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2D80DB19-B341-4878-A66E-FA82AE7DC962}" xr6:coauthVersionLast="44" xr6:coauthVersionMax="44" xr10:uidLastSave="{00000000-0000-0000-0000-000000000000}"/>
  <bookViews>
    <workbookView xWindow="1950" yWindow="1950" windowWidth="28800" windowHeight="15435" activeTab="5" xr2:uid="{00000000-000D-0000-FFFF-FFFF00000000}"/>
  </bookViews>
  <sheets>
    <sheet name="Sheet1" sheetId="1" r:id="rId1"/>
    <sheet name="System Hardening List" sheetId="2" r:id="rId2"/>
    <sheet name="Sheet3" sheetId="3" r:id="rId3"/>
    <sheet name="Sheet4" sheetId="4" r:id="rId4"/>
    <sheet name="Sheet5" sheetId="5" r:id="rId5"/>
    <sheet name="REFCL + SH" sheetId="6" r:id="rId6"/>
  </sheets>
  <definedNames>
    <definedName name="_xlnm._FilterDatabase" localSheetId="4" hidden="1">Sheet5!$A$1:$D$357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6" l="1"/>
  <c r="E3" i="6"/>
  <c r="E10" i="6"/>
  <c r="E23" i="6"/>
  <c r="E5" i="6"/>
  <c r="E7" i="6"/>
  <c r="E12" i="6"/>
  <c r="E11" i="6"/>
  <c r="E18" i="6"/>
  <c r="E4" i="6"/>
  <c r="E27" i="6"/>
  <c r="E24" i="6"/>
  <c r="E2" i="6"/>
  <c r="E9" i="6"/>
  <c r="E22" i="6"/>
  <c r="E16" i="6"/>
  <c r="E19" i="6"/>
  <c r="E29" i="6"/>
  <c r="E21" i="6"/>
  <c r="E6" i="6"/>
  <c r="E20" i="6"/>
  <c r="E31" i="6"/>
  <c r="E15" i="6"/>
  <c r="E28" i="6"/>
  <c r="E14" i="6"/>
  <c r="E17" i="6"/>
  <c r="E25" i="6"/>
  <c r="E30" i="6"/>
  <c r="E26" i="6"/>
  <c r="E32" i="6"/>
  <c r="E33" i="6"/>
  <c r="E13" i="6"/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P1501" i="3"/>
  <c r="P1502" i="3"/>
  <c r="P1503" i="3"/>
  <c r="P1504" i="3"/>
  <c r="P1505" i="3"/>
  <c r="P1506" i="3"/>
  <c r="P1507" i="3"/>
  <c r="P1508" i="3"/>
  <c r="P1509" i="3"/>
  <c r="P1510" i="3"/>
  <c r="P1511" i="3"/>
  <c r="P1512" i="3"/>
  <c r="P1513" i="3"/>
  <c r="P1514" i="3"/>
  <c r="P1515" i="3"/>
  <c r="P1516" i="3"/>
  <c r="P1517" i="3"/>
  <c r="P1518" i="3"/>
  <c r="P1519" i="3"/>
  <c r="P1520" i="3"/>
  <c r="P1521" i="3"/>
  <c r="P1522" i="3"/>
  <c r="P1523" i="3"/>
  <c r="P1524" i="3"/>
  <c r="P1525" i="3"/>
  <c r="P1526" i="3"/>
  <c r="P1527" i="3"/>
  <c r="P1528" i="3"/>
  <c r="P1529" i="3"/>
  <c r="P1530" i="3"/>
  <c r="P1531" i="3"/>
  <c r="P1532" i="3"/>
  <c r="P1533" i="3"/>
  <c r="P1534" i="3"/>
  <c r="P1535" i="3"/>
  <c r="P1536" i="3"/>
  <c r="P1537" i="3"/>
  <c r="P1538" i="3"/>
  <c r="P1539" i="3"/>
  <c r="P1540" i="3"/>
  <c r="P1541" i="3"/>
  <c r="P1542" i="3"/>
  <c r="P1543" i="3"/>
  <c r="P1544" i="3"/>
  <c r="P1545" i="3"/>
  <c r="P1546" i="3"/>
  <c r="P1547" i="3"/>
  <c r="P1548" i="3"/>
  <c r="P1549" i="3"/>
  <c r="P1550" i="3"/>
  <c r="P1551" i="3"/>
  <c r="P1552" i="3"/>
  <c r="P1553" i="3"/>
  <c r="P1554" i="3"/>
  <c r="P1555" i="3"/>
  <c r="P1556" i="3"/>
  <c r="P1557" i="3"/>
  <c r="P1558" i="3"/>
  <c r="P1559" i="3"/>
  <c r="P1560" i="3"/>
  <c r="P1561" i="3"/>
  <c r="P1562" i="3"/>
  <c r="P1563" i="3"/>
  <c r="P1564" i="3"/>
  <c r="P1565" i="3"/>
  <c r="P1566" i="3"/>
  <c r="P1567" i="3"/>
  <c r="P1568" i="3"/>
  <c r="P1569" i="3"/>
  <c r="P1570" i="3"/>
  <c r="P1571" i="3"/>
  <c r="P1572" i="3"/>
  <c r="P1573" i="3"/>
  <c r="P1574" i="3"/>
  <c r="P1575" i="3"/>
  <c r="P1576" i="3"/>
  <c r="P1577" i="3"/>
  <c r="P1578" i="3"/>
  <c r="P1579" i="3"/>
  <c r="P1580" i="3"/>
  <c r="P1581" i="3"/>
  <c r="P1582" i="3"/>
  <c r="P1583" i="3"/>
  <c r="P1584" i="3"/>
  <c r="P1585" i="3"/>
  <c r="P1586" i="3"/>
  <c r="P1587" i="3"/>
  <c r="P1588" i="3"/>
  <c r="P1589" i="3"/>
  <c r="P1590" i="3"/>
  <c r="P1591" i="3"/>
  <c r="P1592" i="3"/>
  <c r="P1593" i="3"/>
  <c r="P1594" i="3"/>
  <c r="P1595" i="3"/>
  <c r="P1596" i="3"/>
  <c r="P1597" i="3"/>
  <c r="P1598" i="3"/>
  <c r="P1599" i="3"/>
  <c r="P1600" i="3"/>
  <c r="P1601" i="3"/>
  <c r="P1602" i="3"/>
  <c r="P1603" i="3"/>
  <c r="P1604" i="3"/>
  <c r="P1605" i="3"/>
  <c r="P1606" i="3"/>
  <c r="P1607" i="3"/>
  <c r="P1608" i="3"/>
  <c r="P1609" i="3"/>
  <c r="P1610" i="3"/>
  <c r="P1611" i="3"/>
  <c r="P1612" i="3"/>
  <c r="P1613" i="3"/>
  <c r="P1614" i="3"/>
  <c r="P1615" i="3"/>
  <c r="P1616" i="3"/>
  <c r="P1617" i="3"/>
  <c r="P1618" i="3"/>
  <c r="P1619" i="3"/>
  <c r="P1620" i="3"/>
  <c r="P1621" i="3"/>
  <c r="P1622" i="3"/>
  <c r="P1623" i="3"/>
  <c r="P1624" i="3"/>
  <c r="P1625" i="3"/>
  <c r="P1626" i="3"/>
  <c r="P1627" i="3"/>
  <c r="P1628" i="3"/>
  <c r="P1629" i="3"/>
  <c r="P1630" i="3"/>
  <c r="P1631" i="3"/>
  <c r="P1632" i="3"/>
  <c r="P1633" i="3"/>
  <c r="P1634" i="3"/>
  <c r="P1635" i="3"/>
  <c r="P1636" i="3"/>
  <c r="P1637" i="3"/>
  <c r="P1638" i="3"/>
  <c r="P1639" i="3"/>
  <c r="P1640" i="3"/>
  <c r="P1641" i="3"/>
  <c r="P1642" i="3"/>
  <c r="P1643" i="3"/>
  <c r="P1644" i="3"/>
  <c r="P1645" i="3"/>
  <c r="P1646" i="3"/>
  <c r="P1647" i="3"/>
  <c r="P1648" i="3"/>
  <c r="P1649" i="3"/>
  <c r="P1650" i="3"/>
  <c r="P1651" i="3"/>
  <c r="P1652" i="3"/>
  <c r="P1653" i="3"/>
  <c r="P1654" i="3"/>
  <c r="P1655" i="3"/>
  <c r="P1656" i="3"/>
  <c r="P1657" i="3"/>
  <c r="P1658" i="3"/>
  <c r="P1659" i="3"/>
  <c r="P1660" i="3"/>
  <c r="P1661" i="3"/>
  <c r="P1662" i="3"/>
  <c r="P1663" i="3"/>
  <c r="P1664" i="3"/>
  <c r="P1665" i="3"/>
  <c r="P1666" i="3"/>
  <c r="P1667" i="3"/>
  <c r="P1668" i="3"/>
  <c r="P1669" i="3"/>
  <c r="P1670" i="3"/>
  <c r="P1671" i="3"/>
  <c r="P1672" i="3"/>
  <c r="P1673" i="3"/>
  <c r="P1674" i="3"/>
  <c r="P1675" i="3"/>
  <c r="P1676" i="3"/>
  <c r="P1677" i="3"/>
  <c r="P1678" i="3"/>
  <c r="P1679" i="3"/>
  <c r="P1680" i="3"/>
  <c r="P1681" i="3"/>
  <c r="P1682" i="3"/>
  <c r="P1683" i="3"/>
  <c r="P1684" i="3"/>
  <c r="P1685" i="3"/>
  <c r="P1686" i="3"/>
  <c r="P1687" i="3"/>
  <c r="P1688" i="3"/>
  <c r="P1689" i="3"/>
  <c r="P1690" i="3"/>
  <c r="P1691" i="3"/>
  <c r="P1692" i="3"/>
  <c r="P1693" i="3"/>
  <c r="P1694" i="3"/>
  <c r="P1695" i="3"/>
  <c r="P1696" i="3"/>
  <c r="P1697" i="3"/>
  <c r="P1698" i="3"/>
  <c r="P1699" i="3"/>
  <c r="P1700" i="3"/>
  <c r="P1701" i="3"/>
  <c r="P1702" i="3"/>
  <c r="P1703" i="3"/>
  <c r="P1704" i="3"/>
  <c r="P1705" i="3"/>
  <c r="P1706" i="3"/>
  <c r="P1707" i="3"/>
  <c r="P1708" i="3"/>
  <c r="P1709" i="3"/>
  <c r="P1710" i="3"/>
  <c r="P1711" i="3"/>
  <c r="P1712" i="3"/>
  <c r="P1713" i="3"/>
  <c r="P1714" i="3"/>
  <c r="P1715" i="3"/>
  <c r="P1716" i="3"/>
  <c r="P1717" i="3"/>
  <c r="P1718" i="3"/>
  <c r="P1719" i="3"/>
  <c r="P1720" i="3"/>
  <c r="P1721" i="3"/>
  <c r="P1722" i="3"/>
  <c r="P1723" i="3"/>
  <c r="P1724" i="3"/>
  <c r="P1725" i="3"/>
  <c r="P1726" i="3"/>
  <c r="P1727" i="3"/>
  <c r="P1728" i="3"/>
  <c r="P1729" i="3"/>
  <c r="P1730" i="3"/>
  <c r="P1731" i="3"/>
  <c r="P1732" i="3"/>
  <c r="P1733" i="3"/>
  <c r="P1734" i="3"/>
  <c r="P1735" i="3"/>
  <c r="P1736" i="3"/>
  <c r="P1737" i="3"/>
  <c r="P1738" i="3"/>
  <c r="P1739" i="3"/>
  <c r="P1740" i="3"/>
  <c r="P1741" i="3"/>
  <c r="P1742" i="3"/>
  <c r="P1743" i="3"/>
  <c r="P1744" i="3"/>
  <c r="P1745" i="3"/>
  <c r="P1746" i="3"/>
  <c r="P1747" i="3"/>
  <c r="P1748" i="3"/>
  <c r="P1749" i="3"/>
  <c r="P1750" i="3"/>
  <c r="P1751" i="3"/>
  <c r="P1752" i="3"/>
  <c r="P1753" i="3"/>
  <c r="P1754" i="3"/>
  <c r="P1755" i="3"/>
  <c r="P1756" i="3"/>
  <c r="P1757" i="3"/>
  <c r="P1758" i="3"/>
  <c r="P1759" i="3"/>
  <c r="P1760" i="3"/>
  <c r="P1761" i="3"/>
  <c r="P1762" i="3"/>
  <c r="P1763" i="3"/>
  <c r="P1764" i="3"/>
  <c r="P1765" i="3"/>
  <c r="P1766" i="3"/>
  <c r="P1767" i="3"/>
  <c r="P1768" i="3"/>
  <c r="P1769" i="3"/>
  <c r="P1770" i="3"/>
  <c r="P1771" i="3"/>
  <c r="P1772" i="3"/>
  <c r="P1773" i="3"/>
  <c r="P1774" i="3"/>
  <c r="P1775" i="3"/>
  <c r="P1776" i="3"/>
  <c r="P1777" i="3"/>
  <c r="P1778" i="3"/>
  <c r="P1779" i="3"/>
  <c r="P1780" i="3"/>
  <c r="P1781" i="3"/>
  <c r="P1782" i="3"/>
  <c r="P1783" i="3"/>
  <c r="P1784" i="3"/>
  <c r="P1785" i="3"/>
  <c r="P1786" i="3"/>
  <c r="P1787" i="3"/>
  <c r="P1788" i="3"/>
  <c r="P1789" i="3"/>
  <c r="P1790" i="3"/>
  <c r="P1791" i="3"/>
  <c r="P1792" i="3"/>
  <c r="P1793" i="3"/>
  <c r="P1794" i="3"/>
  <c r="P1795" i="3"/>
  <c r="P1796" i="3"/>
  <c r="P1797" i="3"/>
  <c r="P1798" i="3"/>
  <c r="P1799" i="3"/>
  <c r="P1800" i="3"/>
  <c r="P1801" i="3"/>
  <c r="P1802" i="3"/>
  <c r="P1803" i="3"/>
  <c r="P1804" i="3"/>
  <c r="P1805" i="3"/>
  <c r="P1806" i="3"/>
  <c r="P1807" i="3"/>
  <c r="P1808" i="3"/>
  <c r="P1809" i="3"/>
  <c r="P1810" i="3"/>
  <c r="P1811" i="3"/>
  <c r="P1812" i="3"/>
  <c r="P1813" i="3"/>
  <c r="P1814" i="3"/>
  <c r="P1815" i="3"/>
  <c r="P1816" i="3"/>
  <c r="P1817" i="3"/>
  <c r="P1818" i="3"/>
  <c r="P1819" i="3"/>
  <c r="P1820" i="3"/>
  <c r="P1821" i="3"/>
  <c r="P1822" i="3"/>
  <c r="P1823" i="3"/>
  <c r="P1824" i="3"/>
  <c r="P1825" i="3"/>
  <c r="P1826" i="3"/>
  <c r="P1827" i="3"/>
  <c r="P1828" i="3"/>
  <c r="P1829" i="3"/>
  <c r="P1830" i="3"/>
  <c r="P1831" i="3"/>
  <c r="P1832" i="3"/>
  <c r="P1833" i="3"/>
  <c r="P1834" i="3"/>
  <c r="P1835" i="3"/>
  <c r="P1836" i="3"/>
  <c r="P1837" i="3"/>
  <c r="P1838" i="3"/>
  <c r="P1839" i="3"/>
  <c r="P1840" i="3"/>
  <c r="P1841" i="3"/>
  <c r="P1842" i="3"/>
  <c r="P1843" i="3"/>
  <c r="P1844" i="3"/>
  <c r="P1845" i="3"/>
  <c r="P1846" i="3"/>
  <c r="P1847" i="3"/>
  <c r="P1848" i="3"/>
  <c r="P1849" i="3"/>
  <c r="P1850" i="3"/>
  <c r="P1851" i="3"/>
  <c r="P1852" i="3"/>
  <c r="P1853" i="3"/>
  <c r="P1854" i="3"/>
  <c r="P1855" i="3"/>
  <c r="P1856" i="3"/>
  <c r="P1857" i="3"/>
  <c r="P1858" i="3"/>
  <c r="P1859" i="3"/>
  <c r="P1860" i="3"/>
  <c r="P1861" i="3"/>
  <c r="P1862" i="3"/>
  <c r="P1863" i="3"/>
  <c r="P1864" i="3"/>
  <c r="P1865" i="3"/>
  <c r="P1866" i="3"/>
  <c r="P1867" i="3"/>
  <c r="P1868" i="3"/>
  <c r="P1869" i="3"/>
  <c r="P1870" i="3"/>
  <c r="P1871" i="3"/>
  <c r="P1872" i="3"/>
  <c r="P1873" i="3"/>
  <c r="P1874" i="3"/>
  <c r="P1875" i="3"/>
  <c r="P1876" i="3"/>
  <c r="P1877" i="3"/>
  <c r="P1878" i="3"/>
  <c r="P1879" i="3"/>
  <c r="P1880" i="3"/>
  <c r="P1881" i="3"/>
  <c r="P1882" i="3"/>
  <c r="P1883" i="3"/>
  <c r="P1884" i="3"/>
  <c r="P1885" i="3"/>
  <c r="P1886" i="3"/>
  <c r="P1887" i="3"/>
  <c r="P1888" i="3"/>
  <c r="P1889" i="3"/>
  <c r="P1890" i="3"/>
  <c r="P1891" i="3"/>
  <c r="P1892" i="3"/>
  <c r="P1893" i="3"/>
  <c r="P1894" i="3"/>
  <c r="P1895" i="3"/>
  <c r="P1896" i="3"/>
  <c r="P1897" i="3"/>
  <c r="P1898" i="3"/>
  <c r="P1899" i="3"/>
  <c r="P1900" i="3"/>
  <c r="P1901" i="3"/>
  <c r="P1902" i="3"/>
  <c r="P1903" i="3"/>
  <c r="P1904" i="3"/>
  <c r="P1905" i="3"/>
  <c r="P1906" i="3"/>
  <c r="P1907" i="3"/>
  <c r="P1908" i="3"/>
  <c r="P1909" i="3"/>
  <c r="P1910" i="3"/>
  <c r="P1911" i="3"/>
  <c r="P1912" i="3"/>
  <c r="P1913" i="3"/>
  <c r="P1914" i="3"/>
  <c r="P1915" i="3"/>
  <c r="P1916" i="3"/>
  <c r="P1917" i="3"/>
  <c r="P1918" i="3"/>
  <c r="P1919" i="3"/>
  <c r="P1920" i="3"/>
  <c r="P1921" i="3"/>
  <c r="P1922" i="3"/>
  <c r="P1923" i="3"/>
  <c r="P1924" i="3"/>
  <c r="P1925" i="3"/>
  <c r="P1926" i="3"/>
  <c r="P1927" i="3"/>
  <c r="P1928" i="3"/>
  <c r="P1929" i="3"/>
  <c r="P1930" i="3"/>
  <c r="P1931" i="3"/>
  <c r="P1932" i="3"/>
  <c r="P1933" i="3"/>
  <c r="P1934" i="3"/>
  <c r="P1935" i="3"/>
  <c r="P1936" i="3"/>
  <c r="P1937" i="3"/>
  <c r="P1938" i="3"/>
  <c r="P1939" i="3"/>
  <c r="P1940" i="3"/>
  <c r="P1941" i="3"/>
  <c r="P1942" i="3"/>
  <c r="P1943" i="3"/>
  <c r="P1944" i="3"/>
  <c r="P1945" i="3"/>
  <c r="P1946" i="3"/>
  <c r="P1947" i="3"/>
  <c r="P1948" i="3"/>
  <c r="P1949" i="3"/>
  <c r="P1950" i="3"/>
  <c r="P1951" i="3"/>
  <c r="P1952" i="3"/>
  <c r="P1953" i="3"/>
  <c r="P1954" i="3"/>
  <c r="P1955" i="3"/>
  <c r="P1956" i="3"/>
  <c r="P1957" i="3"/>
  <c r="P1958" i="3"/>
  <c r="P1959" i="3"/>
  <c r="P1960" i="3"/>
  <c r="P1961" i="3"/>
  <c r="P1962" i="3"/>
  <c r="P1963" i="3"/>
  <c r="P1964" i="3"/>
  <c r="P1965" i="3"/>
  <c r="P1966" i="3"/>
  <c r="P1967" i="3"/>
  <c r="P1968" i="3"/>
  <c r="P1969" i="3"/>
  <c r="P1970" i="3"/>
  <c r="P1971" i="3"/>
  <c r="P1972" i="3"/>
  <c r="P1973" i="3"/>
  <c r="P1974" i="3"/>
  <c r="P1975" i="3"/>
  <c r="P1976" i="3"/>
  <c r="P1977" i="3"/>
  <c r="P1978" i="3"/>
  <c r="P1979" i="3"/>
  <c r="P1980" i="3"/>
  <c r="P1981" i="3"/>
  <c r="P1982" i="3"/>
  <c r="P1983" i="3"/>
  <c r="P1984" i="3"/>
  <c r="P1985" i="3"/>
  <c r="P1986" i="3"/>
  <c r="P1987" i="3"/>
  <c r="P1988" i="3"/>
  <c r="P1989" i="3"/>
  <c r="P1990" i="3"/>
  <c r="P1991" i="3"/>
  <c r="P1992" i="3"/>
  <c r="P1993" i="3"/>
  <c r="P1994" i="3"/>
  <c r="P1995" i="3"/>
  <c r="P1996" i="3"/>
  <c r="P1997" i="3"/>
  <c r="P1998" i="3"/>
  <c r="P1999" i="3"/>
  <c r="P2000" i="3"/>
  <c r="P2001" i="3"/>
  <c r="P2002" i="3"/>
  <c r="P2003" i="3"/>
  <c r="P2004" i="3"/>
  <c r="P2005" i="3"/>
  <c r="P2006" i="3"/>
  <c r="P2007" i="3"/>
  <c r="P2008" i="3"/>
  <c r="P2009" i="3"/>
  <c r="P2010" i="3"/>
  <c r="P2011" i="3"/>
  <c r="P2012" i="3"/>
  <c r="P2013" i="3"/>
  <c r="P2014" i="3"/>
  <c r="P2015" i="3"/>
  <c r="P2016" i="3"/>
  <c r="P2017" i="3"/>
  <c r="P2018" i="3"/>
  <c r="P2019" i="3"/>
  <c r="P2020" i="3"/>
  <c r="P2021" i="3"/>
  <c r="P2022" i="3"/>
  <c r="P2023" i="3"/>
  <c r="P2024" i="3"/>
  <c r="P2025" i="3"/>
  <c r="P2026" i="3"/>
  <c r="P2027" i="3"/>
  <c r="P2028" i="3"/>
  <c r="P2029" i="3"/>
  <c r="P2030" i="3"/>
  <c r="P2031" i="3"/>
  <c r="P2032" i="3"/>
  <c r="P2033" i="3"/>
  <c r="P2034" i="3"/>
  <c r="P2035" i="3"/>
  <c r="P2036" i="3"/>
  <c r="P2037" i="3"/>
  <c r="P2038" i="3"/>
  <c r="P2039" i="3"/>
  <c r="P2040" i="3"/>
  <c r="P2041" i="3"/>
  <c r="P2042" i="3"/>
  <c r="P2043" i="3"/>
  <c r="P2044" i="3"/>
  <c r="P2045" i="3"/>
  <c r="P2046" i="3"/>
  <c r="P2047" i="3"/>
  <c r="P2048" i="3"/>
  <c r="P2049" i="3"/>
  <c r="P2050" i="3"/>
  <c r="P2051" i="3"/>
  <c r="P2052" i="3"/>
  <c r="P2053" i="3"/>
  <c r="P2054" i="3"/>
  <c r="P2055" i="3"/>
  <c r="P2056" i="3"/>
  <c r="P2057" i="3"/>
  <c r="P2058" i="3"/>
  <c r="P2059" i="3"/>
  <c r="P2060" i="3"/>
  <c r="P2061" i="3"/>
  <c r="P2062" i="3"/>
  <c r="P2063" i="3"/>
  <c r="P2064" i="3"/>
  <c r="P2065" i="3"/>
  <c r="P2066" i="3"/>
  <c r="P2067" i="3"/>
  <c r="P2068" i="3"/>
  <c r="P2069" i="3"/>
  <c r="P2070" i="3"/>
  <c r="P2071" i="3"/>
  <c r="P2072" i="3"/>
  <c r="P2073" i="3"/>
  <c r="P2074" i="3"/>
  <c r="P2075" i="3"/>
  <c r="P2076" i="3"/>
  <c r="P2077" i="3"/>
  <c r="P2078" i="3"/>
  <c r="P2079" i="3"/>
  <c r="P2080" i="3"/>
  <c r="P2081" i="3"/>
  <c r="P2082" i="3"/>
  <c r="P2083" i="3"/>
  <c r="P2084" i="3"/>
  <c r="P2085" i="3"/>
  <c r="P2086" i="3"/>
  <c r="P2087" i="3"/>
  <c r="P2088" i="3"/>
  <c r="P2089" i="3"/>
  <c r="P2090" i="3"/>
  <c r="P2091" i="3"/>
  <c r="P2092" i="3"/>
  <c r="P2093" i="3"/>
  <c r="P2094" i="3"/>
  <c r="P2095" i="3"/>
  <c r="P2096" i="3"/>
  <c r="P2097" i="3"/>
  <c r="P2098" i="3"/>
  <c r="P2099" i="3"/>
  <c r="P2100" i="3"/>
  <c r="P2101" i="3"/>
  <c r="P2102" i="3"/>
  <c r="P2103" i="3"/>
  <c r="P2104" i="3"/>
  <c r="P2105" i="3"/>
  <c r="P2106" i="3"/>
  <c r="P2107" i="3"/>
  <c r="P2108" i="3"/>
  <c r="P2109" i="3"/>
  <c r="P2110" i="3"/>
  <c r="P2111" i="3"/>
  <c r="P2112" i="3"/>
  <c r="P2113" i="3"/>
  <c r="P2114" i="3"/>
  <c r="P2115" i="3"/>
  <c r="P2116" i="3"/>
  <c r="P2117" i="3"/>
  <c r="P2118" i="3"/>
  <c r="P2119" i="3"/>
  <c r="P2120" i="3"/>
  <c r="P2121" i="3"/>
  <c r="P2122" i="3"/>
  <c r="P2123" i="3"/>
  <c r="P2124" i="3"/>
  <c r="P2125" i="3"/>
  <c r="P2126" i="3"/>
  <c r="P2127" i="3"/>
  <c r="P2128" i="3"/>
  <c r="P2129" i="3"/>
  <c r="P2130" i="3"/>
  <c r="P2131" i="3"/>
  <c r="P2132" i="3"/>
  <c r="P2133" i="3"/>
  <c r="P2134" i="3"/>
  <c r="P2135" i="3"/>
  <c r="P2136" i="3"/>
  <c r="P2137" i="3"/>
  <c r="P2138" i="3"/>
  <c r="P2139" i="3"/>
  <c r="P2140" i="3"/>
  <c r="P2141" i="3"/>
  <c r="P2142" i="3"/>
  <c r="P2143" i="3"/>
  <c r="P2144" i="3"/>
  <c r="P2145" i="3"/>
  <c r="P2146" i="3"/>
  <c r="P2147" i="3"/>
  <c r="P2148" i="3"/>
  <c r="P2149" i="3"/>
  <c r="P2150" i="3"/>
  <c r="P2151" i="3"/>
  <c r="P2152" i="3"/>
  <c r="P2153" i="3"/>
  <c r="P2154" i="3"/>
  <c r="P2155" i="3"/>
  <c r="P2156" i="3"/>
  <c r="P2157" i="3"/>
  <c r="P2158" i="3"/>
  <c r="P2159" i="3"/>
  <c r="P2160" i="3"/>
  <c r="P2161" i="3"/>
  <c r="P2162" i="3"/>
  <c r="P2163" i="3"/>
  <c r="P2164" i="3"/>
  <c r="P2165" i="3"/>
  <c r="P2166" i="3"/>
  <c r="P2167" i="3"/>
  <c r="P2168" i="3"/>
  <c r="P2169" i="3"/>
  <c r="P2170" i="3"/>
  <c r="P2171" i="3"/>
  <c r="P2172" i="3"/>
  <c r="P2173" i="3"/>
  <c r="P2174" i="3"/>
  <c r="P2175" i="3"/>
  <c r="P2176" i="3"/>
  <c r="P2177" i="3"/>
  <c r="P2178" i="3"/>
  <c r="P2179" i="3"/>
  <c r="P2180" i="3"/>
  <c r="P2181" i="3"/>
  <c r="P2182" i="3"/>
  <c r="P2183" i="3"/>
  <c r="P2184" i="3"/>
  <c r="P2185" i="3"/>
  <c r="P2186" i="3"/>
  <c r="P2187" i="3"/>
  <c r="P2188" i="3"/>
  <c r="P2189" i="3"/>
  <c r="P2190" i="3"/>
  <c r="P2191" i="3"/>
  <c r="P2192" i="3"/>
  <c r="P2193" i="3"/>
  <c r="P2194" i="3"/>
  <c r="P2195" i="3"/>
  <c r="P2196" i="3"/>
  <c r="P2197" i="3"/>
  <c r="P2198" i="3"/>
  <c r="P2199" i="3"/>
  <c r="P2200" i="3"/>
  <c r="P2201" i="3"/>
  <c r="P2202" i="3"/>
  <c r="P2203" i="3"/>
  <c r="P2204" i="3"/>
  <c r="P2205" i="3"/>
  <c r="P2206" i="3"/>
  <c r="P2207" i="3"/>
  <c r="P2208" i="3"/>
  <c r="P2209" i="3"/>
  <c r="P2210" i="3"/>
  <c r="P2211" i="3"/>
  <c r="P2212" i="3"/>
  <c r="P2213" i="3"/>
  <c r="P2214" i="3"/>
  <c r="P2215" i="3"/>
  <c r="P2216" i="3"/>
  <c r="P2217" i="3"/>
  <c r="P2218" i="3"/>
  <c r="P2219" i="3"/>
  <c r="P2220" i="3"/>
  <c r="P2221" i="3"/>
  <c r="P2222" i="3"/>
  <c r="P2223" i="3"/>
  <c r="P2224" i="3"/>
  <c r="P2225" i="3"/>
  <c r="P2226" i="3"/>
  <c r="P2227" i="3"/>
  <c r="P2228" i="3"/>
  <c r="P2229" i="3"/>
  <c r="P2230" i="3"/>
  <c r="P2231" i="3"/>
  <c r="P2232" i="3"/>
  <c r="P2233" i="3"/>
  <c r="P2234" i="3"/>
  <c r="P2235" i="3"/>
  <c r="P2236" i="3"/>
  <c r="P2237" i="3"/>
  <c r="P2238" i="3"/>
  <c r="P2239" i="3"/>
  <c r="P2240" i="3"/>
  <c r="P2241" i="3"/>
  <c r="P2242" i="3"/>
  <c r="P2243" i="3"/>
  <c r="P2244" i="3"/>
  <c r="P2245" i="3"/>
  <c r="P2246" i="3"/>
  <c r="P2247" i="3"/>
  <c r="P2248" i="3"/>
  <c r="P2249" i="3"/>
  <c r="P2250" i="3"/>
  <c r="P2251" i="3"/>
  <c r="P2252" i="3"/>
  <c r="P2253" i="3"/>
  <c r="P2254" i="3"/>
  <c r="P2255" i="3"/>
  <c r="P2256" i="3"/>
  <c r="P2257" i="3"/>
  <c r="P2258" i="3"/>
  <c r="P2259" i="3"/>
  <c r="P2260" i="3"/>
  <c r="P2261" i="3"/>
  <c r="P2262" i="3"/>
  <c r="P2263" i="3"/>
  <c r="P2264" i="3"/>
  <c r="P2265" i="3"/>
  <c r="P2266" i="3"/>
  <c r="P2267" i="3"/>
  <c r="P2268" i="3"/>
  <c r="P2269" i="3"/>
  <c r="P2270" i="3"/>
  <c r="P2271" i="3"/>
  <c r="P2272" i="3"/>
  <c r="P2273" i="3"/>
  <c r="P2274" i="3"/>
  <c r="P2275" i="3"/>
  <c r="P2276" i="3"/>
  <c r="P2277" i="3"/>
  <c r="P2278" i="3"/>
  <c r="P2279" i="3"/>
  <c r="P2280" i="3"/>
  <c r="P2281" i="3"/>
  <c r="P2282" i="3"/>
  <c r="P2283" i="3"/>
  <c r="P2284" i="3"/>
  <c r="P2285" i="3"/>
  <c r="P2286" i="3"/>
  <c r="P2287" i="3"/>
  <c r="P2288" i="3"/>
  <c r="P2289" i="3"/>
  <c r="P2290" i="3"/>
  <c r="P2291" i="3"/>
  <c r="P2292" i="3"/>
  <c r="P2293" i="3"/>
  <c r="P2294" i="3"/>
  <c r="P2295" i="3"/>
  <c r="P2296" i="3"/>
  <c r="P2297" i="3"/>
  <c r="P2298" i="3"/>
  <c r="P2299" i="3"/>
  <c r="P2300" i="3"/>
  <c r="P2301" i="3"/>
  <c r="P2302" i="3"/>
  <c r="P2303" i="3"/>
  <c r="P2304" i="3"/>
  <c r="P2305" i="3"/>
  <c r="P2306" i="3"/>
  <c r="P2307" i="3"/>
  <c r="P2308" i="3"/>
  <c r="P2309" i="3"/>
  <c r="P2310" i="3"/>
  <c r="P2311" i="3"/>
  <c r="P2312" i="3"/>
  <c r="P2313" i="3"/>
  <c r="P2314" i="3"/>
  <c r="P2315" i="3"/>
  <c r="P2316" i="3"/>
  <c r="P2317" i="3"/>
  <c r="P2318" i="3"/>
  <c r="P2319" i="3"/>
  <c r="P2320" i="3"/>
  <c r="P2321" i="3"/>
  <c r="P2322" i="3"/>
  <c r="P2323" i="3"/>
  <c r="P2324" i="3"/>
  <c r="P2325" i="3"/>
  <c r="P2326" i="3"/>
  <c r="P2327" i="3"/>
  <c r="P2328" i="3"/>
  <c r="P2329" i="3"/>
  <c r="P2330" i="3"/>
  <c r="P2331" i="3"/>
  <c r="P2332" i="3"/>
  <c r="P2333" i="3"/>
  <c r="P2334" i="3"/>
  <c r="P2335" i="3"/>
  <c r="P2336" i="3"/>
  <c r="P2337" i="3"/>
  <c r="P2338" i="3"/>
  <c r="P2339" i="3"/>
  <c r="P2340" i="3"/>
  <c r="P2341" i="3"/>
  <c r="P2342" i="3"/>
  <c r="P2343" i="3"/>
  <c r="P2344" i="3"/>
  <c r="P2345" i="3"/>
  <c r="P2346" i="3"/>
  <c r="P2347" i="3"/>
  <c r="P2348" i="3"/>
  <c r="P2349" i="3"/>
  <c r="P2350" i="3"/>
  <c r="P2351" i="3"/>
  <c r="P2352" i="3"/>
  <c r="P2353" i="3"/>
  <c r="P2354" i="3"/>
  <c r="P2355" i="3"/>
  <c r="P2356" i="3"/>
  <c r="P2357" i="3"/>
  <c r="P2358" i="3"/>
  <c r="P2359" i="3"/>
  <c r="P2360" i="3"/>
  <c r="P2361" i="3"/>
  <c r="P2362" i="3"/>
  <c r="P2363" i="3"/>
  <c r="P2364" i="3"/>
  <c r="P2365" i="3"/>
  <c r="P2366" i="3"/>
  <c r="P2367" i="3"/>
  <c r="P2368" i="3"/>
  <c r="P2369" i="3"/>
  <c r="P2370" i="3"/>
  <c r="P2371" i="3"/>
  <c r="P2372" i="3"/>
  <c r="P2373" i="3"/>
  <c r="P2374" i="3"/>
  <c r="P2375" i="3"/>
  <c r="P2376" i="3"/>
  <c r="P2377" i="3"/>
  <c r="P2378" i="3"/>
  <c r="P2379" i="3"/>
  <c r="P2380" i="3"/>
  <c r="P2381" i="3"/>
  <c r="P2382" i="3"/>
  <c r="P2383" i="3"/>
  <c r="P2384" i="3"/>
  <c r="P2385" i="3"/>
  <c r="P2386" i="3"/>
  <c r="P2387" i="3"/>
  <c r="P2388" i="3"/>
  <c r="P2389" i="3"/>
  <c r="P2390" i="3"/>
  <c r="P2391" i="3"/>
  <c r="P2392" i="3"/>
  <c r="P2393" i="3"/>
  <c r="P2394" i="3"/>
  <c r="P2395" i="3"/>
  <c r="P2396" i="3"/>
  <c r="P2397" i="3"/>
  <c r="P2398" i="3"/>
  <c r="P2399" i="3"/>
  <c r="P2400" i="3"/>
  <c r="P2401" i="3"/>
  <c r="P2402" i="3"/>
  <c r="P2403" i="3"/>
  <c r="P2404" i="3"/>
  <c r="P2405" i="3"/>
  <c r="P2406" i="3"/>
  <c r="P2407" i="3"/>
  <c r="P2408" i="3"/>
  <c r="P2409" i="3"/>
  <c r="P2410" i="3"/>
  <c r="P2411" i="3"/>
  <c r="P2412" i="3"/>
  <c r="P2413" i="3"/>
  <c r="P2414" i="3"/>
  <c r="P2415" i="3"/>
  <c r="P2416" i="3"/>
  <c r="P2417" i="3"/>
  <c r="P2418" i="3"/>
  <c r="P2419" i="3"/>
  <c r="P2420" i="3"/>
  <c r="P2421" i="3"/>
  <c r="P2422" i="3"/>
  <c r="P2423" i="3"/>
  <c r="P2424" i="3"/>
  <c r="P2425" i="3"/>
  <c r="P2426" i="3"/>
  <c r="P2427" i="3"/>
  <c r="P2428" i="3"/>
  <c r="P2429" i="3"/>
  <c r="P2430" i="3"/>
  <c r="P2431" i="3"/>
  <c r="P2432" i="3"/>
  <c r="P2433" i="3"/>
  <c r="P2434" i="3"/>
  <c r="P2435" i="3"/>
  <c r="P2436" i="3"/>
  <c r="P2437" i="3"/>
  <c r="P2438" i="3"/>
  <c r="P2439" i="3"/>
  <c r="P2440" i="3"/>
  <c r="P2441" i="3"/>
  <c r="P2442" i="3"/>
  <c r="P2443" i="3"/>
  <c r="P2444" i="3"/>
  <c r="P2445" i="3"/>
  <c r="P2446" i="3"/>
  <c r="P2447" i="3"/>
  <c r="P2448" i="3"/>
  <c r="P2449" i="3"/>
  <c r="P2450" i="3"/>
  <c r="P2451" i="3"/>
  <c r="P2452" i="3"/>
  <c r="P2453" i="3"/>
  <c r="P2454" i="3"/>
  <c r="P2455" i="3"/>
  <c r="P2456" i="3"/>
  <c r="P2457" i="3"/>
  <c r="P2458" i="3"/>
  <c r="P2459" i="3"/>
  <c r="P2460" i="3"/>
  <c r="P2461" i="3"/>
  <c r="P2462" i="3"/>
  <c r="P2463" i="3"/>
  <c r="P2464" i="3"/>
  <c r="P2465" i="3"/>
  <c r="P2466" i="3"/>
  <c r="P2467" i="3"/>
  <c r="P2468" i="3"/>
  <c r="P2469" i="3"/>
  <c r="P2470" i="3"/>
  <c r="P2471" i="3"/>
  <c r="P2472" i="3"/>
  <c r="P2473" i="3"/>
  <c r="P2474" i="3"/>
  <c r="P2475" i="3"/>
  <c r="P2476" i="3"/>
  <c r="P2477" i="3"/>
  <c r="P2478" i="3"/>
  <c r="P2479" i="3"/>
  <c r="P2480" i="3"/>
  <c r="P2481" i="3"/>
  <c r="P2482" i="3"/>
  <c r="P2483" i="3"/>
  <c r="P2484" i="3"/>
  <c r="P2485" i="3"/>
  <c r="P2486" i="3"/>
  <c r="P2487" i="3"/>
  <c r="P2488" i="3"/>
  <c r="P2489" i="3"/>
  <c r="P2490" i="3"/>
  <c r="P2491" i="3"/>
  <c r="P2492" i="3"/>
  <c r="P2493" i="3"/>
  <c r="P2494" i="3"/>
  <c r="P2495" i="3"/>
  <c r="P2496" i="3"/>
  <c r="P2497" i="3"/>
  <c r="P2498" i="3"/>
  <c r="P2499" i="3"/>
  <c r="P2500" i="3"/>
  <c r="P2501" i="3"/>
  <c r="P2502" i="3"/>
  <c r="P2503" i="3"/>
  <c r="P2504" i="3"/>
  <c r="P2505" i="3"/>
  <c r="P2506" i="3"/>
  <c r="P2507" i="3"/>
  <c r="P2508" i="3"/>
  <c r="P2509" i="3"/>
  <c r="P2510" i="3"/>
  <c r="P2511" i="3"/>
  <c r="P2512" i="3"/>
  <c r="P2513" i="3"/>
  <c r="P2514" i="3"/>
  <c r="P2515" i="3"/>
  <c r="P2516" i="3"/>
  <c r="P2517" i="3"/>
  <c r="P2518" i="3"/>
  <c r="P2519" i="3"/>
  <c r="P2520" i="3"/>
  <c r="P2521" i="3"/>
  <c r="P2522" i="3"/>
  <c r="P2523" i="3"/>
  <c r="P2524" i="3"/>
  <c r="P2525" i="3"/>
  <c r="P2526" i="3"/>
  <c r="P2527" i="3"/>
  <c r="P2528" i="3"/>
  <c r="P2529" i="3"/>
  <c r="P2530" i="3"/>
  <c r="P2531" i="3"/>
  <c r="P2532" i="3"/>
  <c r="P2533" i="3"/>
  <c r="P2534" i="3"/>
  <c r="P2535" i="3"/>
  <c r="P2536" i="3"/>
  <c r="P2537" i="3"/>
  <c r="P2538" i="3"/>
  <c r="P2539" i="3"/>
  <c r="P2540" i="3"/>
  <c r="P2541" i="3"/>
  <c r="P2542" i="3"/>
  <c r="P2543" i="3"/>
  <c r="P2544" i="3"/>
  <c r="P2545" i="3"/>
  <c r="P2546" i="3"/>
  <c r="P2547" i="3"/>
  <c r="P2548" i="3"/>
  <c r="P2549" i="3"/>
  <c r="P2550" i="3"/>
  <c r="P2551" i="3"/>
  <c r="P2552" i="3"/>
  <c r="P2553" i="3"/>
  <c r="P2554" i="3"/>
  <c r="P2555" i="3"/>
  <c r="P2556" i="3"/>
  <c r="P2557" i="3"/>
  <c r="P2558" i="3"/>
  <c r="P2559" i="3"/>
  <c r="P2560" i="3"/>
  <c r="P2561" i="3"/>
  <c r="P2562" i="3"/>
  <c r="P2563" i="3"/>
  <c r="P2564" i="3"/>
  <c r="P2565" i="3"/>
  <c r="P2566" i="3"/>
  <c r="P2567" i="3"/>
  <c r="P2568" i="3"/>
  <c r="P2569" i="3"/>
  <c r="P2570" i="3"/>
  <c r="P2571" i="3"/>
  <c r="P2572" i="3"/>
  <c r="P2573" i="3"/>
  <c r="P2574" i="3"/>
  <c r="P2575" i="3"/>
  <c r="P2576" i="3"/>
  <c r="P2577" i="3"/>
  <c r="P2578" i="3"/>
  <c r="P2579" i="3"/>
  <c r="P2580" i="3"/>
  <c r="P2581" i="3"/>
  <c r="P2582" i="3"/>
  <c r="P2583" i="3"/>
  <c r="P2584" i="3"/>
  <c r="P2585" i="3"/>
  <c r="P2586" i="3"/>
  <c r="P2587" i="3"/>
  <c r="P2588" i="3"/>
  <c r="P2589" i="3"/>
  <c r="P2590" i="3"/>
  <c r="P2591" i="3"/>
  <c r="P2592" i="3"/>
  <c r="P2593" i="3"/>
  <c r="P2594" i="3"/>
  <c r="P2595" i="3"/>
  <c r="P2596" i="3"/>
  <c r="P2597" i="3"/>
  <c r="P2598" i="3"/>
  <c r="P2599" i="3"/>
  <c r="P2600" i="3"/>
  <c r="P2601" i="3"/>
  <c r="P2602" i="3"/>
  <c r="P2603" i="3"/>
  <c r="P2604" i="3"/>
  <c r="P2605" i="3"/>
  <c r="P2606" i="3"/>
  <c r="P2607" i="3"/>
  <c r="P2608" i="3"/>
  <c r="P2609" i="3"/>
  <c r="P2610" i="3"/>
  <c r="P2611" i="3"/>
  <c r="P2612" i="3"/>
  <c r="P2613" i="3"/>
  <c r="P2614" i="3"/>
  <c r="P2615" i="3"/>
  <c r="P2616" i="3"/>
  <c r="P2617" i="3"/>
  <c r="P2618" i="3"/>
  <c r="P2619" i="3"/>
  <c r="P2620" i="3"/>
  <c r="P2621" i="3"/>
  <c r="P2622" i="3"/>
  <c r="P2623" i="3"/>
  <c r="P2624" i="3"/>
  <c r="P2625" i="3"/>
  <c r="P2626" i="3"/>
  <c r="P2627" i="3"/>
  <c r="P2628" i="3"/>
  <c r="P2629" i="3"/>
  <c r="P2630" i="3"/>
  <c r="P2631" i="3"/>
  <c r="P2632" i="3"/>
  <c r="P2633" i="3"/>
  <c r="P2634" i="3"/>
  <c r="P2635" i="3"/>
  <c r="P2636" i="3"/>
  <c r="P2637" i="3"/>
  <c r="P2638" i="3"/>
  <c r="P2639" i="3"/>
  <c r="P2640" i="3"/>
  <c r="P2641" i="3"/>
  <c r="P2642" i="3"/>
  <c r="P2643" i="3"/>
  <c r="P2644" i="3"/>
  <c r="P2645" i="3"/>
  <c r="P2646" i="3"/>
  <c r="P2647" i="3"/>
  <c r="P2648" i="3"/>
  <c r="P2649" i="3"/>
  <c r="P2650" i="3"/>
  <c r="P2651" i="3"/>
  <c r="P2652" i="3"/>
  <c r="P2653" i="3"/>
  <c r="P2654" i="3"/>
  <c r="P2655" i="3"/>
  <c r="P2656" i="3"/>
  <c r="P2657" i="3"/>
  <c r="P2658" i="3"/>
  <c r="P2659" i="3"/>
  <c r="P2660" i="3"/>
  <c r="P2661" i="3"/>
  <c r="P2662" i="3"/>
  <c r="P2663" i="3"/>
  <c r="P2664" i="3"/>
  <c r="P2665" i="3"/>
  <c r="P2666" i="3"/>
  <c r="P2667" i="3"/>
  <c r="P2668" i="3"/>
  <c r="P2669" i="3"/>
  <c r="P2670" i="3"/>
  <c r="P2671" i="3"/>
  <c r="P2672" i="3"/>
  <c r="P2673" i="3"/>
  <c r="P2674" i="3"/>
  <c r="P2675" i="3"/>
  <c r="P2676" i="3"/>
  <c r="P2677" i="3"/>
  <c r="P2678" i="3"/>
  <c r="P2679" i="3"/>
  <c r="P2680" i="3"/>
  <c r="P2681" i="3"/>
  <c r="P2682" i="3"/>
  <c r="P2683" i="3"/>
  <c r="P2684" i="3"/>
  <c r="P2685" i="3"/>
  <c r="P2686" i="3"/>
  <c r="P2687" i="3"/>
  <c r="P2688" i="3"/>
  <c r="P2689" i="3"/>
  <c r="P2690" i="3"/>
  <c r="P2691" i="3"/>
  <c r="P2692" i="3"/>
  <c r="P2693" i="3"/>
  <c r="P2694" i="3"/>
  <c r="P2695" i="3"/>
  <c r="P2696" i="3"/>
  <c r="P2697" i="3"/>
  <c r="P2698" i="3"/>
  <c r="P2699" i="3"/>
  <c r="P2700" i="3"/>
  <c r="P2701" i="3"/>
  <c r="P2702" i="3"/>
  <c r="P2703" i="3"/>
  <c r="P2704" i="3"/>
  <c r="P2705" i="3"/>
  <c r="P2706" i="3"/>
  <c r="P2707" i="3"/>
  <c r="P2708" i="3"/>
  <c r="P2709" i="3"/>
  <c r="P2710" i="3"/>
  <c r="P2711" i="3"/>
  <c r="P2712" i="3"/>
  <c r="P2713" i="3"/>
  <c r="P2714" i="3"/>
  <c r="P2715" i="3"/>
  <c r="P2716" i="3"/>
  <c r="P2717" i="3"/>
  <c r="P2718" i="3"/>
  <c r="P2719" i="3"/>
  <c r="P2720" i="3"/>
  <c r="P2721" i="3"/>
  <c r="P2722" i="3"/>
  <c r="P2723" i="3"/>
  <c r="P2724" i="3"/>
  <c r="P2725" i="3"/>
  <c r="P2726" i="3"/>
  <c r="P2727" i="3"/>
  <c r="P2728" i="3"/>
  <c r="P2729" i="3"/>
  <c r="P2730" i="3"/>
  <c r="P2731" i="3"/>
  <c r="P2732" i="3"/>
  <c r="P2733" i="3"/>
  <c r="P2734" i="3"/>
  <c r="P2735" i="3"/>
  <c r="P2736" i="3"/>
  <c r="P2737" i="3"/>
  <c r="P2738" i="3"/>
  <c r="P2739" i="3"/>
  <c r="P2740" i="3"/>
  <c r="P2741" i="3"/>
  <c r="P2742" i="3"/>
  <c r="P2743" i="3"/>
  <c r="P2744" i="3"/>
  <c r="P2745" i="3"/>
  <c r="P2746" i="3"/>
  <c r="P2747" i="3"/>
  <c r="P2748" i="3"/>
  <c r="P2749" i="3"/>
  <c r="P2750" i="3"/>
  <c r="P2751" i="3"/>
  <c r="P2752" i="3"/>
  <c r="P2753" i="3"/>
  <c r="P2754" i="3"/>
  <c r="P2755" i="3"/>
  <c r="P2756" i="3"/>
  <c r="P2757" i="3"/>
  <c r="P2758" i="3"/>
  <c r="P2759" i="3"/>
  <c r="P2760" i="3"/>
  <c r="P2761" i="3"/>
  <c r="P2762" i="3"/>
  <c r="P2763" i="3"/>
  <c r="P2764" i="3"/>
  <c r="P2765" i="3"/>
  <c r="P2766" i="3"/>
  <c r="P2767" i="3"/>
  <c r="P2768" i="3"/>
  <c r="P2769" i="3"/>
  <c r="P2770" i="3"/>
  <c r="P2771" i="3"/>
  <c r="P2772" i="3"/>
  <c r="P2773" i="3"/>
  <c r="P2774" i="3"/>
  <c r="P2775" i="3"/>
  <c r="P2776" i="3"/>
  <c r="P2777" i="3"/>
  <c r="P2778" i="3"/>
  <c r="P2779" i="3"/>
  <c r="P2780" i="3"/>
  <c r="P2781" i="3"/>
  <c r="P2782" i="3"/>
  <c r="P2783" i="3"/>
  <c r="P2784" i="3"/>
  <c r="P2785" i="3"/>
  <c r="P2786" i="3"/>
  <c r="P2787" i="3"/>
  <c r="P2788" i="3"/>
  <c r="P2789" i="3"/>
  <c r="P2790" i="3"/>
  <c r="P2791" i="3"/>
  <c r="P2792" i="3"/>
  <c r="P2793" i="3"/>
  <c r="P2794" i="3"/>
  <c r="P2795" i="3"/>
  <c r="P2796" i="3"/>
  <c r="P2797" i="3"/>
  <c r="P2798" i="3"/>
  <c r="P2799" i="3"/>
  <c r="P2800" i="3"/>
  <c r="P2801" i="3"/>
  <c r="P2802" i="3"/>
  <c r="P2803" i="3"/>
  <c r="P2804" i="3"/>
  <c r="P2805" i="3"/>
  <c r="P2806" i="3"/>
  <c r="P2807" i="3"/>
  <c r="P2808" i="3"/>
  <c r="P2809" i="3"/>
  <c r="P2810" i="3"/>
  <c r="P2811" i="3"/>
  <c r="P2812" i="3"/>
  <c r="P2813" i="3"/>
  <c r="P2814" i="3"/>
  <c r="P2815" i="3"/>
  <c r="P2816" i="3"/>
  <c r="P2817" i="3"/>
  <c r="P2818" i="3"/>
  <c r="P2819" i="3"/>
  <c r="P2820" i="3"/>
  <c r="P2821" i="3"/>
  <c r="P2822" i="3"/>
  <c r="P2823" i="3"/>
  <c r="P2824" i="3"/>
  <c r="P2825" i="3"/>
  <c r="P2826" i="3"/>
  <c r="P2827" i="3"/>
  <c r="P2828" i="3"/>
  <c r="P2829" i="3"/>
  <c r="P2830" i="3"/>
  <c r="P2831" i="3"/>
  <c r="P2832" i="3"/>
  <c r="P2833" i="3"/>
  <c r="P2834" i="3"/>
  <c r="P2835" i="3"/>
  <c r="P2836" i="3"/>
  <c r="P2837" i="3"/>
  <c r="P2838" i="3"/>
  <c r="P2839" i="3"/>
  <c r="P2840" i="3"/>
  <c r="P2841" i="3"/>
  <c r="P2842" i="3"/>
  <c r="P2843" i="3"/>
  <c r="P2844" i="3"/>
  <c r="P2845" i="3"/>
  <c r="P2846" i="3"/>
  <c r="P2847" i="3"/>
  <c r="P2848" i="3"/>
  <c r="P2849" i="3"/>
  <c r="P2850" i="3"/>
  <c r="P2851" i="3"/>
  <c r="P2852" i="3"/>
  <c r="P2853" i="3"/>
  <c r="P2854" i="3"/>
  <c r="P2855" i="3"/>
  <c r="P2856" i="3"/>
  <c r="P2857" i="3"/>
  <c r="P2858" i="3"/>
  <c r="P2859" i="3"/>
  <c r="P2860" i="3"/>
  <c r="P2861" i="3"/>
  <c r="P2862" i="3"/>
  <c r="P2863" i="3"/>
  <c r="P2864" i="3"/>
  <c r="P2865" i="3"/>
  <c r="P2866" i="3"/>
  <c r="P2867" i="3"/>
  <c r="P2868" i="3"/>
  <c r="P2869" i="3"/>
  <c r="P2870" i="3"/>
  <c r="P2871" i="3"/>
  <c r="P2872" i="3"/>
  <c r="P2873" i="3"/>
  <c r="P2874" i="3"/>
  <c r="P2875" i="3"/>
  <c r="P2876" i="3"/>
  <c r="P2877" i="3"/>
  <c r="P2878" i="3"/>
  <c r="P2879" i="3"/>
  <c r="P2880" i="3"/>
  <c r="P2881" i="3"/>
  <c r="P2882" i="3"/>
  <c r="P2883" i="3"/>
  <c r="P2884" i="3"/>
  <c r="P2885" i="3"/>
  <c r="P2886" i="3"/>
  <c r="P2887" i="3"/>
  <c r="P2888" i="3"/>
  <c r="P2889" i="3"/>
  <c r="P2890" i="3"/>
  <c r="P2891" i="3"/>
  <c r="P2892" i="3"/>
  <c r="P2893" i="3"/>
  <c r="P2894" i="3"/>
  <c r="P2895" i="3"/>
  <c r="P2896" i="3"/>
  <c r="P2897" i="3"/>
  <c r="P2898" i="3"/>
  <c r="P2899" i="3"/>
  <c r="P2900" i="3"/>
  <c r="P2901" i="3"/>
  <c r="P2902" i="3"/>
  <c r="P2903" i="3"/>
  <c r="P2904" i="3"/>
  <c r="P2905" i="3"/>
  <c r="P2906" i="3"/>
  <c r="P2907" i="3"/>
  <c r="P2908" i="3"/>
  <c r="P2909" i="3"/>
  <c r="P2910" i="3"/>
  <c r="P2911" i="3"/>
  <c r="P2912" i="3"/>
  <c r="P2913" i="3"/>
  <c r="P2914" i="3"/>
  <c r="P2915" i="3"/>
  <c r="P2916" i="3"/>
  <c r="P2917" i="3"/>
  <c r="P2918" i="3"/>
  <c r="P2919" i="3"/>
  <c r="P2920" i="3"/>
  <c r="P2921" i="3"/>
  <c r="P2922" i="3"/>
  <c r="P2923" i="3"/>
  <c r="P2924" i="3"/>
  <c r="P2925" i="3"/>
  <c r="P2926" i="3"/>
  <c r="P2927" i="3"/>
  <c r="P2928" i="3"/>
  <c r="P2929" i="3"/>
  <c r="P2930" i="3"/>
  <c r="P2931" i="3"/>
  <c r="P2932" i="3"/>
  <c r="P2933" i="3"/>
  <c r="P2934" i="3"/>
  <c r="P2935" i="3"/>
  <c r="P2936" i="3"/>
  <c r="P2937" i="3"/>
  <c r="P2938" i="3"/>
  <c r="P2939" i="3"/>
  <c r="P2940" i="3"/>
  <c r="P2941" i="3"/>
  <c r="P2942" i="3"/>
  <c r="P2943" i="3"/>
  <c r="P2944" i="3"/>
  <c r="P2945" i="3"/>
  <c r="P2946" i="3"/>
  <c r="P2947" i="3"/>
  <c r="P2948" i="3"/>
  <c r="P2949" i="3"/>
  <c r="P2950" i="3"/>
  <c r="P2951" i="3"/>
  <c r="P2952" i="3"/>
  <c r="P2953" i="3"/>
  <c r="P2954" i="3"/>
  <c r="P2955" i="3"/>
  <c r="P2956" i="3"/>
  <c r="P2957" i="3"/>
  <c r="P2958" i="3"/>
  <c r="P2959" i="3"/>
  <c r="P2960" i="3"/>
  <c r="P2961" i="3"/>
  <c r="P2962" i="3"/>
  <c r="P2963" i="3"/>
  <c r="P2964" i="3"/>
  <c r="P2965" i="3"/>
  <c r="P2966" i="3"/>
  <c r="P2967" i="3"/>
  <c r="P2968" i="3"/>
  <c r="P2969" i="3"/>
  <c r="P2970" i="3"/>
  <c r="P2971" i="3"/>
  <c r="P2972" i="3"/>
  <c r="P2973" i="3"/>
  <c r="P2974" i="3"/>
  <c r="P2975" i="3"/>
  <c r="P2976" i="3"/>
  <c r="P2977" i="3"/>
  <c r="P2978" i="3"/>
  <c r="P2979" i="3"/>
  <c r="P2980" i="3"/>
  <c r="P2981" i="3"/>
  <c r="P2982" i="3"/>
  <c r="P2983" i="3"/>
  <c r="P2984" i="3"/>
  <c r="P2985" i="3"/>
  <c r="P2986" i="3"/>
  <c r="P2987" i="3"/>
  <c r="P2988" i="3"/>
  <c r="P2989" i="3"/>
  <c r="P2990" i="3"/>
  <c r="P2991" i="3"/>
  <c r="P2992" i="3"/>
  <c r="P2993" i="3"/>
  <c r="P2994" i="3"/>
  <c r="P2995" i="3"/>
  <c r="P2996" i="3"/>
  <c r="P2997" i="3"/>
  <c r="P2998" i="3"/>
  <c r="P2999" i="3"/>
  <c r="P3000" i="3"/>
  <c r="P3001" i="3"/>
  <c r="P3002" i="3"/>
  <c r="P3003" i="3"/>
  <c r="P3004" i="3"/>
  <c r="P3005" i="3"/>
  <c r="P3006" i="3"/>
  <c r="P3007" i="3"/>
  <c r="P3008" i="3"/>
  <c r="P3009" i="3"/>
  <c r="P3010" i="3"/>
  <c r="P3011" i="3"/>
  <c r="P3012" i="3"/>
  <c r="P3013" i="3"/>
  <c r="P3014" i="3"/>
  <c r="P3015" i="3"/>
  <c r="P3016" i="3"/>
  <c r="P3017" i="3"/>
  <c r="P3018" i="3"/>
  <c r="P3019" i="3"/>
  <c r="P3020" i="3"/>
  <c r="P3021" i="3"/>
  <c r="P3022" i="3"/>
  <c r="P3023" i="3"/>
  <c r="P3024" i="3"/>
  <c r="P3025" i="3"/>
  <c r="P3026" i="3"/>
  <c r="P3027" i="3"/>
  <c r="P3028" i="3"/>
  <c r="P3029" i="3"/>
  <c r="P3030" i="3"/>
  <c r="P3031" i="3"/>
  <c r="P3032" i="3"/>
  <c r="P3033" i="3"/>
  <c r="P3034" i="3"/>
  <c r="P3035" i="3"/>
  <c r="P3036" i="3"/>
  <c r="P3037" i="3"/>
  <c r="P3038" i="3"/>
  <c r="P3039" i="3"/>
  <c r="P3040" i="3"/>
  <c r="P3041" i="3"/>
  <c r="P3042" i="3"/>
  <c r="P3043" i="3"/>
  <c r="P3044" i="3"/>
  <c r="P3045" i="3"/>
  <c r="P3046" i="3"/>
  <c r="P3047" i="3"/>
  <c r="P3048" i="3"/>
  <c r="P3049" i="3"/>
  <c r="P3050" i="3"/>
  <c r="P3051" i="3"/>
  <c r="P3052" i="3"/>
  <c r="P3053" i="3"/>
  <c r="P3054" i="3"/>
  <c r="P3055" i="3"/>
  <c r="P3056" i="3"/>
  <c r="P3057" i="3"/>
  <c r="P3058" i="3"/>
  <c r="P3059" i="3"/>
  <c r="P3060" i="3"/>
  <c r="P3061" i="3"/>
  <c r="P3062" i="3"/>
  <c r="P3063" i="3"/>
  <c r="P3064" i="3"/>
  <c r="P3065" i="3"/>
  <c r="P3066" i="3"/>
  <c r="P3067" i="3"/>
  <c r="P3068" i="3"/>
  <c r="P3069" i="3"/>
  <c r="P3070" i="3"/>
  <c r="P3071" i="3"/>
  <c r="P3072" i="3"/>
  <c r="P3073" i="3"/>
  <c r="P3074" i="3"/>
  <c r="P3075" i="3"/>
  <c r="P3076" i="3"/>
  <c r="P3077" i="3"/>
  <c r="P3078" i="3"/>
  <c r="P3079" i="3"/>
  <c r="P3080" i="3"/>
  <c r="P3081" i="3"/>
  <c r="P3082" i="3"/>
  <c r="P3083" i="3"/>
  <c r="P3084" i="3"/>
  <c r="P3085" i="3"/>
  <c r="P3086" i="3"/>
  <c r="P3087" i="3"/>
  <c r="P3088" i="3"/>
  <c r="P3089" i="3"/>
  <c r="P3090" i="3"/>
  <c r="P3091" i="3"/>
  <c r="P3092" i="3"/>
  <c r="P3093" i="3"/>
  <c r="P3094" i="3"/>
  <c r="P3095" i="3"/>
  <c r="P3096" i="3"/>
  <c r="P3097" i="3"/>
  <c r="P3098" i="3"/>
  <c r="P3099" i="3"/>
  <c r="P3100" i="3"/>
  <c r="P3101" i="3"/>
  <c r="P3102" i="3"/>
  <c r="P3103" i="3"/>
  <c r="P3104" i="3"/>
  <c r="P3105" i="3"/>
  <c r="P3106" i="3"/>
  <c r="P3107" i="3"/>
  <c r="P3108" i="3"/>
  <c r="P3109" i="3"/>
  <c r="P3110" i="3"/>
  <c r="P3111" i="3"/>
  <c r="P3112" i="3"/>
  <c r="P3113" i="3"/>
  <c r="P3114" i="3"/>
  <c r="P3115" i="3"/>
  <c r="P3116" i="3"/>
  <c r="P3117" i="3"/>
  <c r="P3118" i="3"/>
  <c r="P3119" i="3"/>
  <c r="P3120" i="3"/>
  <c r="P3121" i="3"/>
  <c r="P3122" i="3"/>
  <c r="P3123" i="3"/>
  <c r="P3124" i="3"/>
  <c r="P3125" i="3"/>
  <c r="P3126" i="3"/>
  <c r="P3127" i="3"/>
  <c r="P3128" i="3"/>
  <c r="P3129" i="3"/>
  <c r="P3130" i="3"/>
  <c r="P3131" i="3"/>
  <c r="P3132" i="3"/>
  <c r="P3133" i="3"/>
  <c r="P3134" i="3"/>
  <c r="P3135" i="3"/>
  <c r="P3136" i="3"/>
  <c r="P3137" i="3"/>
  <c r="P3138" i="3"/>
  <c r="P3139" i="3"/>
  <c r="P3140" i="3"/>
  <c r="P3141" i="3"/>
  <c r="P3142" i="3"/>
  <c r="P3143" i="3"/>
  <c r="P3144" i="3"/>
  <c r="P3145" i="3"/>
  <c r="P3146" i="3"/>
  <c r="P3147" i="3"/>
  <c r="P3148" i="3"/>
  <c r="P3149" i="3"/>
  <c r="P3150" i="3"/>
  <c r="P3151" i="3"/>
  <c r="P3152" i="3"/>
  <c r="P3153" i="3"/>
  <c r="P3154" i="3"/>
  <c r="P3155" i="3"/>
  <c r="P3156" i="3"/>
  <c r="P3157" i="3"/>
  <c r="P3158" i="3"/>
  <c r="P3159" i="3"/>
  <c r="P3160" i="3"/>
  <c r="P3161" i="3"/>
  <c r="P3162" i="3"/>
  <c r="P3163" i="3"/>
  <c r="P3164" i="3"/>
  <c r="P3165" i="3"/>
  <c r="P3166" i="3"/>
  <c r="P3167" i="3"/>
  <c r="P3168" i="3"/>
  <c r="P3169" i="3"/>
  <c r="P3170" i="3"/>
  <c r="P3171" i="3"/>
  <c r="P3172" i="3"/>
  <c r="P3173" i="3"/>
  <c r="P3174" i="3"/>
  <c r="P3175" i="3"/>
  <c r="P3176" i="3"/>
  <c r="P3177" i="3"/>
  <c r="P3178" i="3"/>
  <c r="P3179" i="3"/>
  <c r="P3180" i="3"/>
  <c r="P3181" i="3"/>
  <c r="P3182" i="3"/>
  <c r="P3183" i="3"/>
  <c r="P3184" i="3"/>
  <c r="P3185" i="3"/>
  <c r="P3186" i="3"/>
  <c r="P3187" i="3"/>
  <c r="P3188" i="3"/>
  <c r="P3189" i="3"/>
  <c r="P3190" i="3"/>
  <c r="P3191" i="3"/>
  <c r="P3192" i="3"/>
  <c r="P3193" i="3"/>
  <c r="P3194" i="3"/>
  <c r="P3195" i="3"/>
  <c r="P3196" i="3"/>
  <c r="P3197" i="3"/>
  <c r="P3198" i="3"/>
  <c r="P3199" i="3"/>
  <c r="P3200" i="3"/>
  <c r="P3201" i="3"/>
  <c r="P3202" i="3"/>
  <c r="P3203" i="3"/>
  <c r="P3204" i="3"/>
  <c r="P3205" i="3"/>
  <c r="P3206" i="3"/>
  <c r="P3207" i="3"/>
  <c r="P3208" i="3"/>
  <c r="P3209" i="3"/>
  <c r="P5" i="3"/>
  <c r="O3209" i="3"/>
  <c r="B3209" i="3"/>
  <c r="O3208" i="3"/>
  <c r="B3208" i="3"/>
  <c r="O3207" i="3"/>
  <c r="B3207" i="3"/>
  <c r="O3206" i="3"/>
  <c r="B3206" i="3"/>
  <c r="O3205" i="3"/>
  <c r="B3205" i="3"/>
  <c r="O3204" i="3"/>
  <c r="B3204" i="3"/>
  <c r="O3203" i="3"/>
  <c r="B3203" i="3"/>
  <c r="O3202" i="3"/>
  <c r="B3202" i="3"/>
  <c r="O3201" i="3"/>
  <c r="B3201" i="3"/>
  <c r="O3200" i="3"/>
  <c r="B3200" i="3"/>
  <c r="O3199" i="3"/>
  <c r="B3199" i="3"/>
  <c r="O3198" i="3"/>
  <c r="B3198" i="3"/>
  <c r="O3197" i="3"/>
  <c r="B3197" i="3"/>
  <c r="O3196" i="3"/>
  <c r="B3196" i="3"/>
  <c r="O3195" i="3"/>
  <c r="B3195" i="3"/>
  <c r="O3194" i="3"/>
  <c r="B3194" i="3"/>
  <c r="O3193" i="3"/>
  <c r="B3193" i="3"/>
  <c r="O3192" i="3"/>
  <c r="B3192" i="3"/>
  <c r="O3191" i="3"/>
  <c r="B3191" i="3"/>
  <c r="O3190" i="3"/>
  <c r="B3190" i="3"/>
  <c r="O3189" i="3"/>
  <c r="B3189" i="3"/>
  <c r="O3188" i="3"/>
  <c r="B3188" i="3"/>
  <c r="O3187" i="3"/>
  <c r="B3187" i="3"/>
  <c r="O3186" i="3"/>
  <c r="B3186" i="3"/>
  <c r="O3185" i="3"/>
  <c r="B3185" i="3"/>
  <c r="O3184" i="3"/>
  <c r="B3184" i="3"/>
  <c r="O3183" i="3"/>
  <c r="B3183" i="3"/>
  <c r="O3182" i="3"/>
  <c r="B3182" i="3"/>
  <c r="O3181" i="3"/>
  <c r="B3181" i="3"/>
  <c r="O3180" i="3"/>
  <c r="B3180" i="3"/>
  <c r="O3179" i="3"/>
  <c r="B3179" i="3"/>
  <c r="O3178" i="3"/>
  <c r="B3178" i="3"/>
  <c r="O3177" i="3"/>
  <c r="B3177" i="3"/>
  <c r="O3176" i="3"/>
  <c r="B3176" i="3"/>
  <c r="O3175" i="3"/>
  <c r="B3175" i="3"/>
  <c r="O3174" i="3"/>
  <c r="B3174" i="3"/>
  <c r="O3173" i="3"/>
  <c r="B3173" i="3"/>
  <c r="O3172" i="3"/>
  <c r="B3172" i="3"/>
  <c r="O3171" i="3"/>
  <c r="B3171" i="3"/>
  <c r="O3170" i="3"/>
  <c r="B3170" i="3"/>
  <c r="O3169" i="3"/>
  <c r="B3169" i="3"/>
  <c r="O3168" i="3"/>
  <c r="B3168" i="3"/>
  <c r="O3167" i="3"/>
  <c r="B3167" i="3"/>
  <c r="O3166" i="3"/>
  <c r="B3166" i="3"/>
  <c r="O3165" i="3"/>
  <c r="B3165" i="3"/>
  <c r="O3164" i="3"/>
  <c r="B3164" i="3"/>
  <c r="O3163" i="3"/>
  <c r="B3163" i="3"/>
  <c r="O3162" i="3"/>
  <c r="B3162" i="3"/>
  <c r="O3161" i="3"/>
  <c r="B3161" i="3"/>
  <c r="O3160" i="3"/>
  <c r="B3160" i="3"/>
  <c r="O3159" i="3"/>
  <c r="B3159" i="3"/>
  <c r="O3158" i="3"/>
  <c r="B3158" i="3"/>
  <c r="O3157" i="3"/>
  <c r="B3157" i="3"/>
  <c r="O3156" i="3"/>
  <c r="B3156" i="3"/>
  <c r="O3155" i="3"/>
  <c r="B3155" i="3"/>
  <c r="O3154" i="3"/>
  <c r="B3154" i="3"/>
  <c r="O3153" i="3"/>
  <c r="B3153" i="3"/>
  <c r="O3152" i="3"/>
  <c r="B3152" i="3"/>
  <c r="O3151" i="3"/>
  <c r="B3151" i="3"/>
  <c r="O3150" i="3"/>
  <c r="B3150" i="3"/>
  <c r="O3149" i="3"/>
  <c r="B3149" i="3"/>
  <c r="O3148" i="3"/>
  <c r="B3148" i="3"/>
  <c r="O3147" i="3"/>
  <c r="B3147" i="3"/>
  <c r="O3146" i="3"/>
  <c r="B3146" i="3"/>
  <c r="O3145" i="3"/>
  <c r="B3145" i="3"/>
  <c r="O3144" i="3"/>
  <c r="B3144" i="3"/>
  <c r="O3143" i="3"/>
  <c r="B3143" i="3"/>
  <c r="O3142" i="3"/>
  <c r="B3142" i="3"/>
  <c r="O3141" i="3"/>
  <c r="B3141" i="3"/>
  <c r="O3140" i="3"/>
  <c r="B3140" i="3"/>
  <c r="O3139" i="3"/>
  <c r="B3139" i="3"/>
  <c r="O3138" i="3"/>
  <c r="B3138" i="3"/>
  <c r="O3137" i="3"/>
  <c r="B3137" i="3"/>
  <c r="O3136" i="3"/>
  <c r="B3136" i="3"/>
  <c r="O3135" i="3"/>
  <c r="B3135" i="3"/>
  <c r="O3134" i="3"/>
  <c r="B3134" i="3"/>
  <c r="O3133" i="3"/>
  <c r="B3133" i="3"/>
  <c r="O3132" i="3"/>
  <c r="B3132" i="3"/>
  <c r="O3131" i="3"/>
  <c r="B3131" i="3"/>
  <c r="O3130" i="3"/>
  <c r="B3130" i="3"/>
  <c r="O3129" i="3"/>
  <c r="B3129" i="3"/>
  <c r="O3128" i="3"/>
  <c r="B3128" i="3"/>
  <c r="O3127" i="3"/>
  <c r="B3127" i="3"/>
  <c r="O3126" i="3"/>
  <c r="B3126" i="3"/>
  <c r="O3125" i="3"/>
  <c r="B3125" i="3"/>
  <c r="O3124" i="3"/>
  <c r="B3124" i="3"/>
  <c r="O3123" i="3"/>
  <c r="B3123" i="3"/>
  <c r="O3122" i="3"/>
  <c r="B3122" i="3"/>
  <c r="O3121" i="3"/>
  <c r="B3121" i="3"/>
  <c r="O3120" i="3"/>
  <c r="B3120" i="3"/>
  <c r="O3119" i="3"/>
  <c r="B3119" i="3"/>
  <c r="O3118" i="3"/>
  <c r="B3118" i="3"/>
  <c r="O3117" i="3"/>
  <c r="B3117" i="3"/>
  <c r="O3116" i="3"/>
  <c r="B3116" i="3"/>
  <c r="O3115" i="3"/>
  <c r="B3115" i="3"/>
  <c r="O3114" i="3"/>
  <c r="B3114" i="3"/>
  <c r="O3113" i="3"/>
  <c r="B3113" i="3"/>
  <c r="O3112" i="3"/>
  <c r="B3112" i="3"/>
  <c r="O3111" i="3"/>
  <c r="B3111" i="3"/>
  <c r="O3110" i="3"/>
  <c r="B3110" i="3"/>
  <c r="O3109" i="3"/>
  <c r="B3109" i="3"/>
  <c r="O3108" i="3"/>
  <c r="B3108" i="3"/>
  <c r="O3107" i="3"/>
  <c r="B3107" i="3"/>
  <c r="O3106" i="3"/>
  <c r="B3106" i="3"/>
  <c r="O3105" i="3"/>
  <c r="B3105" i="3"/>
  <c r="O3104" i="3"/>
  <c r="B3104" i="3"/>
  <c r="O3103" i="3"/>
  <c r="B3103" i="3"/>
  <c r="O3102" i="3"/>
  <c r="B3102" i="3"/>
  <c r="O3101" i="3"/>
  <c r="B3101" i="3"/>
  <c r="O3100" i="3"/>
  <c r="B3100" i="3"/>
  <c r="O3099" i="3"/>
  <c r="B3099" i="3"/>
  <c r="O3098" i="3"/>
  <c r="B3098" i="3"/>
  <c r="O3097" i="3"/>
  <c r="B3097" i="3"/>
  <c r="O3096" i="3"/>
  <c r="B3096" i="3"/>
  <c r="O3095" i="3"/>
  <c r="B3095" i="3"/>
  <c r="O3094" i="3"/>
  <c r="B3094" i="3"/>
  <c r="O3093" i="3"/>
  <c r="B3093" i="3"/>
  <c r="O3092" i="3"/>
  <c r="B3092" i="3"/>
  <c r="O3091" i="3"/>
  <c r="B3091" i="3"/>
  <c r="O3090" i="3"/>
  <c r="B3090" i="3"/>
  <c r="O3089" i="3"/>
  <c r="B3089" i="3"/>
  <c r="O3088" i="3"/>
  <c r="B3088" i="3"/>
  <c r="O3087" i="3"/>
  <c r="B3087" i="3"/>
  <c r="O3086" i="3"/>
  <c r="B3086" i="3"/>
  <c r="O3085" i="3"/>
  <c r="B3085" i="3"/>
  <c r="O3084" i="3"/>
  <c r="B3084" i="3"/>
  <c r="O3083" i="3"/>
  <c r="B3083" i="3"/>
  <c r="O3082" i="3"/>
  <c r="B3082" i="3"/>
  <c r="O3081" i="3"/>
  <c r="B3081" i="3"/>
  <c r="O3080" i="3"/>
  <c r="B3080" i="3"/>
  <c r="O3079" i="3"/>
  <c r="B3079" i="3"/>
  <c r="O3078" i="3"/>
  <c r="B3078" i="3"/>
  <c r="O3077" i="3"/>
  <c r="B3077" i="3"/>
  <c r="O3076" i="3"/>
  <c r="B3076" i="3"/>
  <c r="O3075" i="3"/>
  <c r="B3075" i="3"/>
  <c r="O3074" i="3"/>
  <c r="B3074" i="3"/>
  <c r="O3073" i="3"/>
  <c r="B3073" i="3"/>
  <c r="O3072" i="3"/>
  <c r="B3072" i="3"/>
  <c r="O3071" i="3"/>
  <c r="B3071" i="3"/>
  <c r="O3070" i="3"/>
  <c r="B3070" i="3"/>
  <c r="O3069" i="3"/>
  <c r="B3069" i="3"/>
  <c r="O3068" i="3"/>
  <c r="B3068" i="3"/>
  <c r="O3067" i="3"/>
  <c r="B3067" i="3"/>
  <c r="O3066" i="3"/>
  <c r="B3066" i="3"/>
  <c r="O3065" i="3"/>
  <c r="B3065" i="3"/>
  <c r="O3064" i="3"/>
  <c r="B3064" i="3"/>
  <c r="O3063" i="3"/>
  <c r="B3063" i="3"/>
  <c r="O3062" i="3"/>
  <c r="B3062" i="3"/>
  <c r="O3061" i="3"/>
  <c r="B3061" i="3"/>
  <c r="O3060" i="3"/>
  <c r="B3060" i="3"/>
  <c r="O3059" i="3"/>
  <c r="B3059" i="3"/>
  <c r="O3058" i="3"/>
  <c r="B3058" i="3"/>
  <c r="O3057" i="3"/>
  <c r="B3057" i="3"/>
  <c r="O3056" i="3"/>
  <c r="B3056" i="3"/>
  <c r="O3055" i="3"/>
  <c r="B3055" i="3"/>
  <c r="O3054" i="3"/>
  <c r="B3054" i="3"/>
  <c r="O3053" i="3"/>
  <c r="B3053" i="3"/>
  <c r="O3052" i="3"/>
  <c r="B3052" i="3"/>
  <c r="O3051" i="3"/>
  <c r="B3051" i="3"/>
  <c r="O3050" i="3"/>
  <c r="B3050" i="3"/>
  <c r="O3049" i="3"/>
  <c r="B3049" i="3"/>
  <c r="O3048" i="3"/>
  <c r="B3048" i="3"/>
  <c r="O3047" i="3"/>
  <c r="B3047" i="3"/>
  <c r="O3046" i="3"/>
  <c r="B3046" i="3"/>
  <c r="O3045" i="3"/>
  <c r="B3045" i="3"/>
  <c r="O3044" i="3"/>
  <c r="B3044" i="3"/>
  <c r="O3043" i="3"/>
  <c r="B3043" i="3"/>
  <c r="O3042" i="3"/>
  <c r="B3042" i="3"/>
  <c r="O3041" i="3"/>
  <c r="B3041" i="3"/>
  <c r="O3040" i="3"/>
  <c r="B3040" i="3"/>
  <c r="O3039" i="3"/>
  <c r="B3039" i="3"/>
  <c r="O3038" i="3"/>
  <c r="B3038" i="3"/>
  <c r="O3037" i="3"/>
  <c r="B3037" i="3"/>
  <c r="O3036" i="3"/>
  <c r="B3036" i="3"/>
  <c r="O3035" i="3"/>
  <c r="B3035" i="3"/>
  <c r="O3034" i="3"/>
  <c r="B3034" i="3"/>
  <c r="O3033" i="3"/>
  <c r="B3033" i="3"/>
  <c r="O3032" i="3"/>
  <c r="B3032" i="3"/>
  <c r="O3031" i="3"/>
  <c r="B3031" i="3"/>
  <c r="O3030" i="3"/>
  <c r="B3030" i="3"/>
  <c r="O3029" i="3"/>
  <c r="B3029" i="3"/>
  <c r="O3028" i="3"/>
  <c r="B3028" i="3"/>
  <c r="O3027" i="3"/>
  <c r="B3027" i="3"/>
  <c r="O3026" i="3"/>
  <c r="B3026" i="3"/>
  <c r="O3025" i="3"/>
  <c r="B3025" i="3"/>
  <c r="O3024" i="3"/>
  <c r="B3024" i="3"/>
  <c r="O3023" i="3"/>
  <c r="B3023" i="3"/>
  <c r="O3022" i="3"/>
  <c r="B3022" i="3"/>
  <c r="O3021" i="3"/>
  <c r="B3021" i="3"/>
  <c r="O3020" i="3"/>
  <c r="B3020" i="3"/>
  <c r="O3019" i="3"/>
  <c r="B3019" i="3"/>
  <c r="O3018" i="3"/>
  <c r="B3018" i="3"/>
  <c r="O3017" i="3"/>
  <c r="B3017" i="3"/>
  <c r="O3016" i="3"/>
  <c r="B3016" i="3"/>
  <c r="O3015" i="3"/>
  <c r="B3015" i="3"/>
  <c r="O3014" i="3"/>
  <c r="B3014" i="3"/>
  <c r="O3013" i="3"/>
  <c r="B3013" i="3"/>
  <c r="O3012" i="3"/>
  <c r="B3012" i="3"/>
  <c r="O3011" i="3"/>
  <c r="B3011" i="3"/>
  <c r="O3010" i="3"/>
  <c r="B3010" i="3"/>
  <c r="O3009" i="3"/>
  <c r="B3009" i="3"/>
  <c r="O3008" i="3"/>
  <c r="B3008" i="3"/>
  <c r="O3007" i="3"/>
  <c r="B3007" i="3"/>
  <c r="O3006" i="3"/>
  <c r="B3006" i="3"/>
  <c r="O3005" i="3"/>
  <c r="B3005" i="3"/>
  <c r="O3004" i="3"/>
  <c r="B3004" i="3"/>
  <c r="O3003" i="3"/>
  <c r="B3003" i="3"/>
  <c r="O3002" i="3"/>
  <c r="B3002" i="3"/>
  <c r="O3001" i="3"/>
  <c r="B3001" i="3"/>
  <c r="O3000" i="3"/>
  <c r="B3000" i="3"/>
  <c r="O2999" i="3"/>
  <c r="B2999" i="3"/>
  <c r="O2998" i="3"/>
  <c r="B2998" i="3"/>
  <c r="O2997" i="3"/>
  <c r="B2997" i="3"/>
  <c r="O2996" i="3"/>
  <c r="B2996" i="3"/>
  <c r="O2995" i="3"/>
  <c r="B2995" i="3"/>
  <c r="O2994" i="3"/>
  <c r="B2994" i="3"/>
  <c r="O2993" i="3"/>
  <c r="B2993" i="3"/>
  <c r="O2992" i="3"/>
  <c r="B2992" i="3"/>
  <c r="O2991" i="3"/>
  <c r="B2991" i="3"/>
  <c r="O2990" i="3"/>
  <c r="B2990" i="3"/>
  <c r="O2989" i="3"/>
  <c r="B2989" i="3"/>
  <c r="O2988" i="3"/>
  <c r="B2988" i="3"/>
  <c r="O2987" i="3"/>
  <c r="B2987" i="3"/>
  <c r="O2986" i="3"/>
  <c r="B2986" i="3"/>
  <c r="O2985" i="3"/>
  <c r="B2985" i="3"/>
  <c r="O2984" i="3"/>
  <c r="B2984" i="3"/>
  <c r="O2983" i="3"/>
  <c r="B2983" i="3"/>
  <c r="O2982" i="3"/>
  <c r="B2982" i="3"/>
  <c r="O2981" i="3"/>
  <c r="B2981" i="3"/>
  <c r="O2980" i="3"/>
  <c r="B2980" i="3"/>
  <c r="O2979" i="3"/>
  <c r="B2979" i="3"/>
  <c r="O2978" i="3"/>
  <c r="B2978" i="3"/>
  <c r="O2977" i="3"/>
  <c r="B2977" i="3"/>
  <c r="O2976" i="3"/>
  <c r="B2976" i="3"/>
  <c r="O2975" i="3"/>
  <c r="B2975" i="3"/>
  <c r="O2974" i="3"/>
  <c r="B2974" i="3"/>
  <c r="O2973" i="3"/>
  <c r="B2973" i="3"/>
  <c r="O2972" i="3"/>
  <c r="B2972" i="3"/>
  <c r="O2971" i="3"/>
  <c r="B2971" i="3"/>
  <c r="O2970" i="3"/>
  <c r="B2970" i="3"/>
  <c r="O2969" i="3"/>
  <c r="B2969" i="3"/>
  <c r="O2968" i="3"/>
  <c r="B2968" i="3"/>
  <c r="O2967" i="3"/>
  <c r="B2967" i="3"/>
  <c r="O2966" i="3"/>
  <c r="B2966" i="3"/>
  <c r="O2965" i="3"/>
  <c r="B2965" i="3"/>
  <c r="O2964" i="3"/>
  <c r="B2964" i="3"/>
  <c r="O2963" i="3"/>
  <c r="B2963" i="3"/>
  <c r="O2962" i="3"/>
  <c r="B2962" i="3"/>
  <c r="O2961" i="3"/>
  <c r="B2961" i="3"/>
  <c r="O2960" i="3"/>
  <c r="B2960" i="3"/>
  <c r="O2959" i="3"/>
  <c r="B2959" i="3"/>
  <c r="O2958" i="3"/>
  <c r="B2958" i="3"/>
  <c r="O2957" i="3"/>
  <c r="B2957" i="3"/>
  <c r="O2956" i="3"/>
  <c r="B2956" i="3"/>
  <c r="O2955" i="3"/>
  <c r="B2955" i="3"/>
  <c r="O2954" i="3"/>
  <c r="B2954" i="3"/>
  <c r="O2953" i="3"/>
  <c r="B2953" i="3"/>
  <c r="O2952" i="3"/>
  <c r="B2952" i="3"/>
  <c r="O2951" i="3"/>
  <c r="B2951" i="3"/>
  <c r="O2950" i="3"/>
  <c r="B2950" i="3"/>
  <c r="O2949" i="3"/>
  <c r="B2949" i="3"/>
  <c r="O2948" i="3"/>
  <c r="B2948" i="3"/>
  <c r="O2947" i="3"/>
  <c r="B2947" i="3"/>
  <c r="O2946" i="3"/>
  <c r="B2946" i="3"/>
  <c r="O2945" i="3"/>
  <c r="B2945" i="3"/>
  <c r="O2944" i="3"/>
  <c r="B2944" i="3"/>
  <c r="O2943" i="3"/>
  <c r="B2943" i="3"/>
  <c r="O2942" i="3"/>
  <c r="B2942" i="3"/>
  <c r="O2941" i="3"/>
  <c r="B2941" i="3"/>
  <c r="O2940" i="3"/>
  <c r="B2940" i="3"/>
  <c r="O2939" i="3"/>
  <c r="B2939" i="3"/>
  <c r="O2938" i="3"/>
  <c r="B2938" i="3"/>
  <c r="O2937" i="3"/>
  <c r="B2937" i="3"/>
  <c r="O2936" i="3"/>
  <c r="B2936" i="3"/>
  <c r="O2935" i="3"/>
  <c r="B2935" i="3"/>
  <c r="O2934" i="3"/>
  <c r="B2934" i="3"/>
  <c r="O2933" i="3"/>
  <c r="B2933" i="3"/>
  <c r="O2932" i="3"/>
  <c r="B2932" i="3"/>
  <c r="O2931" i="3"/>
  <c r="B2931" i="3"/>
  <c r="O2930" i="3"/>
  <c r="B2930" i="3"/>
  <c r="O2929" i="3"/>
  <c r="B2929" i="3"/>
  <c r="O2928" i="3"/>
  <c r="B2928" i="3"/>
  <c r="O2927" i="3"/>
  <c r="B2927" i="3"/>
  <c r="O2926" i="3"/>
  <c r="B2926" i="3"/>
  <c r="O2925" i="3"/>
  <c r="B2925" i="3"/>
  <c r="O2924" i="3"/>
  <c r="B2924" i="3"/>
  <c r="O2923" i="3"/>
  <c r="B2923" i="3"/>
  <c r="O2922" i="3"/>
  <c r="B2922" i="3"/>
  <c r="O2921" i="3"/>
  <c r="B2921" i="3"/>
  <c r="O2920" i="3"/>
  <c r="B2920" i="3"/>
  <c r="O2919" i="3"/>
  <c r="B2919" i="3"/>
  <c r="O2918" i="3"/>
  <c r="B2918" i="3"/>
  <c r="O2917" i="3"/>
  <c r="B2917" i="3"/>
  <c r="O2916" i="3"/>
  <c r="B2916" i="3"/>
  <c r="O2915" i="3"/>
  <c r="B2915" i="3"/>
  <c r="O2914" i="3"/>
  <c r="B2914" i="3"/>
  <c r="O2913" i="3"/>
  <c r="B2913" i="3"/>
  <c r="O2912" i="3"/>
  <c r="B2912" i="3"/>
  <c r="O2911" i="3"/>
  <c r="B2911" i="3"/>
  <c r="O2910" i="3"/>
  <c r="B2910" i="3"/>
  <c r="O2909" i="3"/>
  <c r="B2909" i="3"/>
  <c r="O2908" i="3"/>
  <c r="B2908" i="3"/>
  <c r="O2907" i="3"/>
  <c r="B2907" i="3"/>
  <c r="O2906" i="3"/>
  <c r="B2906" i="3"/>
  <c r="O2905" i="3"/>
  <c r="B2905" i="3"/>
  <c r="O2904" i="3"/>
  <c r="B2904" i="3"/>
  <c r="O2903" i="3"/>
  <c r="B2903" i="3"/>
  <c r="O2902" i="3"/>
  <c r="B2902" i="3"/>
  <c r="O2901" i="3"/>
  <c r="B2901" i="3"/>
  <c r="O2900" i="3"/>
  <c r="B2900" i="3"/>
  <c r="O2899" i="3"/>
  <c r="B2899" i="3"/>
  <c r="O2898" i="3"/>
  <c r="B2898" i="3"/>
  <c r="O2897" i="3"/>
  <c r="B2897" i="3"/>
  <c r="O2896" i="3"/>
  <c r="B2896" i="3"/>
  <c r="O2895" i="3"/>
  <c r="B2895" i="3"/>
  <c r="O2894" i="3"/>
  <c r="B2894" i="3"/>
  <c r="O2893" i="3"/>
  <c r="B2893" i="3"/>
  <c r="O2892" i="3"/>
  <c r="B2892" i="3"/>
  <c r="O2891" i="3"/>
  <c r="B2891" i="3"/>
  <c r="O2890" i="3"/>
  <c r="B2890" i="3"/>
  <c r="O2889" i="3"/>
  <c r="B2889" i="3"/>
  <c r="O2888" i="3"/>
  <c r="B2888" i="3"/>
  <c r="O2887" i="3"/>
  <c r="B2887" i="3"/>
  <c r="O2886" i="3"/>
  <c r="B2886" i="3"/>
  <c r="O2885" i="3"/>
  <c r="B2885" i="3"/>
  <c r="O2884" i="3"/>
  <c r="B2884" i="3"/>
  <c r="O2883" i="3"/>
  <c r="B2883" i="3"/>
  <c r="O2882" i="3"/>
  <c r="B2882" i="3"/>
  <c r="O2881" i="3"/>
  <c r="B2881" i="3"/>
  <c r="O2880" i="3"/>
  <c r="B2880" i="3"/>
  <c r="O2879" i="3"/>
  <c r="B2879" i="3"/>
  <c r="O2878" i="3"/>
  <c r="B2878" i="3"/>
  <c r="O2877" i="3"/>
  <c r="B2877" i="3"/>
  <c r="O2876" i="3"/>
  <c r="B2876" i="3"/>
  <c r="O2875" i="3"/>
  <c r="B2875" i="3"/>
  <c r="O2874" i="3"/>
  <c r="B2874" i="3"/>
  <c r="O2873" i="3"/>
  <c r="B2873" i="3"/>
  <c r="O2872" i="3"/>
  <c r="B2872" i="3"/>
  <c r="O2871" i="3"/>
  <c r="B2871" i="3"/>
  <c r="O2870" i="3"/>
  <c r="B2870" i="3"/>
  <c r="O2869" i="3"/>
  <c r="B2869" i="3"/>
  <c r="O2868" i="3"/>
  <c r="B2868" i="3"/>
  <c r="O2867" i="3"/>
  <c r="B2867" i="3"/>
  <c r="O2866" i="3"/>
  <c r="B2866" i="3"/>
  <c r="O2865" i="3"/>
  <c r="B2865" i="3"/>
  <c r="O2864" i="3"/>
  <c r="B2864" i="3"/>
  <c r="O2863" i="3"/>
  <c r="B2863" i="3"/>
  <c r="O2862" i="3"/>
  <c r="B2862" i="3"/>
  <c r="O2861" i="3"/>
  <c r="B2861" i="3"/>
  <c r="O2860" i="3"/>
  <c r="B2860" i="3"/>
  <c r="O2859" i="3"/>
  <c r="B2859" i="3"/>
  <c r="O2858" i="3"/>
  <c r="B2858" i="3"/>
  <c r="O2857" i="3"/>
  <c r="B2857" i="3"/>
  <c r="O2856" i="3"/>
  <c r="B2856" i="3"/>
  <c r="O2855" i="3"/>
  <c r="B2855" i="3"/>
  <c r="O2854" i="3"/>
  <c r="B2854" i="3"/>
  <c r="O2853" i="3"/>
  <c r="B2853" i="3"/>
  <c r="O2852" i="3"/>
  <c r="B2852" i="3"/>
  <c r="O2851" i="3"/>
  <c r="B2851" i="3"/>
  <c r="O2850" i="3"/>
  <c r="B2850" i="3"/>
  <c r="O2849" i="3"/>
  <c r="B2849" i="3"/>
  <c r="O2848" i="3"/>
  <c r="B2848" i="3"/>
  <c r="O2847" i="3"/>
  <c r="B2847" i="3"/>
  <c r="O2846" i="3"/>
  <c r="B2846" i="3"/>
  <c r="O2845" i="3"/>
  <c r="B2845" i="3"/>
  <c r="O2844" i="3"/>
  <c r="B2844" i="3"/>
  <c r="O2843" i="3"/>
  <c r="B2843" i="3"/>
  <c r="O2842" i="3"/>
  <c r="B2842" i="3"/>
  <c r="O2841" i="3"/>
  <c r="B2841" i="3"/>
  <c r="O2840" i="3"/>
  <c r="B2840" i="3"/>
  <c r="O2839" i="3"/>
  <c r="B2839" i="3"/>
  <c r="O2838" i="3"/>
  <c r="B2838" i="3"/>
  <c r="O2837" i="3"/>
  <c r="B2837" i="3"/>
  <c r="O2836" i="3"/>
  <c r="B2836" i="3"/>
  <c r="O2835" i="3"/>
  <c r="B2835" i="3"/>
  <c r="O2834" i="3"/>
  <c r="B2834" i="3"/>
  <c r="O2833" i="3"/>
  <c r="B2833" i="3"/>
  <c r="O2832" i="3"/>
  <c r="B2832" i="3"/>
  <c r="O2831" i="3"/>
  <c r="B2831" i="3"/>
  <c r="O2830" i="3"/>
  <c r="B2830" i="3"/>
  <c r="O2829" i="3"/>
  <c r="B2829" i="3"/>
  <c r="O2828" i="3"/>
  <c r="B2828" i="3"/>
  <c r="O2827" i="3"/>
  <c r="B2827" i="3"/>
  <c r="O2826" i="3"/>
  <c r="B2826" i="3"/>
  <c r="O2825" i="3"/>
  <c r="B2825" i="3"/>
  <c r="O2824" i="3"/>
  <c r="B2824" i="3"/>
  <c r="O2823" i="3"/>
  <c r="B2823" i="3"/>
  <c r="O2822" i="3"/>
  <c r="B2822" i="3"/>
  <c r="O2821" i="3"/>
  <c r="B2821" i="3"/>
  <c r="O2820" i="3"/>
  <c r="B2820" i="3"/>
  <c r="O2819" i="3"/>
  <c r="B2819" i="3"/>
  <c r="O2818" i="3"/>
  <c r="B2818" i="3"/>
  <c r="O2817" i="3"/>
  <c r="B2817" i="3"/>
  <c r="O2816" i="3"/>
  <c r="B2816" i="3"/>
  <c r="O2815" i="3"/>
  <c r="B2815" i="3"/>
  <c r="O2814" i="3"/>
  <c r="B2814" i="3"/>
  <c r="O2813" i="3"/>
  <c r="B2813" i="3"/>
  <c r="O2812" i="3"/>
  <c r="B2812" i="3"/>
  <c r="O2811" i="3"/>
  <c r="B2811" i="3"/>
  <c r="O2810" i="3"/>
  <c r="B2810" i="3"/>
  <c r="O2809" i="3"/>
  <c r="B2809" i="3"/>
  <c r="O2808" i="3"/>
  <c r="B2808" i="3"/>
  <c r="O2807" i="3"/>
  <c r="B2807" i="3"/>
  <c r="O2806" i="3"/>
  <c r="B2806" i="3"/>
  <c r="O2805" i="3"/>
  <c r="B2805" i="3"/>
  <c r="O2804" i="3"/>
  <c r="B2804" i="3"/>
  <c r="O2803" i="3"/>
  <c r="B2803" i="3"/>
  <c r="O2802" i="3"/>
  <c r="B2802" i="3"/>
  <c r="O2801" i="3"/>
  <c r="B2801" i="3"/>
  <c r="O2800" i="3"/>
  <c r="B2800" i="3"/>
  <c r="O2799" i="3"/>
  <c r="B2799" i="3"/>
  <c r="O2798" i="3"/>
  <c r="B2798" i="3"/>
  <c r="O2797" i="3"/>
  <c r="B2797" i="3"/>
  <c r="O2796" i="3"/>
  <c r="B2796" i="3"/>
  <c r="O2795" i="3"/>
  <c r="B2795" i="3"/>
  <c r="O2794" i="3"/>
  <c r="B2794" i="3"/>
  <c r="O2793" i="3"/>
  <c r="B2793" i="3"/>
  <c r="O2792" i="3"/>
  <c r="B2792" i="3"/>
  <c r="O2791" i="3"/>
  <c r="B2791" i="3"/>
  <c r="O2790" i="3"/>
  <c r="B2790" i="3"/>
  <c r="O2789" i="3"/>
  <c r="B2789" i="3"/>
  <c r="O2788" i="3"/>
  <c r="B2788" i="3"/>
  <c r="O2787" i="3"/>
  <c r="B2787" i="3"/>
  <c r="O2786" i="3"/>
  <c r="B2786" i="3"/>
  <c r="O2785" i="3"/>
  <c r="B2785" i="3"/>
  <c r="O2784" i="3"/>
  <c r="B2784" i="3"/>
  <c r="O2783" i="3"/>
  <c r="B2783" i="3"/>
  <c r="O2782" i="3"/>
  <c r="B2782" i="3"/>
  <c r="O2781" i="3"/>
  <c r="B2781" i="3"/>
  <c r="O2780" i="3"/>
  <c r="B2780" i="3"/>
  <c r="O2779" i="3"/>
  <c r="B2779" i="3"/>
  <c r="O2778" i="3"/>
  <c r="B2778" i="3"/>
  <c r="O2777" i="3"/>
  <c r="B2777" i="3"/>
  <c r="O2776" i="3"/>
  <c r="B2776" i="3"/>
  <c r="O2775" i="3"/>
  <c r="B2775" i="3"/>
  <c r="O2774" i="3"/>
  <c r="B2774" i="3"/>
  <c r="O2773" i="3"/>
  <c r="B2773" i="3"/>
  <c r="O2772" i="3"/>
  <c r="B2772" i="3"/>
  <c r="O2771" i="3"/>
  <c r="B2771" i="3"/>
  <c r="O2770" i="3"/>
  <c r="B2770" i="3"/>
  <c r="O2769" i="3"/>
  <c r="B2769" i="3"/>
  <c r="O2768" i="3"/>
  <c r="B2768" i="3"/>
  <c r="O2767" i="3"/>
  <c r="B2767" i="3"/>
  <c r="O2766" i="3"/>
  <c r="B2766" i="3"/>
  <c r="O2765" i="3"/>
  <c r="B2765" i="3"/>
  <c r="O2764" i="3"/>
  <c r="B2764" i="3"/>
  <c r="O2763" i="3"/>
  <c r="B2763" i="3"/>
  <c r="O2762" i="3"/>
  <c r="B2762" i="3"/>
  <c r="O2761" i="3"/>
  <c r="B2761" i="3"/>
  <c r="O2760" i="3"/>
  <c r="B2760" i="3"/>
  <c r="O2759" i="3"/>
  <c r="B2759" i="3"/>
  <c r="O2758" i="3"/>
  <c r="B2758" i="3"/>
  <c r="O2757" i="3"/>
  <c r="B2757" i="3"/>
  <c r="O2756" i="3"/>
  <c r="B2756" i="3"/>
  <c r="O2755" i="3"/>
  <c r="B2755" i="3"/>
  <c r="O2754" i="3"/>
  <c r="B2754" i="3"/>
  <c r="O2753" i="3"/>
  <c r="B2753" i="3"/>
  <c r="O2752" i="3"/>
  <c r="B2752" i="3"/>
  <c r="O2751" i="3"/>
  <c r="B2751" i="3"/>
  <c r="O2750" i="3"/>
  <c r="B2750" i="3"/>
  <c r="O2749" i="3"/>
  <c r="B2749" i="3"/>
  <c r="O2748" i="3"/>
  <c r="B2748" i="3"/>
  <c r="O2747" i="3"/>
  <c r="B2747" i="3"/>
  <c r="O2746" i="3"/>
  <c r="B2746" i="3"/>
  <c r="O2745" i="3"/>
  <c r="B2745" i="3"/>
  <c r="O2744" i="3"/>
  <c r="B2744" i="3"/>
  <c r="O2743" i="3"/>
  <c r="B2743" i="3"/>
  <c r="O2742" i="3"/>
  <c r="B2742" i="3"/>
  <c r="O2741" i="3"/>
  <c r="B2741" i="3"/>
  <c r="O2740" i="3"/>
  <c r="B2740" i="3"/>
  <c r="O2739" i="3"/>
  <c r="B2739" i="3"/>
  <c r="O2738" i="3"/>
  <c r="B2738" i="3"/>
  <c r="O2737" i="3"/>
  <c r="B2737" i="3"/>
  <c r="O2736" i="3"/>
  <c r="B2736" i="3"/>
  <c r="O2735" i="3"/>
  <c r="B2735" i="3"/>
  <c r="O2734" i="3"/>
  <c r="B2734" i="3"/>
  <c r="O2733" i="3"/>
  <c r="B2733" i="3"/>
  <c r="O2732" i="3"/>
  <c r="B2732" i="3"/>
  <c r="O2731" i="3"/>
  <c r="B2731" i="3"/>
  <c r="O2730" i="3"/>
  <c r="B2730" i="3"/>
  <c r="O2729" i="3"/>
  <c r="B2729" i="3"/>
  <c r="O2728" i="3"/>
  <c r="B2728" i="3"/>
  <c r="O2727" i="3"/>
  <c r="B2727" i="3"/>
  <c r="O2726" i="3"/>
  <c r="B2726" i="3"/>
  <c r="O2725" i="3"/>
  <c r="B2725" i="3"/>
  <c r="O2724" i="3"/>
  <c r="B2724" i="3"/>
  <c r="O2723" i="3"/>
  <c r="B2723" i="3"/>
  <c r="O2722" i="3"/>
  <c r="B2722" i="3"/>
  <c r="O2721" i="3"/>
  <c r="B2721" i="3"/>
  <c r="O2720" i="3"/>
  <c r="B2720" i="3"/>
  <c r="O2719" i="3"/>
  <c r="B2719" i="3"/>
  <c r="O2718" i="3"/>
  <c r="B2718" i="3"/>
  <c r="O2717" i="3"/>
  <c r="B2717" i="3"/>
  <c r="O2716" i="3"/>
  <c r="B2716" i="3"/>
  <c r="O2715" i="3"/>
  <c r="B2715" i="3"/>
  <c r="O2714" i="3"/>
  <c r="B2714" i="3"/>
  <c r="O2713" i="3"/>
  <c r="B2713" i="3"/>
  <c r="O2712" i="3"/>
  <c r="B2712" i="3"/>
  <c r="O2711" i="3"/>
  <c r="B2711" i="3"/>
  <c r="O2710" i="3"/>
  <c r="B2710" i="3"/>
  <c r="O2709" i="3"/>
  <c r="B2709" i="3"/>
  <c r="O2708" i="3"/>
  <c r="B2708" i="3"/>
  <c r="O2707" i="3"/>
  <c r="B2707" i="3"/>
  <c r="O2706" i="3"/>
  <c r="B2706" i="3"/>
  <c r="O2705" i="3"/>
  <c r="B2705" i="3"/>
  <c r="O2704" i="3"/>
  <c r="B2704" i="3"/>
  <c r="O2703" i="3"/>
  <c r="B2703" i="3"/>
  <c r="O2702" i="3"/>
  <c r="B2702" i="3"/>
  <c r="O2701" i="3"/>
  <c r="B2701" i="3"/>
  <c r="O2700" i="3"/>
  <c r="B2700" i="3"/>
  <c r="O2699" i="3"/>
  <c r="B2699" i="3"/>
  <c r="O2698" i="3"/>
  <c r="B2698" i="3"/>
  <c r="O2697" i="3"/>
  <c r="B2697" i="3"/>
  <c r="O2696" i="3"/>
  <c r="B2696" i="3"/>
  <c r="O2695" i="3"/>
  <c r="B2695" i="3"/>
  <c r="O2694" i="3"/>
  <c r="B2694" i="3"/>
  <c r="O2693" i="3"/>
  <c r="B2693" i="3"/>
  <c r="O2692" i="3"/>
  <c r="B2692" i="3"/>
  <c r="O2691" i="3"/>
  <c r="B2691" i="3"/>
  <c r="O2690" i="3"/>
  <c r="B2690" i="3"/>
  <c r="O2689" i="3"/>
  <c r="B2689" i="3"/>
  <c r="O2688" i="3"/>
  <c r="B2688" i="3"/>
  <c r="O2687" i="3"/>
  <c r="B2687" i="3"/>
  <c r="O2686" i="3"/>
  <c r="B2686" i="3"/>
  <c r="O2685" i="3"/>
  <c r="B2685" i="3"/>
  <c r="O2684" i="3"/>
  <c r="B2684" i="3"/>
  <c r="O2683" i="3"/>
  <c r="B2683" i="3"/>
  <c r="O2682" i="3"/>
  <c r="B2682" i="3"/>
  <c r="O2681" i="3"/>
  <c r="B2681" i="3"/>
  <c r="O2680" i="3"/>
  <c r="B2680" i="3"/>
  <c r="O2679" i="3"/>
  <c r="B2679" i="3"/>
  <c r="O2678" i="3"/>
  <c r="B2678" i="3"/>
  <c r="O2677" i="3"/>
  <c r="B2677" i="3"/>
  <c r="O2676" i="3"/>
  <c r="B2676" i="3"/>
  <c r="O2675" i="3"/>
  <c r="B2675" i="3"/>
  <c r="O2674" i="3"/>
  <c r="B2674" i="3"/>
  <c r="O2673" i="3"/>
  <c r="B2673" i="3"/>
  <c r="O2672" i="3"/>
  <c r="B2672" i="3"/>
  <c r="O2671" i="3"/>
  <c r="B2671" i="3"/>
  <c r="O2670" i="3"/>
  <c r="B2670" i="3"/>
  <c r="O2669" i="3"/>
  <c r="B2669" i="3"/>
  <c r="O2668" i="3"/>
  <c r="B2668" i="3"/>
  <c r="O2667" i="3"/>
  <c r="B2667" i="3"/>
  <c r="O2666" i="3"/>
  <c r="B2666" i="3"/>
  <c r="O2665" i="3"/>
  <c r="B2665" i="3"/>
  <c r="O2664" i="3"/>
  <c r="B2664" i="3"/>
  <c r="O2663" i="3"/>
  <c r="B2663" i="3"/>
  <c r="O2662" i="3"/>
  <c r="B2662" i="3"/>
  <c r="O2661" i="3"/>
  <c r="B2661" i="3"/>
  <c r="O2660" i="3"/>
  <c r="B2660" i="3"/>
  <c r="O2659" i="3"/>
  <c r="B2659" i="3"/>
  <c r="O2658" i="3"/>
  <c r="B2658" i="3"/>
  <c r="O2657" i="3"/>
  <c r="B2657" i="3"/>
  <c r="O2656" i="3"/>
  <c r="B2656" i="3"/>
  <c r="O2655" i="3"/>
  <c r="B2655" i="3"/>
  <c r="O2654" i="3"/>
  <c r="B2654" i="3"/>
  <c r="O2653" i="3"/>
  <c r="B2653" i="3"/>
  <c r="O2652" i="3"/>
  <c r="B2652" i="3"/>
  <c r="O2651" i="3"/>
  <c r="B2651" i="3"/>
  <c r="O2650" i="3"/>
  <c r="B2650" i="3"/>
  <c r="O2649" i="3"/>
  <c r="B2649" i="3"/>
  <c r="O2648" i="3"/>
  <c r="B2648" i="3"/>
  <c r="O2647" i="3"/>
  <c r="B2647" i="3"/>
  <c r="O2646" i="3"/>
  <c r="B2646" i="3"/>
  <c r="O2645" i="3"/>
  <c r="B2645" i="3"/>
  <c r="O2644" i="3"/>
  <c r="B2644" i="3"/>
  <c r="O2643" i="3"/>
  <c r="B2643" i="3"/>
  <c r="O2642" i="3"/>
  <c r="B2642" i="3"/>
  <c r="O2641" i="3"/>
  <c r="B2641" i="3"/>
  <c r="O2640" i="3"/>
  <c r="B2640" i="3"/>
  <c r="O2639" i="3"/>
  <c r="B2639" i="3"/>
  <c r="O2638" i="3"/>
  <c r="B2638" i="3"/>
  <c r="O2637" i="3"/>
  <c r="B2637" i="3"/>
  <c r="O2636" i="3"/>
  <c r="B2636" i="3"/>
  <c r="O2635" i="3"/>
  <c r="B2635" i="3"/>
  <c r="O2634" i="3"/>
  <c r="B2634" i="3"/>
  <c r="O2633" i="3"/>
  <c r="B2633" i="3"/>
  <c r="O2632" i="3"/>
  <c r="B2632" i="3"/>
  <c r="O2631" i="3"/>
  <c r="B2631" i="3"/>
  <c r="O2630" i="3"/>
  <c r="B2630" i="3"/>
  <c r="O2629" i="3"/>
  <c r="B2629" i="3"/>
  <c r="O2628" i="3"/>
  <c r="B2628" i="3"/>
  <c r="O2627" i="3"/>
  <c r="B2627" i="3"/>
  <c r="O2626" i="3"/>
  <c r="B2626" i="3"/>
  <c r="O2625" i="3"/>
  <c r="B2625" i="3"/>
  <c r="O2624" i="3"/>
  <c r="B2624" i="3"/>
  <c r="O2623" i="3"/>
  <c r="B2623" i="3"/>
  <c r="O2622" i="3"/>
  <c r="B2622" i="3"/>
  <c r="O2621" i="3"/>
  <c r="B2621" i="3"/>
  <c r="O2620" i="3"/>
  <c r="B2620" i="3"/>
  <c r="O2619" i="3"/>
  <c r="B2619" i="3"/>
  <c r="O2618" i="3"/>
  <c r="B2618" i="3"/>
  <c r="O2617" i="3"/>
  <c r="B2617" i="3"/>
  <c r="O2616" i="3"/>
  <c r="B2616" i="3"/>
  <c r="O2615" i="3"/>
  <c r="B2615" i="3"/>
  <c r="O2614" i="3"/>
  <c r="B2614" i="3"/>
  <c r="O2613" i="3"/>
  <c r="B2613" i="3"/>
  <c r="O2612" i="3"/>
  <c r="B2612" i="3"/>
  <c r="O2611" i="3"/>
  <c r="B2611" i="3"/>
  <c r="O2610" i="3"/>
  <c r="B2610" i="3"/>
  <c r="O2609" i="3"/>
  <c r="B2609" i="3"/>
  <c r="O2608" i="3"/>
  <c r="B2608" i="3"/>
  <c r="O2607" i="3"/>
  <c r="B2607" i="3"/>
  <c r="O2606" i="3"/>
  <c r="B2606" i="3"/>
  <c r="O2605" i="3"/>
  <c r="B2605" i="3"/>
  <c r="O2604" i="3"/>
  <c r="B2604" i="3"/>
  <c r="O2603" i="3"/>
  <c r="B2603" i="3"/>
  <c r="O2602" i="3"/>
  <c r="B2602" i="3"/>
  <c r="O2601" i="3"/>
  <c r="B2601" i="3"/>
  <c r="O2600" i="3"/>
  <c r="B2600" i="3"/>
  <c r="O2599" i="3"/>
  <c r="B2599" i="3"/>
  <c r="O2598" i="3"/>
  <c r="B2598" i="3"/>
  <c r="O2597" i="3"/>
  <c r="B2597" i="3"/>
  <c r="O2596" i="3"/>
  <c r="B2596" i="3"/>
  <c r="O2595" i="3"/>
  <c r="B2595" i="3"/>
  <c r="O2594" i="3"/>
  <c r="B2594" i="3"/>
  <c r="O2593" i="3"/>
  <c r="B2593" i="3"/>
  <c r="O2592" i="3"/>
  <c r="B2592" i="3"/>
  <c r="O2591" i="3"/>
  <c r="B2591" i="3"/>
  <c r="O2590" i="3"/>
  <c r="B2590" i="3"/>
  <c r="O2589" i="3"/>
  <c r="B2589" i="3"/>
  <c r="O2588" i="3"/>
  <c r="B2588" i="3"/>
  <c r="O2587" i="3"/>
  <c r="B2587" i="3"/>
  <c r="O2586" i="3"/>
  <c r="B2586" i="3"/>
  <c r="O2585" i="3"/>
  <c r="B2585" i="3"/>
  <c r="O2584" i="3"/>
  <c r="B2584" i="3"/>
  <c r="O2583" i="3"/>
  <c r="B2583" i="3"/>
  <c r="O2582" i="3"/>
  <c r="B2582" i="3"/>
  <c r="O2581" i="3"/>
  <c r="B2581" i="3"/>
  <c r="O2580" i="3"/>
  <c r="B2580" i="3"/>
  <c r="O2579" i="3"/>
  <c r="B2579" i="3"/>
  <c r="O2578" i="3"/>
  <c r="B2578" i="3"/>
  <c r="O2577" i="3"/>
  <c r="B2577" i="3"/>
  <c r="O2576" i="3"/>
  <c r="B2576" i="3"/>
  <c r="O2575" i="3"/>
  <c r="B2575" i="3"/>
  <c r="O2574" i="3"/>
  <c r="B2574" i="3"/>
  <c r="O2573" i="3"/>
  <c r="B2573" i="3"/>
  <c r="O2572" i="3"/>
  <c r="B2572" i="3"/>
  <c r="O2571" i="3"/>
  <c r="B2571" i="3"/>
  <c r="O2570" i="3"/>
  <c r="B2570" i="3"/>
  <c r="O2569" i="3"/>
  <c r="B2569" i="3"/>
  <c r="O2568" i="3"/>
  <c r="B2568" i="3"/>
  <c r="O2567" i="3"/>
  <c r="B2567" i="3"/>
  <c r="O2566" i="3"/>
  <c r="B2566" i="3"/>
  <c r="O2565" i="3"/>
  <c r="B2565" i="3"/>
  <c r="O2564" i="3"/>
  <c r="B2564" i="3"/>
  <c r="O2563" i="3"/>
  <c r="B2563" i="3"/>
  <c r="O2562" i="3"/>
  <c r="B2562" i="3"/>
  <c r="O2561" i="3"/>
  <c r="B2561" i="3"/>
  <c r="O2560" i="3"/>
  <c r="B2560" i="3"/>
  <c r="O2559" i="3"/>
  <c r="B2559" i="3"/>
  <c r="O2558" i="3"/>
  <c r="B2558" i="3"/>
  <c r="O2557" i="3"/>
  <c r="B2557" i="3"/>
  <c r="O2556" i="3"/>
  <c r="B2556" i="3"/>
  <c r="O2555" i="3"/>
  <c r="B2555" i="3"/>
  <c r="O2554" i="3"/>
  <c r="B2554" i="3"/>
  <c r="O2553" i="3"/>
  <c r="B2553" i="3"/>
  <c r="O2552" i="3"/>
  <c r="B2552" i="3"/>
  <c r="O2551" i="3"/>
  <c r="B2551" i="3"/>
  <c r="O2550" i="3"/>
  <c r="B2550" i="3"/>
  <c r="O2549" i="3"/>
  <c r="B2549" i="3"/>
  <c r="O2548" i="3"/>
  <c r="B2548" i="3"/>
  <c r="O2547" i="3"/>
  <c r="B2547" i="3"/>
  <c r="O2546" i="3"/>
  <c r="B2546" i="3"/>
  <c r="O2545" i="3"/>
  <c r="B2545" i="3"/>
  <c r="O2544" i="3"/>
  <c r="B2544" i="3"/>
  <c r="O2543" i="3"/>
  <c r="B2543" i="3"/>
  <c r="O2542" i="3"/>
  <c r="B2542" i="3"/>
  <c r="O2541" i="3"/>
  <c r="B2541" i="3"/>
  <c r="O2540" i="3"/>
  <c r="B2540" i="3"/>
  <c r="O2539" i="3"/>
  <c r="B2539" i="3"/>
  <c r="O2538" i="3"/>
  <c r="B2538" i="3"/>
  <c r="O2537" i="3"/>
  <c r="B2537" i="3"/>
  <c r="O2536" i="3"/>
  <c r="B2536" i="3"/>
  <c r="O2535" i="3"/>
  <c r="B2535" i="3"/>
  <c r="O2534" i="3"/>
  <c r="B2534" i="3"/>
  <c r="O2533" i="3"/>
  <c r="B2533" i="3"/>
  <c r="O2532" i="3"/>
  <c r="B2532" i="3"/>
  <c r="O2531" i="3"/>
  <c r="B2531" i="3"/>
  <c r="O2530" i="3"/>
  <c r="B2530" i="3"/>
  <c r="O2529" i="3"/>
  <c r="B2529" i="3"/>
  <c r="O2528" i="3"/>
  <c r="B2528" i="3"/>
  <c r="O2527" i="3"/>
  <c r="B2527" i="3"/>
  <c r="O2526" i="3"/>
  <c r="B2526" i="3"/>
  <c r="O2525" i="3"/>
  <c r="B2525" i="3"/>
  <c r="O2524" i="3"/>
  <c r="B2524" i="3"/>
  <c r="O2523" i="3"/>
  <c r="B2523" i="3"/>
  <c r="O2522" i="3"/>
  <c r="B2522" i="3"/>
  <c r="O2521" i="3"/>
  <c r="B2521" i="3"/>
  <c r="O2520" i="3"/>
  <c r="B2520" i="3"/>
  <c r="O2519" i="3"/>
  <c r="B2519" i="3"/>
  <c r="O2518" i="3"/>
  <c r="B2518" i="3"/>
  <c r="O2517" i="3"/>
  <c r="B2517" i="3"/>
  <c r="O2516" i="3"/>
  <c r="B2516" i="3"/>
  <c r="O2515" i="3"/>
  <c r="B2515" i="3"/>
  <c r="O2514" i="3"/>
  <c r="B2514" i="3"/>
  <c r="O2513" i="3"/>
  <c r="B2513" i="3"/>
  <c r="O2512" i="3"/>
  <c r="B2512" i="3"/>
  <c r="O2511" i="3"/>
  <c r="B2511" i="3"/>
  <c r="O2510" i="3"/>
  <c r="B2510" i="3"/>
  <c r="O2509" i="3"/>
  <c r="B2509" i="3"/>
  <c r="O2508" i="3"/>
  <c r="B2508" i="3"/>
  <c r="O2507" i="3"/>
  <c r="B2507" i="3"/>
  <c r="O2506" i="3"/>
  <c r="B2506" i="3"/>
  <c r="O2505" i="3"/>
  <c r="B2505" i="3"/>
  <c r="O2504" i="3"/>
  <c r="B2504" i="3"/>
  <c r="O2503" i="3"/>
  <c r="B2503" i="3"/>
  <c r="O2502" i="3"/>
  <c r="B2502" i="3"/>
  <c r="O2501" i="3"/>
  <c r="B2501" i="3"/>
  <c r="O2500" i="3"/>
  <c r="B2500" i="3"/>
  <c r="O2499" i="3"/>
  <c r="B2499" i="3"/>
  <c r="O2498" i="3"/>
  <c r="B2498" i="3"/>
  <c r="O2497" i="3"/>
  <c r="B2497" i="3"/>
  <c r="O2496" i="3"/>
  <c r="B2496" i="3"/>
  <c r="O2495" i="3"/>
  <c r="B2495" i="3"/>
  <c r="O2494" i="3"/>
  <c r="B2494" i="3"/>
  <c r="O2493" i="3"/>
  <c r="B2493" i="3"/>
  <c r="O2492" i="3"/>
  <c r="B2492" i="3"/>
  <c r="O2491" i="3"/>
  <c r="B2491" i="3"/>
  <c r="O2490" i="3"/>
  <c r="B2490" i="3"/>
  <c r="O2489" i="3"/>
  <c r="B2489" i="3"/>
  <c r="O2488" i="3"/>
  <c r="B2488" i="3"/>
  <c r="O2487" i="3"/>
  <c r="B2487" i="3"/>
  <c r="O2486" i="3"/>
  <c r="B2486" i="3"/>
  <c r="O2485" i="3"/>
  <c r="B2485" i="3"/>
  <c r="O2484" i="3"/>
  <c r="B2484" i="3"/>
  <c r="O2483" i="3"/>
  <c r="B2483" i="3"/>
  <c r="O2482" i="3"/>
  <c r="B2482" i="3"/>
  <c r="O2481" i="3"/>
  <c r="B2481" i="3"/>
  <c r="O2480" i="3"/>
  <c r="B2480" i="3"/>
  <c r="O2479" i="3"/>
  <c r="B2479" i="3"/>
  <c r="O2478" i="3"/>
  <c r="B2478" i="3"/>
  <c r="O2477" i="3"/>
  <c r="B2477" i="3"/>
  <c r="O2476" i="3"/>
  <c r="B2476" i="3"/>
  <c r="O2475" i="3"/>
  <c r="B2475" i="3"/>
  <c r="O2474" i="3"/>
  <c r="B2474" i="3"/>
  <c r="O2473" i="3"/>
  <c r="B2473" i="3"/>
  <c r="O2472" i="3"/>
  <c r="B2472" i="3"/>
  <c r="O2471" i="3"/>
  <c r="B2471" i="3"/>
  <c r="O2470" i="3"/>
  <c r="B2470" i="3"/>
  <c r="O2469" i="3"/>
  <c r="B2469" i="3"/>
  <c r="O2468" i="3"/>
  <c r="B2468" i="3"/>
  <c r="O2467" i="3"/>
  <c r="B2467" i="3"/>
  <c r="O2466" i="3"/>
  <c r="B2466" i="3"/>
  <c r="O2465" i="3"/>
  <c r="B2465" i="3"/>
  <c r="O2464" i="3"/>
  <c r="B2464" i="3"/>
  <c r="O2463" i="3"/>
  <c r="B2463" i="3"/>
  <c r="O2462" i="3"/>
  <c r="B2462" i="3"/>
  <c r="O2461" i="3"/>
  <c r="B2461" i="3"/>
  <c r="O2460" i="3"/>
  <c r="B2460" i="3"/>
  <c r="O2459" i="3"/>
  <c r="B2459" i="3"/>
  <c r="O2458" i="3"/>
  <c r="B2458" i="3"/>
  <c r="O2457" i="3"/>
  <c r="B2457" i="3"/>
  <c r="O2456" i="3"/>
  <c r="B2456" i="3"/>
  <c r="O2455" i="3"/>
  <c r="B2455" i="3"/>
  <c r="O2454" i="3"/>
  <c r="B2454" i="3"/>
  <c r="O2453" i="3"/>
  <c r="B2453" i="3"/>
  <c r="O2452" i="3"/>
  <c r="B2452" i="3"/>
  <c r="O2451" i="3"/>
  <c r="B2451" i="3"/>
  <c r="O2450" i="3"/>
  <c r="B2450" i="3"/>
  <c r="O2449" i="3"/>
  <c r="B2449" i="3"/>
  <c r="O2448" i="3"/>
  <c r="B2448" i="3"/>
  <c r="O2447" i="3"/>
  <c r="B2447" i="3"/>
  <c r="O2446" i="3"/>
  <c r="B2446" i="3"/>
  <c r="O2445" i="3"/>
  <c r="B2445" i="3"/>
  <c r="O2444" i="3"/>
  <c r="B2444" i="3"/>
  <c r="O2443" i="3"/>
  <c r="B2443" i="3"/>
  <c r="O2442" i="3"/>
  <c r="B2442" i="3"/>
  <c r="O2441" i="3"/>
  <c r="B2441" i="3"/>
  <c r="O2440" i="3"/>
  <c r="B2440" i="3"/>
  <c r="O2439" i="3"/>
  <c r="B2439" i="3"/>
  <c r="O2438" i="3"/>
  <c r="B2438" i="3"/>
  <c r="O2437" i="3"/>
  <c r="B2437" i="3"/>
  <c r="O2436" i="3"/>
  <c r="B2436" i="3"/>
  <c r="O2435" i="3"/>
  <c r="B2435" i="3"/>
  <c r="O2434" i="3"/>
  <c r="B2434" i="3"/>
  <c r="O2433" i="3"/>
  <c r="B2433" i="3"/>
  <c r="O2432" i="3"/>
  <c r="B2432" i="3"/>
  <c r="O2431" i="3"/>
  <c r="B2431" i="3"/>
  <c r="O2430" i="3"/>
  <c r="B2430" i="3"/>
  <c r="O2429" i="3"/>
  <c r="B2429" i="3"/>
  <c r="O2428" i="3"/>
  <c r="B2428" i="3"/>
  <c r="O2427" i="3"/>
  <c r="B2427" i="3"/>
  <c r="O2426" i="3"/>
  <c r="B2426" i="3"/>
  <c r="O2425" i="3"/>
  <c r="B2425" i="3"/>
  <c r="O2424" i="3"/>
  <c r="B2424" i="3"/>
  <c r="O2423" i="3"/>
  <c r="B2423" i="3"/>
  <c r="O2422" i="3"/>
  <c r="B2422" i="3"/>
  <c r="O2421" i="3"/>
  <c r="B2421" i="3"/>
  <c r="O2420" i="3"/>
  <c r="B2420" i="3"/>
  <c r="O2419" i="3"/>
  <c r="B2419" i="3"/>
  <c r="O2418" i="3"/>
  <c r="B2418" i="3"/>
  <c r="O2417" i="3"/>
  <c r="B2417" i="3"/>
  <c r="O2416" i="3"/>
  <c r="B2416" i="3"/>
  <c r="O2415" i="3"/>
  <c r="B2415" i="3"/>
  <c r="O2414" i="3"/>
  <c r="B2414" i="3"/>
  <c r="O2413" i="3"/>
  <c r="B2413" i="3"/>
  <c r="O2412" i="3"/>
  <c r="B2412" i="3"/>
  <c r="O2411" i="3"/>
  <c r="B2411" i="3"/>
  <c r="O2410" i="3"/>
  <c r="B2410" i="3"/>
  <c r="O2409" i="3"/>
  <c r="B2409" i="3"/>
  <c r="O2408" i="3"/>
  <c r="B2408" i="3"/>
  <c r="O2407" i="3"/>
  <c r="B2407" i="3"/>
  <c r="O2406" i="3"/>
  <c r="B2406" i="3"/>
  <c r="O2405" i="3"/>
  <c r="B2405" i="3"/>
  <c r="O2404" i="3"/>
  <c r="B2404" i="3"/>
  <c r="O2403" i="3"/>
  <c r="B2403" i="3"/>
  <c r="O2402" i="3"/>
  <c r="B2402" i="3"/>
  <c r="O2401" i="3"/>
  <c r="B2401" i="3"/>
  <c r="O2400" i="3"/>
  <c r="B2400" i="3"/>
  <c r="O2399" i="3"/>
  <c r="B2399" i="3"/>
  <c r="O2398" i="3"/>
  <c r="B2398" i="3"/>
  <c r="O2397" i="3"/>
  <c r="B2397" i="3"/>
  <c r="O2396" i="3"/>
  <c r="B2396" i="3"/>
  <c r="O2395" i="3"/>
  <c r="B2395" i="3"/>
  <c r="O2394" i="3"/>
  <c r="B2394" i="3"/>
  <c r="O2393" i="3"/>
  <c r="B2393" i="3"/>
  <c r="O2392" i="3"/>
  <c r="B2392" i="3"/>
  <c r="O2391" i="3"/>
  <c r="B2391" i="3"/>
  <c r="O2390" i="3"/>
  <c r="B2390" i="3"/>
  <c r="O2389" i="3"/>
  <c r="B2389" i="3"/>
  <c r="O2388" i="3"/>
  <c r="B2388" i="3"/>
  <c r="O2387" i="3"/>
  <c r="B2387" i="3"/>
  <c r="O2386" i="3"/>
  <c r="B2386" i="3"/>
  <c r="O2385" i="3"/>
  <c r="B2385" i="3"/>
  <c r="O2384" i="3"/>
  <c r="B2384" i="3"/>
  <c r="O2383" i="3"/>
  <c r="B2383" i="3"/>
  <c r="O2382" i="3"/>
  <c r="B2382" i="3"/>
  <c r="O2381" i="3"/>
  <c r="B2381" i="3"/>
  <c r="O2380" i="3"/>
  <c r="B2380" i="3"/>
  <c r="O2379" i="3"/>
  <c r="B2379" i="3"/>
  <c r="O2378" i="3"/>
  <c r="B2378" i="3"/>
  <c r="O2377" i="3"/>
  <c r="B2377" i="3"/>
  <c r="O2376" i="3"/>
  <c r="B2376" i="3"/>
  <c r="O2375" i="3"/>
  <c r="B2375" i="3"/>
  <c r="O2374" i="3"/>
  <c r="B2374" i="3"/>
  <c r="O2373" i="3"/>
  <c r="B2373" i="3"/>
  <c r="O2372" i="3"/>
  <c r="B2372" i="3"/>
  <c r="O2371" i="3"/>
  <c r="B2371" i="3"/>
  <c r="O2370" i="3"/>
  <c r="B2370" i="3"/>
  <c r="O2369" i="3"/>
  <c r="B2369" i="3"/>
  <c r="O2368" i="3"/>
  <c r="B2368" i="3"/>
  <c r="O2367" i="3"/>
  <c r="B2367" i="3"/>
  <c r="O2366" i="3"/>
  <c r="B2366" i="3"/>
  <c r="O2365" i="3"/>
  <c r="B2365" i="3"/>
  <c r="O2364" i="3"/>
  <c r="B2364" i="3"/>
  <c r="O2363" i="3"/>
  <c r="B2363" i="3"/>
  <c r="O2362" i="3"/>
  <c r="B2362" i="3"/>
  <c r="O2361" i="3"/>
  <c r="B2361" i="3"/>
  <c r="O2360" i="3"/>
  <c r="B2360" i="3"/>
  <c r="O2359" i="3"/>
  <c r="B2359" i="3"/>
  <c r="O2358" i="3"/>
  <c r="B2358" i="3"/>
  <c r="O2357" i="3"/>
  <c r="B2357" i="3"/>
  <c r="O2356" i="3"/>
  <c r="B2356" i="3"/>
  <c r="O2355" i="3"/>
  <c r="B2355" i="3"/>
  <c r="O2354" i="3"/>
  <c r="B2354" i="3"/>
  <c r="O2353" i="3"/>
  <c r="B2353" i="3"/>
  <c r="O2352" i="3"/>
  <c r="B2352" i="3"/>
  <c r="O2351" i="3"/>
  <c r="B2351" i="3"/>
  <c r="O2350" i="3"/>
  <c r="B2350" i="3"/>
  <c r="O2349" i="3"/>
  <c r="B2349" i="3"/>
  <c r="O2348" i="3"/>
  <c r="B2348" i="3"/>
  <c r="O2347" i="3"/>
  <c r="B2347" i="3"/>
  <c r="O2346" i="3"/>
  <c r="B2346" i="3"/>
  <c r="O2345" i="3"/>
  <c r="B2345" i="3"/>
  <c r="O2344" i="3"/>
  <c r="B2344" i="3"/>
  <c r="O2343" i="3"/>
  <c r="B2343" i="3"/>
  <c r="O2342" i="3"/>
  <c r="B2342" i="3"/>
  <c r="O2341" i="3"/>
  <c r="B2341" i="3"/>
  <c r="O2340" i="3"/>
  <c r="B2340" i="3"/>
  <c r="O2339" i="3"/>
  <c r="B2339" i="3"/>
  <c r="O2338" i="3"/>
  <c r="B2338" i="3"/>
  <c r="O2337" i="3"/>
  <c r="B2337" i="3"/>
  <c r="O2336" i="3"/>
  <c r="B2336" i="3"/>
  <c r="O2335" i="3"/>
  <c r="B2335" i="3"/>
  <c r="O2334" i="3"/>
  <c r="B2334" i="3"/>
  <c r="O2333" i="3"/>
  <c r="B2333" i="3"/>
  <c r="O2332" i="3"/>
  <c r="B2332" i="3"/>
  <c r="O2331" i="3"/>
  <c r="B2331" i="3"/>
  <c r="O2330" i="3"/>
  <c r="B2330" i="3"/>
  <c r="O2329" i="3"/>
  <c r="B2329" i="3"/>
  <c r="O2328" i="3"/>
  <c r="B2328" i="3"/>
  <c r="O2327" i="3"/>
  <c r="B2327" i="3"/>
  <c r="O2326" i="3"/>
  <c r="B2326" i="3"/>
  <c r="O2325" i="3"/>
  <c r="B2325" i="3"/>
  <c r="O2324" i="3"/>
  <c r="B2324" i="3"/>
  <c r="O2323" i="3"/>
  <c r="B2323" i="3"/>
  <c r="O2322" i="3"/>
  <c r="B2322" i="3"/>
  <c r="O2321" i="3"/>
  <c r="B2321" i="3"/>
  <c r="O2320" i="3"/>
  <c r="B2320" i="3"/>
  <c r="O2319" i="3"/>
  <c r="B2319" i="3"/>
  <c r="O2318" i="3"/>
  <c r="B2318" i="3"/>
  <c r="O2317" i="3"/>
  <c r="B2317" i="3"/>
  <c r="O2316" i="3"/>
  <c r="B2316" i="3"/>
  <c r="O2315" i="3"/>
  <c r="B2315" i="3"/>
  <c r="O2314" i="3"/>
  <c r="B2314" i="3"/>
  <c r="O2313" i="3"/>
  <c r="B2313" i="3"/>
  <c r="O2312" i="3"/>
  <c r="B2312" i="3"/>
  <c r="O2311" i="3"/>
  <c r="B2311" i="3"/>
  <c r="O2310" i="3"/>
  <c r="B2310" i="3"/>
  <c r="O2309" i="3"/>
  <c r="B2309" i="3"/>
  <c r="O2308" i="3"/>
  <c r="B2308" i="3"/>
  <c r="O2307" i="3"/>
  <c r="B2307" i="3"/>
  <c r="O2306" i="3"/>
  <c r="B2306" i="3"/>
  <c r="O2305" i="3"/>
  <c r="B2305" i="3"/>
  <c r="O2304" i="3"/>
  <c r="B2304" i="3"/>
  <c r="O2303" i="3"/>
  <c r="B2303" i="3"/>
  <c r="O2302" i="3"/>
  <c r="B2302" i="3"/>
  <c r="O2301" i="3"/>
  <c r="B2301" i="3"/>
  <c r="O2300" i="3"/>
  <c r="B2300" i="3"/>
  <c r="O2299" i="3"/>
  <c r="B2299" i="3"/>
  <c r="O2298" i="3"/>
  <c r="B2298" i="3"/>
  <c r="O2297" i="3"/>
  <c r="B2297" i="3"/>
  <c r="O2296" i="3"/>
  <c r="B2296" i="3"/>
  <c r="O2295" i="3"/>
  <c r="B2295" i="3"/>
  <c r="O2294" i="3"/>
  <c r="B2294" i="3"/>
  <c r="O2293" i="3"/>
  <c r="B2293" i="3"/>
  <c r="O2292" i="3"/>
  <c r="B2292" i="3"/>
  <c r="O2291" i="3"/>
  <c r="B2291" i="3"/>
  <c r="O2290" i="3"/>
  <c r="B2290" i="3"/>
  <c r="O2289" i="3"/>
  <c r="B2289" i="3"/>
  <c r="O2288" i="3"/>
  <c r="B2288" i="3"/>
  <c r="O2287" i="3"/>
  <c r="B2287" i="3"/>
  <c r="O2286" i="3"/>
  <c r="B2286" i="3"/>
  <c r="O2285" i="3"/>
  <c r="B2285" i="3"/>
  <c r="O2284" i="3"/>
  <c r="B2284" i="3"/>
  <c r="O2283" i="3"/>
  <c r="B2283" i="3"/>
  <c r="O2282" i="3"/>
  <c r="B2282" i="3"/>
  <c r="O2281" i="3"/>
  <c r="B2281" i="3"/>
  <c r="O2280" i="3"/>
  <c r="B2280" i="3"/>
  <c r="O2279" i="3"/>
  <c r="B2279" i="3"/>
  <c r="O2278" i="3"/>
  <c r="B2278" i="3"/>
  <c r="O2277" i="3"/>
  <c r="B2277" i="3"/>
  <c r="O2276" i="3"/>
  <c r="B2276" i="3"/>
  <c r="O2275" i="3"/>
  <c r="B2275" i="3"/>
  <c r="O2274" i="3"/>
  <c r="B2274" i="3"/>
  <c r="O2273" i="3"/>
  <c r="B2273" i="3"/>
  <c r="O2272" i="3"/>
  <c r="B2272" i="3"/>
  <c r="O2271" i="3"/>
  <c r="B2271" i="3"/>
  <c r="O2270" i="3"/>
  <c r="B2270" i="3"/>
  <c r="O2269" i="3"/>
  <c r="B2269" i="3"/>
  <c r="O2268" i="3"/>
  <c r="B2268" i="3"/>
  <c r="O2267" i="3"/>
  <c r="B2267" i="3"/>
  <c r="O2266" i="3"/>
  <c r="B2266" i="3"/>
  <c r="O2265" i="3"/>
  <c r="B2265" i="3"/>
  <c r="O2264" i="3"/>
  <c r="B2264" i="3"/>
  <c r="O2263" i="3"/>
  <c r="B2263" i="3"/>
  <c r="O2262" i="3"/>
  <c r="B2262" i="3"/>
  <c r="O2261" i="3"/>
  <c r="B2261" i="3"/>
  <c r="O2260" i="3"/>
  <c r="B2260" i="3"/>
  <c r="O2259" i="3"/>
  <c r="B2259" i="3"/>
  <c r="O2258" i="3"/>
  <c r="B2258" i="3"/>
  <c r="O2257" i="3"/>
  <c r="B2257" i="3"/>
  <c r="O2256" i="3"/>
  <c r="B2256" i="3"/>
  <c r="O2255" i="3"/>
  <c r="B2255" i="3"/>
  <c r="O2254" i="3"/>
  <c r="B2254" i="3"/>
  <c r="O2253" i="3"/>
  <c r="B2253" i="3"/>
  <c r="O2252" i="3"/>
  <c r="B2252" i="3"/>
  <c r="O2251" i="3"/>
  <c r="B2251" i="3"/>
  <c r="O2250" i="3"/>
  <c r="B2250" i="3"/>
  <c r="O2249" i="3"/>
  <c r="B2249" i="3"/>
  <c r="O2248" i="3"/>
  <c r="B2248" i="3"/>
  <c r="O2247" i="3"/>
  <c r="B2247" i="3"/>
  <c r="O2246" i="3"/>
  <c r="B2246" i="3"/>
  <c r="O2245" i="3"/>
  <c r="B2245" i="3"/>
  <c r="O2244" i="3"/>
  <c r="B2244" i="3"/>
  <c r="O2243" i="3"/>
  <c r="B2243" i="3"/>
  <c r="O2242" i="3"/>
  <c r="B2242" i="3"/>
  <c r="O2241" i="3"/>
  <c r="B2241" i="3"/>
  <c r="O2240" i="3"/>
  <c r="B2240" i="3"/>
  <c r="O2239" i="3"/>
  <c r="B2239" i="3"/>
  <c r="O2238" i="3"/>
  <c r="B2238" i="3"/>
  <c r="O2237" i="3"/>
  <c r="B2237" i="3"/>
  <c r="O2236" i="3"/>
  <c r="B2236" i="3"/>
  <c r="O2235" i="3"/>
  <c r="B2235" i="3"/>
  <c r="O2234" i="3"/>
  <c r="B2234" i="3"/>
  <c r="O2233" i="3"/>
  <c r="B2233" i="3"/>
  <c r="O2232" i="3"/>
  <c r="B2232" i="3"/>
  <c r="O2231" i="3"/>
  <c r="B2231" i="3"/>
  <c r="O2230" i="3"/>
  <c r="B2230" i="3"/>
  <c r="O2229" i="3"/>
  <c r="B2229" i="3"/>
  <c r="O2228" i="3"/>
  <c r="B2228" i="3"/>
  <c r="O2227" i="3"/>
  <c r="B2227" i="3"/>
  <c r="O2226" i="3"/>
  <c r="B2226" i="3"/>
  <c r="O2225" i="3"/>
  <c r="B2225" i="3"/>
  <c r="O2224" i="3"/>
  <c r="B2224" i="3"/>
  <c r="O2223" i="3"/>
  <c r="B2223" i="3"/>
  <c r="O2222" i="3"/>
  <c r="B2222" i="3"/>
  <c r="O2221" i="3"/>
  <c r="B2221" i="3"/>
  <c r="O2220" i="3"/>
  <c r="B2220" i="3"/>
  <c r="O2219" i="3"/>
  <c r="B2219" i="3"/>
  <c r="O2218" i="3"/>
  <c r="B2218" i="3"/>
  <c r="O2217" i="3"/>
  <c r="B2217" i="3"/>
  <c r="O2216" i="3"/>
  <c r="B2216" i="3"/>
  <c r="O2215" i="3"/>
  <c r="B2215" i="3"/>
  <c r="O2214" i="3"/>
  <c r="B2214" i="3"/>
  <c r="O2213" i="3"/>
  <c r="B2213" i="3"/>
  <c r="O2212" i="3"/>
  <c r="B2212" i="3"/>
  <c r="O2211" i="3"/>
  <c r="B2211" i="3"/>
  <c r="O2210" i="3"/>
  <c r="B2210" i="3"/>
  <c r="O2209" i="3"/>
  <c r="B2209" i="3"/>
  <c r="O2208" i="3"/>
  <c r="B2208" i="3"/>
  <c r="O2207" i="3"/>
  <c r="B2207" i="3"/>
  <c r="O2206" i="3"/>
  <c r="B2206" i="3"/>
  <c r="O2205" i="3"/>
  <c r="B2205" i="3"/>
  <c r="O2204" i="3"/>
  <c r="B2204" i="3"/>
  <c r="O2203" i="3"/>
  <c r="B2203" i="3"/>
  <c r="O2202" i="3"/>
  <c r="B2202" i="3"/>
  <c r="O2201" i="3"/>
  <c r="B2201" i="3"/>
  <c r="O2200" i="3"/>
  <c r="B2200" i="3"/>
  <c r="O2199" i="3"/>
  <c r="B2199" i="3"/>
  <c r="O2198" i="3"/>
  <c r="B2198" i="3"/>
  <c r="O2197" i="3"/>
  <c r="B2197" i="3"/>
  <c r="O2196" i="3"/>
  <c r="B2196" i="3"/>
  <c r="O2195" i="3"/>
  <c r="B2195" i="3"/>
  <c r="O2194" i="3"/>
  <c r="B2194" i="3"/>
  <c r="O2193" i="3"/>
  <c r="B2193" i="3"/>
  <c r="O2192" i="3"/>
  <c r="B2192" i="3"/>
  <c r="O2191" i="3"/>
  <c r="B2191" i="3"/>
  <c r="O2190" i="3"/>
  <c r="B2190" i="3"/>
  <c r="O2189" i="3"/>
  <c r="B2189" i="3"/>
  <c r="O2188" i="3"/>
  <c r="B2188" i="3"/>
  <c r="O2187" i="3"/>
  <c r="B2187" i="3"/>
  <c r="O2186" i="3"/>
  <c r="B2186" i="3"/>
  <c r="O2185" i="3"/>
  <c r="B2185" i="3"/>
  <c r="O2184" i="3"/>
  <c r="B2184" i="3"/>
  <c r="O2183" i="3"/>
  <c r="B2183" i="3"/>
  <c r="O2182" i="3"/>
  <c r="B2182" i="3"/>
  <c r="O2181" i="3"/>
  <c r="B2181" i="3"/>
  <c r="O2180" i="3"/>
  <c r="B2180" i="3"/>
  <c r="O2179" i="3"/>
  <c r="B2179" i="3"/>
  <c r="O2178" i="3"/>
  <c r="B2178" i="3"/>
  <c r="O2177" i="3"/>
  <c r="B2177" i="3"/>
  <c r="O2176" i="3"/>
  <c r="B2176" i="3"/>
  <c r="O2175" i="3"/>
  <c r="B2175" i="3"/>
  <c r="O2174" i="3"/>
  <c r="B2174" i="3"/>
  <c r="O2173" i="3"/>
  <c r="B2173" i="3"/>
  <c r="O2172" i="3"/>
  <c r="B2172" i="3"/>
  <c r="O2171" i="3"/>
  <c r="B2171" i="3"/>
  <c r="O2170" i="3"/>
  <c r="B2170" i="3"/>
  <c r="O2169" i="3"/>
  <c r="B2169" i="3"/>
  <c r="O2168" i="3"/>
  <c r="B2168" i="3"/>
  <c r="O2167" i="3"/>
  <c r="B2167" i="3"/>
  <c r="O2166" i="3"/>
  <c r="B2166" i="3"/>
  <c r="O2165" i="3"/>
  <c r="B2165" i="3"/>
  <c r="O2164" i="3"/>
  <c r="B2164" i="3"/>
  <c r="O2163" i="3"/>
  <c r="B2163" i="3"/>
  <c r="O2162" i="3"/>
  <c r="B2162" i="3"/>
  <c r="O2161" i="3"/>
  <c r="B2161" i="3"/>
  <c r="O2160" i="3"/>
  <c r="B2160" i="3"/>
  <c r="O2159" i="3"/>
  <c r="B2159" i="3"/>
  <c r="O2158" i="3"/>
  <c r="B2158" i="3"/>
  <c r="O2157" i="3"/>
  <c r="B2157" i="3"/>
  <c r="O2156" i="3"/>
  <c r="B2156" i="3"/>
  <c r="O2155" i="3"/>
  <c r="B2155" i="3"/>
  <c r="O2154" i="3"/>
  <c r="B2154" i="3"/>
  <c r="O2153" i="3"/>
  <c r="B2153" i="3"/>
  <c r="O2152" i="3"/>
  <c r="B2152" i="3"/>
  <c r="O2151" i="3"/>
  <c r="B2151" i="3"/>
  <c r="O2150" i="3"/>
  <c r="B2150" i="3"/>
  <c r="O2149" i="3"/>
  <c r="B2149" i="3"/>
  <c r="O2148" i="3"/>
  <c r="B2148" i="3"/>
  <c r="O2147" i="3"/>
  <c r="B2147" i="3"/>
  <c r="O2146" i="3"/>
  <c r="B2146" i="3"/>
  <c r="O2145" i="3"/>
  <c r="B2145" i="3"/>
  <c r="O2144" i="3"/>
  <c r="B2144" i="3"/>
  <c r="O2143" i="3"/>
  <c r="B2143" i="3"/>
  <c r="O2142" i="3"/>
  <c r="B2142" i="3"/>
  <c r="O2141" i="3"/>
  <c r="B2141" i="3"/>
  <c r="O2140" i="3"/>
  <c r="B2140" i="3"/>
  <c r="O2139" i="3"/>
  <c r="B2139" i="3"/>
  <c r="O2138" i="3"/>
  <c r="B2138" i="3"/>
  <c r="O2137" i="3"/>
  <c r="B2137" i="3"/>
  <c r="O2136" i="3"/>
  <c r="B2136" i="3"/>
  <c r="O2135" i="3"/>
  <c r="B2135" i="3"/>
  <c r="O2134" i="3"/>
  <c r="B2134" i="3"/>
  <c r="O2133" i="3"/>
  <c r="B2133" i="3"/>
  <c r="O2132" i="3"/>
  <c r="B2132" i="3"/>
  <c r="O2131" i="3"/>
  <c r="B2131" i="3"/>
  <c r="O2130" i="3"/>
  <c r="B2130" i="3"/>
  <c r="O2129" i="3"/>
  <c r="B2129" i="3"/>
  <c r="O2128" i="3"/>
  <c r="B2128" i="3"/>
  <c r="O2127" i="3"/>
  <c r="B2127" i="3"/>
  <c r="O2126" i="3"/>
  <c r="B2126" i="3"/>
  <c r="O2125" i="3"/>
  <c r="B2125" i="3"/>
  <c r="O2124" i="3"/>
  <c r="B2124" i="3"/>
  <c r="O2123" i="3"/>
  <c r="B2123" i="3"/>
  <c r="O2122" i="3"/>
  <c r="B2122" i="3"/>
  <c r="O2121" i="3"/>
  <c r="B2121" i="3"/>
  <c r="O2120" i="3"/>
  <c r="B2120" i="3"/>
  <c r="O2119" i="3"/>
  <c r="B2119" i="3"/>
  <c r="O2118" i="3"/>
  <c r="B2118" i="3"/>
  <c r="O2117" i="3"/>
  <c r="B2117" i="3"/>
  <c r="O2116" i="3"/>
  <c r="B2116" i="3"/>
  <c r="O2115" i="3"/>
  <c r="B2115" i="3"/>
  <c r="O2114" i="3"/>
  <c r="B2114" i="3"/>
  <c r="O2113" i="3"/>
  <c r="B2113" i="3"/>
  <c r="O2112" i="3"/>
  <c r="B2112" i="3"/>
  <c r="O2111" i="3"/>
  <c r="B2111" i="3"/>
  <c r="O2110" i="3"/>
  <c r="B2110" i="3"/>
  <c r="O2109" i="3"/>
  <c r="B2109" i="3"/>
  <c r="O2108" i="3"/>
  <c r="B2108" i="3"/>
  <c r="O2107" i="3"/>
  <c r="B2107" i="3"/>
  <c r="O2106" i="3"/>
  <c r="B2106" i="3"/>
  <c r="O2105" i="3"/>
  <c r="B2105" i="3"/>
  <c r="O2104" i="3"/>
  <c r="B2104" i="3"/>
  <c r="O2103" i="3"/>
  <c r="B2103" i="3"/>
  <c r="O2102" i="3"/>
  <c r="B2102" i="3"/>
  <c r="O2101" i="3"/>
  <c r="B2101" i="3"/>
  <c r="O2100" i="3"/>
  <c r="B2100" i="3"/>
  <c r="O2099" i="3"/>
  <c r="B2099" i="3"/>
  <c r="O2098" i="3"/>
  <c r="B2098" i="3"/>
  <c r="O2097" i="3"/>
  <c r="B2097" i="3"/>
  <c r="O2096" i="3"/>
  <c r="B2096" i="3"/>
  <c r="O2095" i="3"/>
  <c r="B2095" i="3"/>
  <c r="O2094" i="3"/>
  <c r="B2094" i="3"/>
  <c r="O2093" i="3"/>
  <c r="B2093" i="3"/>
  <c r="O2092" i="3"/>
  <c r="B2092" i="3"/>
  <c r="O2091" i="3"/>
  <c r="B2091" i="3"/>
  <c r="O2090" i="3"/>
  <c r="B2090" i="3"/>
  <c r="O2089" i="3"/>
  <c r="B2089" i="3"/>
  <c r="O2088" i="3"/>
  <c r="B2088" i="3"/>
  <c r="O2087" i="3"/>
  <c r="B2087" i="3"/>
  <c r="O2086" i="3"/>
  <c r="B2086" i="3"/>
  <c r="O2085" i="3"/>
  <c r="B2085" i="3"/>
  <c r="O2084" i="3"/>
  <c r="B2084" i="3"/>
  <c r="O2083" i="3"/>
  <c r="B2083" i="3"/>
  <c r="O2082" i="3"/>
  <c r="B2082" i="3"/>
  <c r="O2081" i="3"/>
  <c r="B2081" i="3"/>
  <c r="O2080" i="3"/>
  <c r="B2080" i="3"/>
  <c r="O2079" i="3"/>
  <c r="B2079" i="3"/>
  <c r="O2078" i="3"/>
  <c r="B2078" i="3"/>
  <c r="O2077" i="3"/>
  <c r="B2077" i="3"/>
  <c r="O2076" i="3"/>
  <c r="B2076" i="3"/>
  <c r="O2075" i="3"/>
  <c r="B2075" i="3"/>
  <c r="O2074" i="3"/>
  <c r="B2074" i="3"/>
  <c r="O2073" i="3"/>
  <c r="B2073" i="3"/>
  <c r="O2072" i="3"/>
  <c r="B2072" i="3"/>
  <c r="O2071" i="3"/>
  <c r="B2071" i="3"/>
  <c r="O2070" i="3"/>
  <c r="B2070" i="3"/>
  <c r="O2069" i="3"/>
  <c r="B2069" i="3"/>
  <c r="O2068" i="3"/>
  <c r="B2068" i="3"/>
  <c r="O2067" i="3"/>
  <c r="B2067" i="3"/>
  <c r="O2066" i="3"/>
  <c r="B2066" i="3"/>
  <c r="O2065" i="3"/>
  <c r="B2065" i="3"/>
  <c r="O2064" i="3"/>
  <c r="B2064" i="3"/>
  <c r="O2063" i="3"/>
  <c r="B2063" i="3"/>
  <c r="O2062" i="3"/>
  <c r="B2062" i="3"/>
  <c r="O2061" i="3"/>
  <c r="B2061" i="3"/>
  <c r="O2060" i="3"/>
  <c r="B2060" i="3"/>
  <c r="O2059" i="3"/>
  <c r="B2059" i="3"/>
  <c r="O2058" i="3"/>
  <c r="B2058" i="3"/>
  <c r="O2057" i="3"/>
  <c r="B2057" i="3"/>
  <c r="O2056" i="3"/>
  <c r="B2056" i="3"/>
  <c r="O2055" i="3"/>
  <c r="B2055" i="3"/>
  <c r="O2054" i="3"/>
  <c r="B2054" i="3"/>
  <c r="O2053" i="3"/>
  <c r="B2053" i="3"/>
  <c r="O2052" i="3"/>
  <c r="B2052" i="3"/>
  <c r="O2051" i="3"/>
  <c r="B2051" i="3"/>
  <c r="O2050" i="3"/>
  <c r="B2050" i="3"/>
  <c r="O2049" i="3"/>
  <c r="B2049" i="3"/>
  <c r="O2048" i="3"/>
  <c r="B2048" i="3"/>
  <c r="O2047" i="3"/>
  <c r="B2047" i="3"/>
  <c r="O2046" i="3"/>
  <c r="B2046" i="3"/>
  <c r="O2045" i="3"/>
  <c r="B2045" i="3"/>
  <c r="O2044" i="3"/>
  <c r="B2044" i="3"/>
  <c r="O2043" i="3"/>
  <c r="B2043" i="3"/>
  <c r="O2042" i="3"/>
  <c r="B2042" i="3"/>
  <c r="O2041" i="3"/>
  <c r="B2041" i="3"/>
  <c r="O2040" i="3"/>
  <c r="B2040" i="3"/>
  <c r="O2039" i="3"/>
  <c r="B2039" i="3"/>
  <c r="O2038" i="3"/>
  <c r="B2038" i="3"/>
  <c r="O2037" i="3"/>
  <c r="B2037" i="3"/>
  <c r="O2036" i="3"/>
  <c r="B2036" i="3"/>
  <c r="O2035" i="3"/>
  <c r="B2035" i="3"/>
  <c r="O2034" i="3"/>
  <c r="B2034" i="3"/>
  <c r="O2033" i="3"/>
  <c r="B2033" i="3"/>
  <c r="O2032" i="3"/>
  <c r="B2032" i="3"/>
  <c r="O2031" i="3"/>
  <c r="B2031" i="3"/>
  <c r="O2030" i="3"/>
  <c r="B2030" i="3"/>
  <c r="O2029" i="3"/>
  <c r="B2029" i="3"/>
  <c r="O2028" i="3"/>
  <c r="B2028" i="3"/>
  <c r="O2027" i="3"/>
  <c r="B2027" i="3"/>
  <c r="O2026" i="3"/>
  <c r="B2026" i="3"/>
  <c r="O2025" i="3"/>
  <c r="B2025" i="3"/>
  <c r="O2024" i="3"/>
  <c r="B2024" i="3"/>
  <c r="O2023" i="3"/>
  <c r="B2023" i="3"/>
  <c r="O2022" i="3"/>
  <c r="B2022" i="3"/>
  <c r="O2021" i="3"/>
  <c r="B2021" i="3"/>
  <c r="O2020" i="3"/>
  <c r="B2020" i="3"/>
  <c r="O2019" i="3"/>
  <c r="B2019" i="3"/>
  <c r="O2018" i="3"/>
  <c r="B2018" i="3"/>
  <c r="O2017" i="3"/>
  <c r="B2017" i="3"/>
  <c r="O2016" i="3"/>
  <c r="B2016" i="3"/>
  <c r="O2015" i="3"/>
  <c r="B2015" i="3"/>
  <c r="O2014" i="3"/>
  <c r="B2014" i="3"/>
  <c r="O2013" i="3"/>
  <c r="B2013" i="3"/>
  <c r="O2012" i="3"/>
  <c r="B2012" i="3"/>
  <c r="O2011" i="3"/>
  <c r="B2011" i="3"/>
  <c r="O2010" i="3"/>
  <c r="B2010" i="3"/>
  <c r="O2009" i="3"/>
  <c r="B2009" i="3"/>
  <c r="O2008" i="3"/>
  <c r="B2008" i="3"/>
  <c r="O2007" i="3"/>
  <c r="B2007" i="3"/>
  <c r="O2006" i="3"/>
  <c r="B2006" i="3"/>
  <c r="O2005" i="3"/>
  <c r="B2005" i="3"/>
  <c r="O2004" i="3"/>
  <c r="B2004" i="3"/>
  <c r="O2003" i="3"/>
  <c r="B2003" i="3"/>
  <c r="O2002" i="3"/>
  <c r="B2002" i="3"/>
  <c r="O2001" i="3"/>
  <c r="B2001" i="3"/>
  <c r="O2000" i="3"/>
  <c r="B2000" i="3"/>
  <c r="O1999" i="3"/>
  <c r="B1999" i="3"/>
  <c r="O1998" i="3"/>
  <c r="B1998" i="3"/>
  <c r="O1997" i="3"/>
  <c r="B1997" i="3"/>
  <c r="O1996" i="3"/>
  <c r="B1996" i="3"/>
  <c r="O1995" i="3"/>
  <c r="B1995" i="3"/>
  <c r="O1994" i="3"/>
  <c r="B1994" i="3"/>
  <c r="O1993" i="3"/>
  <c r="B1993" i="3"/>
  <c r="O1992" i="3"/>
  <c r="B1992" i="3"/>
  <c r="O1991" i="3"/>
  <c r="B1991" i="3"/>
  <c r="O1990" i="3"/>
  <c r="B1990" i="3"/>
  <c r="O1989" i="3"/>
  <c r="B1989" i="3"/>
  <c r="O1988" i="3"/>
  <c r="B1988" i="3"/>
  <c r="O1987" i="3"/>
  <c r="B1987" i="3"/>
  <c r="O1986" i="3"/>
  <c r="B1986" i="3"/>
  <c r="O1985" i="3"/>
  <c r="B1985" i="3"/>
  <c r="O1984" i="3"/>
  <c r="B1984" i="3"/>
  <c r="O1983" i="3"/>
  <c r="B1983" i="3"/>
  <c r="O1982" i="3"/>
  <c r="B1982" i="3"/>
  <c r="O1981" i="3"/>
  <c r="B1981" i="3"/>
  <c r="O1980" i="3"/>
  <c r="B1980" i="3"/>
  <c r="O1979" i="3"/>
  <c r="B1979" i="3"/>
  <c r="O1978" i="3"/>
  <c r="B1978" i="3"/>
  <c r="O1977" i="3"/>
  <c r="B1977" i="3"/>
  <c r="O1976" i="3"/>
  <c r="B1976" i="3"/>
  <c r="O1975" i="3"/>
  <c r="B1975" i="3"/>
  <c r="O1974" i="3"/>
  <c r="B1974" i="3"/>
  <c r="O1973" i="3"/>
  <c r="B1973" i="3"/>
  <c r="O1972" i="3"/>
  <c r="B1972" i="3"/>
  <c r="O1971" i="3"/>
  <c r="B1971" i="3"/>
  <c r="O1970" i="3"/>
  <c r="B1970" i="3"/>
  <c r="O1969" i="3"/>
  <c r="B1969" i="3"/>
  <c r="O1968" i="3"/>
  <c r="B1968" i="3"/>
  <c r="O1967" i="3"/>
  <c r="B1967" i="3"/>
  <c r="O1966" i="3"/>
  <c r="B1966" i="3"/>
  <c r="O1965" i="3"/>
  <c r="B1965" i="3"/>
  <c r="O1964" i="3"/>
  <c r="B1964" i="3"/>
  <c r="O1963" i="3"/>
  <c r="B1963" i="3"/>
  <c r="O1962" i="3"/>
  <c r="B1962" i="3"/>
  <c r="O1961" i="3"/>
  <c r="B1961" i="3"/>
  <c r="O1960" i="3"/>
  <c r="B1960" i="3"/>
  <c r="O1959" i="3"/>
  <c r="B1959" i="3"/>
  <c r="O1958" i="3"/>
  <c r="B1958" i="3"/>
  <c r="O1957" i="3"/>
  <c r="B1957" i="3"/>
  <c r="O1956" i="3"/>
  <c r="B1956" i="3"/>
  <c r="O1955" i="3"/>
  <c r="B1955" i="3"/>
  <c r="O1954" i="3"/>
  <c r="B1954" i="3"/>
  <c r="O1953" i="3"/>
  <c r="B1953" i="3"/>
  <c r="O1952" i="3"/>
  <c r="B1952" i="3"/>
  <c r="O1951" i="3"/>
  <c r="B1951" i="3"/>
  <c r="O1950" i="3"/>
  <c r="B1950" i="3"/>
  <c r="O1949" i="3"/>
  <c r="B1949" i="3"/>
  <c r="O1948" i="3"/>
  <c r="B1948" i="3"/>
  <c r="O1947" i="3"/>
  <c r="B1947" i="3"/>
  <c r="O1946" i="3"/>
  <c r="B1946" i="3"/>
  <c r="O1945" i="3"/>
  <c r="B1945" i="3"/>
  <c r="O1944" i="3"/>
  <c r="B1944" i="3"/>
  <c r="O1943" i="3"/>
  <c r="B1943" i="3"/>
  <c r="O1942" i="3"/>
  <c r="B1942" i="3"/>
  <c r="O1941" i="3"/>
  <c r="B1941" i="3"/>
  <c r="O1940" i="3"/>
  <c r="B1940" i="3"/>
  <c r="O1939" i="3"/>
  <c r="B1939" i="3"/>
  <c r="O1938" i="3"/>
  <c r="B1938" i="3"/>
  <c r="O1937" i="3"/>
  <c r="B1937" i="3"/>
  <c r="O1936" i="3"/>
  <c r="B1936" i="3"/>
  <c r="O1935" i="3"/>
  <c r="B1935" i="3"/>
  <c r="O1934" i="3"/>
  <c r="B1934" i="3"/>
  <c r="O1933" i="3"/>
  <c r="B1933" i="3"/>
  <c r="O1932" i="3"/>
  <c r="B1932" i="3"/>
  <c r="O1931" i="3"/>
  <c r="B1931" i="3"/>
  <c r="O1930" i="3"/>
  <c r="B1930" i="3"/>
  <c r="O1929" i="3"/>
  <c r="B1929" i="3"/>
  <c r="O1928" i="3"/>
  <c r="B1928" i="3"/>
  <c r="O1927" i="3"/>
  <c r="B1927" i="3"/>
  <c r="O1926" i="3"/>
  <c r="B1926" i="3"/>
  <c r="O1925" i="3"/>
  <c r="B1925" i="3"/>
  <c r="O1924" i="3"/>
  <c r="B1924" i="3"/>
  <c r="O1923" i="3"/>
  <c r="B1923" i="3"/>
  <c r="O1922" i="3"/>
  <c r="B1922" i="3"/>
  <c r="O1921" i="3"/>
  <c r="B1921" i="3"/>
  <c r="O1920" i="3"/>
  <c r="B1920" i="3"/>
  <c r="O1919" i="3"/>
  <c r="B1919" i="3"/>
  <c r="O1918" i="3"/>
  <c r="B1918" i="3"/>
  <c r="O1917" i="3"/>
  <c r="B1917" i="3"/>
  <c r="O1916" i="3"/>
  <c r="B1916" i="3"/>
  <c r="O1915" i="3"/>
  <c r="B1915" i="3"/>
  <c r="O1914" i="3"/>
  <c r="B1914" i="3"/>
  <c r="O1913" i="3"/>
  <c r="B1913" i="3"/>
  <c r="O1912" i="3"/>
  <c r="B1912" i="3"/>
  <c r="O1911" i="3"/>
  <c r="B1911" i="3"/>
  <c r="O1910" i="3"/>
  <c r="B1910" i="3"/>
  <c r="O1909" i="3"/>
  <c r="B1909" i="3"/>
  <c r="O1908" i="3"/>
  <c r="B1908" i="3"/>
  <c r="O1907" i="3"/>
  <c r="B1907" i="3"/>
  <c r="O1906" i="3"/>
  <c r="B1906" i="3"/>
  <c r="O1905" i="3"/>
  <c r="B1905" i="3"/>
  <c r="O1904" i="3"/>
  <c r="B1904" i="3"/>
  <c r="O1903" i="3"/>
  <c r="B1903" i="3"/>
  <c r="O1902" i="3"/>
  <c r="B1902" i="3"/>
  <c r="O1901" i="3"/>
  <c r="B1901" i="3"/>
  <c r="O1900" i="3"/>
  <c r="B1900" i="3"/>
  <c r="O1899" i="3"/>
  <c r="B1899" i="3"/>
  <c r="O1898" i="3"/>
  <c r="B1898" i="3"/>
  <c r="O1897" i="3"/>
  <c r="B1897" i="3"/>
  <c r="O1896" i="3"/>
  <c r="B1896" i="3"/>
  <c r="O1895" i="3"/>
  <c r="B1895" i="3"/>
  <c r="O1894" i="3"/>
  <c r="B1894" i="3"/>
  <c r="O1893" i="3"/>
  <c r="B1893" i="3"/>
  <c r="O1892" i="3"/>
  <c r="B1892" i="3"/>
  <c r="O1891" i="3"/>
  <c r="B1891" i="3"/>
  <c r="O1890" i="3"/>
  <c r="B1890" i="3"/>
  <c r="O1889" i="3"/>
  <c r="B1889" i="3"/>
  <c r="O1888" i="3"/>
  <c r="B1888" i="3"/>
  <c r="O1887" i="3"/>
  <c r="B1887" i="3"/>
  <c r="O1886" i="3"/>
  <c r="B1886" i="3"/>
  <c r="O1885" i="3"/>
  <c r="B1885" i="3"/>
  <c r="O1884" i="3"/>
  <c r="B1884" i="3"/>
  <c r="O1883" i="3"/>
  <c r="B1883" i="3"/>
  <c r="O1882" i="3"/>
  <c r="B1882" i="3"/>
  <c r="O1881" i="3"/>
  <c r="B1881" i="3"/>
  <c r="O1880" i="3"/>
  <c r="B1880" i="3"/>
  <c r="O1879" i="3"/>
  <c r="B1879" i="3"/>
  <c r="O1878" i="3"/>
  <c r="B1878" i="3"/>
  <c r="O1877" i="3"/>
  <c r="B1877" i="3"/>
  <c r="O1876" i="3"/>
  <c r="B1876" i="3"/>
  <c r="O1875" i="3"/>
  <c r="B1875" i="3"/>
  <c r="O1874" i="3"/>
  <c r="B1874" i="3"/>
  <c r="O1873" i="3"/>
  <c r="B1873" i="3"/>
  <c r="O1872" i="3"/>
  <c r="B1872" i="3"/>
  <c r="O1871" i="3"/>
  <c r="B1871" i="3"/>
  <c r="O1870" i="3"/>
  <c r="B1870" i="3"/>
  <c r="O1869" i="3"/>
  <c r="B1869" i="3"/>
  <c r="O1868" i="3"/>
  <c r="B1868" i="3"/>
  <c r="O1867" i="3"/>
  <c r="B1867" i="3"/>
  <c r="O1866" i="3"/>
  <c r="B1866" i="3"/>
  <c r="O1865" i="3"/>
  <c r="B1865" i="3"/>
  <c r="O1864" i="3"/>
  <c r="B1864" i="3"/>
  <c r="O1863" i="3"/>
  <c r="B1863" i="3"/>
  <c r="O1862" i="3"/>
  <c r="B1862" i="3"/>
  <c r="O1861" i="3"/>
  <c r="B1861" i="3"/>
  <c r="O1860" i="3"/>
  <c r="B1860" i="3"/>
  <c r="O1859" i="3"/>
  <c r="B1859" i="3"/>
  <c r="O1858" i="3"/>
  <c r="B1858" i="3"/>
  <c r="O1857" i="3"/>
  <c r="B1857" i="3"/>
  <c r="O1856" i="3"/>
  <c r="B1856" i="3"/>
  <c r="O1855" i="3"/>
  <c r="B1855" i="3"/>
  <c r="O1854" i="3"/>
  <c r="B1854" i="3"/>
  <c r="O1853" i="3"/>
  <c r="B1853" i="3"/>
  <c r="O1852" i="3"/>
  <c r="B1852" i="3"/>
  <c r="O1851" i="3"/>
  <c r="B1851" i="3"/>
  <c r="O1850" i="3"/>
  <c r="B1850" i="3"/>
  <c r="O1849" i="3"/>
  <c r="B1849" i="3"/>
  <c r="O1848" i="3"/>
  <c r="B1848" i="3"/>
  <c r="O1847" i="3"/>
  <c r="B1847" i="3"/>
  <c r="O1846" i="3"/>
  <c r="B1846" i="3"/>
  <c r="O1845" i="3"/>
  <c r="B1845" i="3"/>
  <c r="O1844" i="3"/>
  <c r="B1844" i="3"/>
  <c r="O1843" i="3"/>
  <c r="B1843" i="3"/>
  <c r="O1842" i="3"/>
  <c r="B1842" i="3"/>
  <c r="O1841" i="3"/>
  <c r="B1841" i="3"/>
  <c r="O1840" i="3"/>
  <c r="B1840" i="3"/>
  <c r="O1839" i="3"/>
  <c r="B1839" i="3"/>
  <c r="O1838" i="3"/>
  <c r="B1838" i="3"/>
  <c r="O1837" i="3"/>
  <c r="B1837" i="3"/>
  <c r="O1836" i="3"/>
  <c r="B1836" i="3"/>
  <c r="O1835" i="3"/>
  <c r="B1835" i="3"/>
  <c r="O1834" i="3"/>
  <c r="B1834" i="3"/>
  <c r="O1833" i="3"/>
  <c r="B1833" i="3"/>
  <c r="O1832" i="3"/>
  <c r="B1832" i="3"/>
  <c r="O1831" i="3"/>
  <c r="B1831" i="3"/>
  <c r="O1830" i="3"/>
  <c r="B1830" i="3"/>
  <c r="O1829" i="3"/>
  <c r="B1829" i="3"/>
  <c r="O1828" i="3"/>
  <c r="B1828" i="3"/>
  <c r="O1827" i="3"/>
  <c r="B1827" i="3"/>
  <c r="O1826" i="3"/>
  <c r="B1826" i="3"/>
  <c r="O1825" i="3"/>
  <c r="B1825" i="3"/>
  <c r="O1824" i="3"/>
  <c r="B1824" i="3"/>
  <c r="O1823" i="3"/>
  <c r="B1823" i="3"/>
  <c r="O1822" i="3"/>
  <c r="B1822" i="3"/>
  <c r="O1821" i="3"/>
  <c r="B1821" i="3"/>
  <c r="O1820" i="3"/>
  <c r="B1820" i="3"/>
  <c r="O1819" i="3"/>
  <c r="B1819" i="3"/>
  <c r="O1818" i="3"/>
  <c r="B1818" i="3"/>
  <c r="O1817" i="3"/>
  <c r="B1817" i="3"/>
  <c r="O1816" i="3"/>
  <c r="B1816" i="3"/>
  <c r="O1815" i="3"/>
  <c r="B1815" i="3"/>
  <c r="O1814" i="3"/>
  <c r="B1814" i="3"/>
  <c r="O1813" i="3"/>
  <c r="B1813" i="3"/>
  <c r="O1812" i="3"/>
  <c r="B1812" i="3"/>
  <c r="O1811" i="3"/>
  <c r="B1811" i="3"/>
  <c r="O1810" i="3"/>
  <c r="B1810" i="3"/>
  <c r="O1809" i="3"/>
  <c r="B1809" i="3"/>
  <c r="O1808" i="3"/>
  <c r="B1808" i="3"/>
  <c r="O1807" i="3"/>
  <c r="B1807" i="3"/>
  <c r="O1806" i="3"/>
  <c r="B1806" i="3"/>
  <c r="O1805" i="3"/>
  <c r="B1805" i="3"/>
  <c r="O1804" i="3"/>
  <c r="B1804" i="3"/>
  <c r="O1803" i="3"/>
  <c r="B1803" i="3"/>
  <c r="O1802" i="3"/>
  <c r="B1802" i="3"/>
  <c r="O1801" i="3"/>
  <c r="B1801" i="3"/>
  <c r="O1800" i="3"/>
  <c r="B1800" i="3"/>
  <c r="O1799" i="3"/>
  <c r="B1799" i="3"/>
  <c r="O1798" i="3"/>
  <c r="B1798" i="3"/>
  <c r="O1797" i="3"/>
  <c r="B1797" i="3"/>
  <c r="O1796" i="3"/>
  <c r="B1796" i="3"/>
  <c r="O1795" i="3"/>
  <c r="B1795" i="3"/>
  <c r="O1794" i="3"/>
  <c r="B1794" i="3"/>
  <c r="O1793" i="3"/>
  <c r="B1793" i="3"/>
  <c r="O1792" i="3"/>
  <c r="B1792" i="3"/>
  <c r="O1791" i="3"/>
  <c r="B1791" i="3"/>
  <c r="O1790" i="3"/>
  <c r="B1790" i="3"/>
  <c r="O1789" i="3"/>
  <c r="B1789" i="3"/>
  <c r="O1788" i="3"/>
  <c r="B1788" i="3"/>
  <c r="O1787" i="3"/>
  <c r="B1787" i="3"/>
  <c r="O1786" i="3"/>
  <c r="B1786" i="3"/>
  <c r="O1785" i="3"/>
  <c r="B1785" i="3"/>
  <c r="O1784" i="3"/>
  <c r="B1784" i="3"/>
  <c r="O1783" i="3"/>
  <c r="B1783" i="3"/>
  <c r="O1782" i="3"/>
  <c r="B1782" i="3"/>
  <c r="O1781" i="3"/>
  <c r="B1781" i="3"/>
  <c r="O1780" i="3"/>
  <c r="B1780" i="3"/>
  <c r="O1779" i="3"/>
  <c r="B1779" i="3"/>
  <c r="O1778" i="3"/>
  <c r="B1778" i="3"/>
  <c r="O1777" i="3"/>
  <c r="B1777" i="3"/>
  <c r="O1776" i="3"/>
  <c r="B1776" i="3"/>
  <c r="O1775" i="3"/>
  <c r="B1775" i="3"/>
  <c r="O1774" i="3"/>
  <c r="B1774" i="3"/>
  <c r="O1773" i="3"/>
  <c r="B1773" i="3"/>
  <c r="O1772" i="3"/>
  <c r="B1772" i="3"/>
  <c r="O1771" i="3"/>
  <c r="B1771" i="3"/>
  <c r="O1770" i="3"/>
  <c r="B1770" i="3"/>
  <c r="O1769" i="3"/>
  <c r="B1769" i="3"/>
  <c r="O1768" i="3"/>
  <c r="B1768" i="3"/>
  <c r="O1767" i="3"/>
  <c r="B1767" i="3"/>
  <c r="O1766" i="3"/>
  <c r="B1766" i="3"/>
  <c r="O1765" i="3"/>
  <c r="B1765" i="3"/>
  <c r="O1764" i="3"/>
  <c r="B1764" i="3"/>
  <c r="O1763" i="3"/>
  <c r="B1763" i="3"/>
  <c r="O1762" i="3"/>
  <c r="B1762" i="3"/>
  <c r="O1761" i="3"/>
  <c r="B1761" i="3"/>
  <c r="O1760" i="3"/>
  <c r="B1760" i="3"/>
  <c r="O1759" i="3"/>
  <c r="B1759" i="3"/>
  <c r="O1758" i="3"/>
  <c r="B1758" i="3"/>
  <c r="O1757" i="3"/>
  <c r="B1757" i="3"/>
  <c r="O1756" i="3"/>
  <c r="B1756" i="3"/>
  <c r="O1755" i="3"/>
  <c r="B1755" i="3"/>
  <c r="O1754" i="3"/>
  <c r="B1754" i="3"/>
  <c r="O1753" i="3"/>
  <c r="B1753" i="3"/>
  <c r="O1752" i="3"/>
  <c r="B1752" i="3"/>
  <c r="O1751" i="3"/>
  <c r="B1751" i="3"/>
  <c r="O1750" i="3"/>
  <c r="B1750" i="3"/>
  <c r="O1749" i="3"/>
  <c r="B1749" i="3"/>
  <c r="O1748" i="3"/>
  <c r="B1748" i="3"/>
  <c r="O1747" i="3"/>
  <c r="B1747" i="3"/>
  <c r="O1746" i="3"/>
  <c r="B1746" i="3"/>
  <c r="O1745" i="3"/>
  <c r="B1745" i="3"/>
  <c r="O1744" i="3"/>
  <c r="B1744" i="3"/>
  <c r="O1743" i="3"/>
  <c r="B1743" i="3"/>
  <c r="O1742" i="3"/>
  <c r="B1742" i="3"/>
  <c r="O1741" i="3"/>
  <c r="B1741" i="3"/>
  <c r="O1740" i="3"/>
  <c r="B1740" i="3"/>
  <c r="O1739" i="3"/>
  <c r="B1739" i="3"/>
  <c r="O1738" i="3"/>
  <c r="B1738" i="3"/>
  <c r="O1737" i="3"/>
  <c r="B1737" i="3"/>
  <c r="O1736" i="3"/>
  <c r="B1736" i="3"/>
  <c r="O1735" i="3"/>
  <c r="B1735" i="3"/>
  <c r="O1734" i="3"/>
  <c r="B1734" i="3"/>
  <c r="O1733" i="3"/>
  <c r="B1733" i="3"/>
  <c r="O1732" i="3"/>
  <c r="B1732" i="3"/>
  <c r="O1731" i="3"/>
  <c r="B1731" i="3"/>
  <c r="O1730" i="3"/>
  <c r="B1730" i="3"/>
  <c r="O1729" i="3"/>
  <c r="B1729" i="3"/>
  <c r="O1728" i="3"/>
  <c r="B1728" i="3"/>
  <c r="O1727" i="3"/>
  <c r="B1727" i="3"/>
  <c r="O1726" i="3"/>
  <c r="B1726" i="3"/>
  <c r="O1725" i="3"/>
  <c r="B1725" i="3"/>
  <c r="O1724" i="3"/>
  <c r="B1724" i="3"/>
  <c r="O1723" i="3"/>
  <c r="B1723" i="3"/>
  <c r="O1722" i="3"/>
  <c r="B1722" i="3"/>
  <c r="O1721" i="3"/>
  <c r="B1721" i="3"/>
  <c r="O1720" i="3"/>
  <c r="B1720" i="3"/>
  <c r="O1719" i="3"/>
  <c r="B1719" i="3"/>
  <c r="O1718" i="3"/>
  <c r="B1718" i="3"/>
  <c r="O1717" i="3"/>
  <c r="B1717" i="3"/>
  <c r="O1716" i="3"/>
  <c r="B1716" i="3"/>
  <c r="O1715" i="3"/>
  <c r="B1715" i="3"/>
  <c r="O1714" i="3"/>
  <c r="B1714" i="3"/>
  <c r="O1713" i="3"/>
  <c r="B1713" i="3"/>
  <c r="O1712" i="3"/>
  <c r="B1712" i="3"/>
  <c r="O1711" i="3"/>
  <c r="B1711" i="3"/>
  <c r="O1710" i="3"/>
  <c r="B1710" i="3"/>
  <c r="O1709" i="3"/>
  <c r="B1709" i="3"/>
  <c r="O1708" i="3"/>
  <c r="B1708" i="3"/>
  <c r="O1707" i="3"/>
  <c r="B1707" i="3"/>
  <c r="O1706" i="3"/>
  <c r="B1706" i="3"/>
  <c r="O1705" i="3"/>
  <c r="B1705" i="3"/>
  <c r="O1704" i="3"/>
  <c r="B1704" i="3"/>
  <c r="O1703" i="3"/>
  <c r="B1703" i="3"/>
  <c r="O1702" i="3"/>
  <c r="B1702" i="3"/>
  <c r="O1701" i="3"/>
  <c r="B1701" i="3"/>
  <c r="O1700" i="3"/>
  <c r="B1700" i="3"/>
  <c r="O1699" i="3"/>
  <c r="B1699" i="3"/>
  <c r="O1698" i="3"/>
  <c r="B1698" i="3"/>
  <c r="O1697" i="3"/>
  <c r="B1697" i="3"/>
  <c r="O1696" i="3"/>
  <c r="B1696" i="3"/>
  <c r="O1695" i="3"/>
  <c r="B1695" i="3"/>
  <c r="O1694" i="3"/>
  <c r="B1694" i="3"/>
  <c r="O1693" i="3"/>
  <c r="B1693" i="3"/>
  <c r="O1692" i="3"/>
  <c r="B1692" i="3"/>
  <c r="O1691" i="3"/>
  <c r="B1691" i="3"/>
  <c r="O1690" i="3"/>
  <c r="B1690" i="3"/>
  <c r="O1689" i="3"/>
  <c r="B1689" i="3"/>
  <c r="O1688" i="3"/>
  <c r="B1688" i="3"/>
  <c r="O1687" i="3"/>
  <c r="B1687" i="3"/>
  <c r="O1686" i="3"/>
  <c r="B1686" i="3"/>
  <c r="O1685" i="3"/>
  <c r="B1685" i="3"/>
  <c r="O1684" i="3"/>
  <c r="B1684" i="3"/>
  <c r="O1683" i="3"/>
  <c r="B1683" i="3"/>
  <c r="O1682" i="3"/>
  <c r="B1682" i="3"/>
  <c r="O1681" i="3"/>
  <c r="B1681" i="3"/>
  <c r="O1680" i="3"/>
  <c r="B1680" i="3"/>
  <c r="O1679" i="3"/>
  <c r="B1679" i="3"/>
  <c r="O1678" i="3"/>
  <c r="B1678" i="3"/>
  <c r="O1677" i="3"/>
  <c r="B1677" i="3"/>
  <c r="O1676" i="3"/>
  <c r="B1676" i="3"/>
  <c r="O1675" i="3"/>
  <c r="B1675" i="3"/>
  <c r="O1674" i="3"/>
  <c r="B1674" i="3"/>
  <c r="O1673" i="3"/>
  <c r="B1673" i="3"/>
  <c r="O1672" i="3"/>
  <c r="B1672" i="3"/>
  <c r="O1671" i="3"/>
  <c r="B1671" i="3"/>
  <c r="O1670" i="3"/>
  <c r="B1670" i="3"/>
  <c r="O1669" i="3"/>
  <c r="B1669" i="3"/>
  <c r="O1668" i="3"/>
  <c r="B1668" i="3"/>
  <c r="O1667" i="3"/>
  <c r="B1667" i="3"/>
  <c r="O1666" i="3"/>
  <c r="B1666" i="3"/>
  <c r="O1665" i="3"/>
  <c r="B1665" i="3"/>
  <c r="O1664" i="3"/>
  <c r="B1664" i="3"/>
  <c r="O1663" i="3"/>
  <c r="B1663" i="3"/>
  <c r="O1662" i="3"/>
  <c r="B1662" i="3"/>
  <c r="O1661" i="3"/>
  <c r="B1661" i="3"/>
  <c r="O1660" i="3"/>
  <c r="B1660" i="3"/>
  <c r="O1659" i="3"/>
  <c r="B1659" i="3"/>
  <c r="O1658" i="3"/>
  <c r="B1658" i="3"/>
  <c r="O1657" i="3"/>
  <c r="B1657" i="3"/>
  <c r="O1656" i="3"/>
  <c r="B1656" i="3"/>
  <c r="O1655" i="3"/>
  <c r="B1655" i="3"/>
  <c r="O1654" i="3"/>
  <c r="B1654" i="3"/>
  <c r="O1653" i="3"/>
  <c r="B1653" i="3"/>
  <c r="O1652" i="3"/>
  <c r="B1652" i="3"/>
  <c r="O1651" i="3"/>
  <c r="B1651" i="3"/>
  <c r="O1650" i="3"/>
  <c r="B1650" i="3"/>
  <c r="O1649" i="3"/>
  <c r="B1649" i="3"/>
  <c r="O1648" i="3"/>
  <c r="B1648" i="3"/>
  <c r="O1647" i="3"/>
  <c r="B1647" i="3"/>
  <c r="O1646" i="3"/>
  <c r="B1646" i="3"/>
  <c r="O1645" i="3"/>
  <c r="B1645" i="3"/>
  <c r="O1644" i="3"/>
  <c r="B1644" i="3"/>
  <c r="O1643" i="3"/>
  <c r="B1643" i="3"/>
  <c r="O1642" i="3"/>
  <c r="B1642" i="3"/>
  <c r="O1641" i="3"/>
  <c r="B1641" i="3"/>
  <c r="O1640" i="3"/>
  <c r="B1640" i="3"/>
  <c r="O1639" i="3"/>
  <c r="B1639" i="3"/>
  <c r="O1638" i="3"/>
  <c r="B1638" i="3"/>
  <c r="O1637" i="3"/>
  <c r="B1637" i="3"/>
  <c r="O1636" i="3"/>
  <c r="B1636" i="3"/>
  <c r="O1635" i="3"/>
  <c r="B1635" i="3"/>
  <c r="O1634" i="3"/>
  <c r="B1634" i="3"/>
  <c r="O1633" i="3"/>
  <c r="B1633" i="3"/>
  <c r="O1632" i="3"/>
  <c r="B1632" i="3"/>
  <c r="O1631" i="3"/>
  <c r="B1631" i="3"/>
  <c r="O1630" i="3"/>
  <c r="B1630" i="3"/>
  <c r="O1629" i="3"/>
  <c r="B1629" i="3"/>
  <c r="O1628" i="3"/>
  <c r="B1628" i="3"/>
  <c r="O1627" i="3"/>
  <c r="B1627" i="3"/>
  <c r="O1626" i="3"/>
  <c r="B1626" i="3"/>
  <c r="O1625" i="3"/>
  <c r="B1625" i="3"/>
  <c r="O1624" i="3"/>
  <c r="B1624" i="3"/>
  <c r="O1623" i="3"/>
  <c r="B1623" i="3"/>
  <c r="O1622" i="3"/>
  <c r="B1622" i="3"/>
  <c r="O1621" i="3"/>
  <c r="B1621" i="3"/>
  <c r="O1620" i="3"/>
  <c r="B1620" i="3"/>
  <c r="O1619" i="3"/>
  <c r="B1619" i="3"/>
  <c r="O1618" i="3"/>
  <c r="B1618" i="3"/>
  <c r="O1617" i="3"/>
  <c r="B1617" i="3"/>
  <c r="O1616" i="3"/>
  <c r="B1616" i="3"/>
  <c r="O1615" i="3"/>
  <c r="B1615" i="3"/>
  <c r="O1614" i="3"/>
  <c r="B1614" i="3"/>
  <c r="O1613" i="3"/>
  <c r="B1613" i="3"/>
  <c r="O1612" i="3"/>
  <c r="B1612" i="3"/>
  <c r="O1611" i="3"/>
  <c r="B1611" i="3"/>
  <c r="O1610" i="3"/>
  <c r="B1610" i="3"/>
  <c r="O1609" i="3"/>
  <c r="B1609" i="3"/>
  <c r="O1608" i="3"/>
  <c r="B1608" i="3"/>
  <c r="O1607" i="3"/>
  <c r="B1607" i="3"/>
  <c r="O1606" i="3"/>
  <c r="B1606" i="3"/>
  <c r="O1605" i="3"/>
  <c r="B1605" i="3"/>
  <c r="O1604" i="3"/>
  <c r="B1604" i="3"/>
  <c r="O1603" i="3"/>
  <c r="B1603" i="3"/>
  <c r="O1602" i="3"/>
  <c r="B1602" i="3"/>
  <c r="O1601" i="3"/>
  <c r="B1601" i="3"/>
  <c r="O1600" i="3"/>
  <c r="B1600" i="3"/>
  <c r="O1599" i="3"/>
  <c r="B1599" i="3"/>
  <c r="O1598" i="3"/>
  <c r="B1598" i="3"/>
  <c r="O1597" i="3"/>
  <c r="B1597" i="3"/>
  <c r="O1596" i="3"/>
  <c r="B1596" i="3"/>
  <c r="O1595" i="3"/>
  <c r="B1595" i="3"/>
  <c r="O1594" i="3"/>
  <c r="B1594" i="3"/>
  <c r="O1593" i="3"/>
  <c r="B1593" i="3"/>
  <c r="O1592" i="3"/>
  <c r="B1592" i="3"/>
  <c r="O1591" i="3"/>
  <c r="B1591" i="3"/>
  <c r="O1590" i="3"/>
  <c r="B1590" i="3"/>
  <c r="O1589" i="3"/>
  <c r="B1589" i="3"/>
  <c r="O1588" i="3"/>
  <c r="B1588" i="3"/>
  <c r="O1587" i="3"/>
  <c r="B1587" i="3"/>
  <c r="O1586" i="3"/>
  <c r="B1586" i="3"/>
  <c r="O1585" i="3"/>
  <c r="B1585" i="3"/>
  <c r="O1584" i="3"/>
  <c r="B1584" i="3"/>
  <c r="O1583" i="3"/>
  <c r="B1583" i="3"/>
  <c r="O1582" i="3"/>
  <c r="B1582" i="3"/>
  <c r="O1581" i="3"/>
  <c r="B1581" i="3"/>
  <c r="O1580" i="3"/>
  <c r="B1580" i="3"/>
  <c r="O1579" i="3"/>
  <c r="B1579" i="3"/>
  <c r="O1578" i="3"/>
  <c r="B1578" i="3"/>
  <c r="O1577" i="3"/>
  <c r="B1577" i="3"/>
  <c r="O1576" i="3"/>
  <c r="B1576" i="3"/>
  <c r="O1575" i="3"/>
  <c r="B1575" i="3"/>
  <c r="O1574" i="3"/>
  <c r="B1574" i="3"/>
  <c r="O1573" i="3"/>
  <c r="B1573" i="3"/>
  <c r="O1572" i="3"/>
  <c r="B1572" i="3"/>
  <c r="O1571" i="3"/>
  <c r="B1571" i="3"/>
  <c r="O1570" i="3"/>
  <c r="B1570" i="3"/>
  <c r="O1569" i="3"/>
  <c r="B1569" i="3"/>
  <c r="O1568" i="3"/>
  <c r="B1568" i="3"/>
  <c r="O1567" i="3"/>
  <c r="B1567" i="3"/>
  <c r="O1566" i="3"/>
  <c r="B1566" i="3"/>
  <c r="O1565" i="3"/>
  <c r="B1565" i="3"/>
  <c r="O1564" i="3"/>
  <c r="B1564" i="3"/>
  <c r="O1563" i="3"/>
  <c r="B1563" i="3"/>
  <c r="O1562" i="3"/>
  <c r="B1562" i="3"/>
  <c r="O1561" i="3"/>
  <c r="B1561" i="3"/>
  <c r="O1560" i="3"/>
  <c r="B1560" i="3"/>
  <c r="O1559" i="3"/>
  <c r="B1559" i="3"/>
  <c r="O1558" i="3"/>
  <c r="B1558" i="3"/>
  <c r="O1557" i="3"/>
  <c r="B1557" i="3"/>
  <c r="O1556" i="3"/>
  <c r="B1556" i="3"/>
  <c r="O1555" i="3"/>
  <c r="B1555" i="3"/>
  <c r="O1554" i="3"/>
  <c r="B1554" i="3"/>
  <c r="O1553" i="3"/>
  <c r="B1553" i="3"/>
  <c r="O1552" i="3"/>
  <c r="B1552" i="3"/>
  <c r="O1551" i="3"/>
  <c r="B1551" i="3"/>
  <c r="O1550" i="3"/>
  <c r="B1550" i="3"/>
  <c r="O1549" i="3"/>
  <c r="B1549" i="3"/>
  <c r="O1548" i="3"/>
  <c r="B1548" i="3"/>
  <c r="O1547" i="3"/>
  <c r="B1547" i="3"/>
  <c r="O1546" i="3"/>
  <c r="B1546" i="3"/>
  <c r="O1545" i="3"/>
  <c r="B1545" i="3"/>
  <c r="O1544" i="3"/>
  <c r="B1544" i="3"/>
  <c r="O1543" i="3"/>
  <c r="B1543" i="3"/>
  <c r="O1542" i="3"/>
  <c r="B1542" i="3"/>
  <c r="O1541" i="3"/>
  <c r="B1541" i="3"/>
  <c r="O1540" i="3"/>
  <c r="B1540" i="3"/>
  <c r="O1539" i="3"/>
  <c r="B1539" i="3"/>
  <c r="O1538" i="3"/>
  <c r="B1538" i="3"/>
  <c r="O1537" i="3"/>
  <c r="B1537" i="3"/>
  <c r="O1536" i="3"/>
  <c r="B1536" i="3"/>
  <c r="O1535" i="3"/>
  <c r="B1535" i="3"/>
  <c r="O1534" i="3"/>
  <c r="B1534" i="3"/>
  <c r="O1533" i="3"/>
  <c r="B1533" i="3"/>
  <c r="O1532" i="3"/>
  <c r="B1532" i="3"/>
  <c r="O1531" i="3"/>
  <c r="B1531" i="3"/>
  <c r="O1530" i="3"/>
  <c r="B1530" i="3"/>
  <c r="O1529" i="3"/>
  <c r="B1529" i="3"/>
  <c r="O1528" i="3"/>
  <c r="B1528" i="3"/>
  <c r="O1527" i="3"/>
  <c r="B1527" i="3"/>
  <c r="O1526" i="3"/>
  <c r="B1526" i="3"/>
  <c r="O1525" i="3"/>
  <c r="B1525" i="3"/>
  <c r="O1524" i="3"/>
  <c r="B1524" i="3"/>
  <c r="O1523" i="3"/>
  <c r="B1523" i="3"/>
  <c r="O1522" i="3"/>
  <c r="B1522" i="3"/>
  <c r="O1521" i="3"/>
  <c r="B1521" i="3"/>
  <c r="O1520" i="3"/>
  <c r="B1520" i="3"/>
  <c r="O1519" i="3"/>
  <c r="B1519" i="3"/>
  <c r="O1518" i="3"/>
  <c r="B1518" i="3"/>
  <c r="O1517" i="3"/>
  <c r="B1517" i="3"/>
  <c r="O1516" i="3"/>
  <c r="B1516" i="3"/>
  <c r="O1515" i="3"/>
  <c r="B1515" i="3"/>
  <c r="O1514" i="3"/>
  <c r="B1514" i="3"/>
  <c r="O1513" i="3"/>
  <c r="B1513" i="3"/>
  <c r="O1512" i="3"/>
  <c r="B1512" i="3"/>
  <c r="O1511" i="3"/>
  <c r="B1511" i="3"/>
  <c r="O1510" i="3"/>
  <c r="B1510" i="3"/>
  <c r="O1509" i="3"/>
  <c r="B1509" i="3"/>
  <c r="O1508" i="3"/>
  <c r="B1508" i="3"/>
  <c r="O1507" i="3"/>
  <c r="B1507" i="3"/>
  <c r="O1506" i="3"/>
  <c r="B1506" i="3"/>
  <c r="O1505" i="3"/>
  <c r="B1505" i="3"/>
  <c r="O1504" i="3"/>
  <c r="B1504" i="3"/>
  <c r="O1503" i="3"/>
  <c r="B1503" i="3"/>
  <c r="O1502" i="3"/>
  <c r="B1502" i="3"/>
  <c r="O1501" i="3"/>
  <c r="B1501" i="3"/>
  <c r="O1500" i="3"/>
  <c r="B1500" i="3"/>
  <c r="O1499" i="3"/>
  <c r="B1499" i="3"/>
  <c r="O1498" i="3"/>
  <c r="B1498" i="3"/>
  <c r="O1497" i="3"/>
  <c r="B1497" i="3"/>
  <c r="O1496" i="3"/>
  <c r="B1496" i="3"/>
  <c r="O1495" i="3"/>
  <c r="B1495" i="3"/>
  <c r="O1494" i="3"/>
  <c r="B1494" i="3"/>
  <c r="O1493" i="3"/>
  <c r="B1493" i="3"/>
  <c r="O1492" i="3"/>
  <c r="B1492" i="3"/>
  <c r="O1491" i="3"/>
  <c r="B1491" i="3"/>
  <c r="O1490" i="3"/>
  <c r="B1490" i="3"/>
  <c r="O1489" i="3"/>
  <c r="B1489" i="3"/>
  <c r="O1488" i="3"/>
  <c r="B1488" i="3"/>
  <c r="O1487" i="3"/>
  <c r="B1487" i="3"/>
  <c r="O1486" i="3"/>
  <c r="B1486" i="3"/>
  <c r="O1485" i="3"/>
  <c r="B1485" i="3"/>
  <c r="O1484" i="3"/>
  <c r="B1484" i="3"/>
  <c r="O1483" i="3"/>
  <c r="B1483" i="3"/>
  <c r="O1482" i="3"/>
  <c r="B1482" i="3"/>
  <c r="O1481" i="3"/>
  <c r="B1481" i="3"/>
  <c r="O1480" i="3"/>
  <c r="B1480" i="3"/>
  <c r="O1479" i="3"/>
  <c r="B1479" i="3"/>
  <c r="O1478" i="3"/>
  <c r="B1478" i="3"/>
  <c r="O1477" i="3"/>
  <c r="B1477" i="3"/>
  <c r="O1476" i="3"/>
  <c r="B1476" i="3"/>
  <c r="O1475" i="3"/>
  <c r="B1475" i="3"/>
  <c r="O1474" i="3"/>
  <c r="B1474" i="3"/>
  <c r="O1473" i="3"/>
  <c r="B1473" i="3"/>
  <c r="O1472" i="3"/>
  <c r="B1472" i="3"/>
  <c r="O1471" i="3"/>
  <c r="B1471" i="3"/>
  <c r="O1470" i="3"/>
  <c r="B1470" i="3"/>
  <c r="O1469" i="3"/>
  <c r="B1469" i="3"/>
  <c r="O1468" i="3"/>
  <c r="B1468" i="3"/>
  <c r="O1467" i="3"/>
  <c r="B1467" i="3"/>
  <c r="O1466" i="3"/>
  <c r="B1466" i="3"/>
  <c r="O1465" i="3"/>
  <c r="B1465" i="3"/>
  <c r="O1464" i="3"/>
  <c r="B1464" i="3"/>
  <c r="O1463" i="3"/>
  <c r="B1463" i="3"/>
  <c r="O1462" i="3"/>
  <c r="B1462" i="3"/>
  <c r="O1461" i="3"/>
  <c r="B1461" i="3"/>
  <c r="O1460" i="3"/>
  <c r="B1460" i="3"/>
  <c r="O1459" i="3"/>
  <c r="B1459" i="3"/>
  <c r="O1458" i="3"/>
  <c r="B1458" i="3"/>
  <c r="O1457" i="3"/>
  <c r="B1457" i="3"/>
  <c r="O1456" i="3"/>
  <c r="B1456" i="3"/>
  <c r="O1455" i="3"/>
  <c r="B1455" i="3"/>
  <c r="O1454" i="3"/>
  <c r="B1454" i="3"/>
  <c r="O1453" i="3"/>
  <c r="B1453" i="3"/>
  <c r="O1452" i="3"/>
  <c r="B1452" i="3"/>
  <c r="O1451" i="3"/>
  <c r="B1451" i="3"/>
  <c r="O1450" i="3"/>
  <c r="B1450" i="3"/>
  <c r="O1449" i="3"/>
  <c r="B1449" i="3"/>
  <c r="O1448" i="3"/>
  <c r="B1448" i="3"/>
  <c r="O1447" i="3"/>
  <c r="B1447" i="3"/>
  <c r="O1446" i="3"/>
  <c r="B1446" i="3"/>
  <c r="O1445" i="3"/>
  <c r="B1445" i="3"/>
  <c r="O1444" i="3"/>
  <c r="B1444" i="3"/>
  <c r="O1443" i="3"/>
  <c r="B1443" i="3"/>
  <c r="O1442" i="3"/>
  <c r="B1442" i="3"/>
  <c r="O1441" i="3"/>
  <c r="B1441" i="3"/>
  <c r="O1440" i="3"/>
  <c r="B1440" i="3"/>
  <c r="O1439" i="3"/>
  <c r="B1439" i="3"/>
  <c r="O1438" i="3"/>
  <c r="B1438" i="3"/>
  <c r="O1437" i="3"/>
  <c r="B1437" i="3"/>
  <c r="O1436" i="3"/>
  <c r="B1436" i="3"/>
  <c r="O1435" i="3"/>
  <c r="B1435" i="3"/>
  <c r="O1434" i="3"/>
  <c r="B1434" i="3"/>
  <c r="O1433" i="3"/>
  <c r="B1433" i="3"/>
  <c r="O1432" i="3"/>
  <c r="B1432" i="3"/>
  <c r="O1431" i="3"/>
  <c r="B1431" i="3"/>
  <c r="O1430" i="3"/>
  <c r="B1430" i="3"/>
  <c r="O1429" i="3"/>
  <c r="B1429" i="3"/>
  <c r="O1428" i="3"/>
  <c r="B1428" i="3"/>
  <c r="O1427" i="3"/>
  <c r="B1427" i="3"/>
  <c r="O1426" i="3"/>
  <c r="B1426" i="3"/>
  <c r="O1425" i="3"/>
  <c r="B1425" i="3"/>
  <c r="O1424" i="3"/>
  <c r="B1424" i="3"/>
  <c r="O1423" i="3"/>
  <c r="B1423" i="3"/>
  <c r="O1422" i="3"/>
  <c r="B1422" i="3"/>
  <c r="O1421" i="3"/>
  <c r="B1421" i="3"/>
  <c r="O1420" i="3"/>
  <c r="B1420" i="3"/>
  <c r="O1419" i="3"/>
  <c r="B1419" i="3"/>
  <c r="O1418" i="3"/>
  <c r="B1418" i="3"/>
  <c r="O1417" i="3"/>
  <c r="B1417" i="3"/>
  <c r="O1416" i="3"/>
  <c r="B1416" i="3"/>
  <c r="O1415" i="3"/>
  <c r="B1415" i="3"/>
  <c r="O1414" i="3"/>
  <c r="B1414" i="3"/>
  <c r="O1413" i="3"/>
  <c r="B1413" i="3"/>
  <c r="O1412" i="3"/>
  <c r="B1412" i="3"/>
  <c r="O1411" i="3"/>
  <c r="B1411" i="3"/>
  <c r="O1410" i="3"/>
  <c r="B1410" i="3"/>
  <c r="O1409" i="3"/>
  <c r="B1409" i="3"/>
  <c r="O1408" i="3"/>
  <c r="B1408" i="3"/>
  <c r="O1407" i="3"/>
  <c r="B1407" i="3"/>
  <c r="O1406" i="3"/>
  <c r="B1406" i="3"/>
  <c r="O1405" i="3"/>
  <c r="B1405" i="3"/>
  <c r="O1404" i="3"/>
  <c r="B1404" i="3"/>
  <c r="O1403" i="3"/>
  <c r="B1403" i="3"/>
  <c r="O1402" i="3"/>
  <c r="B1402" i="3"/>
  <c r="O1401" i="3"/>
  <c r="B1401" i="3"/>
  <c r="O1400" i="3"/>
  <c r="B1400" i="3"/>
  <c r="O1399" i="3"/>
  <c r="B1399" i="3"/>
  <c r="O1398" i="3"/>
  <c r="B1398" i="3"/>
  <c r="O1397" i="3"/>
  <c r="B1397" i="3"/>
  <c r="O1396" i="3"/>
  <c r="B1396" i="3"/>
  <c r="O1395" i="3"/>
  <c r="B1395" i="3"/>
  <c r="O1394" i="3"/>
  <c r="B1394" i="3"/>
  <c r="O1393" i="3"/>
  <c r="B1393" i="3"/>
  <c r="O1392" i="3"/>
  <c r="B1392" i="3"/>
  <c r="O1391" i="3"/>
  <c r="B1391" i="3"/>
  <c r="O1390" i="3"/>
  <c r="B1390" i="3"/>
  <c r="O1389" i="3"/>
  <c r="B1389" i="3"/>
  <c r="O1388" i="3"/>
  <c r="B1388" i="3"/>
  <c r="O1387" i="3"/>
  <c r="B1387" i="3"/>
  <c r="O1386" i="3"/>
  <c r="B1386" i="3"/>
  <c r="O1385" i="3"/>
  <c r="B1385" i="3"/>
  <c r="O1384" i="3"/>
  <c r="B1384" i="3"/>
  <c r="O1383" i="3"/>
  <c r="B1383" i="3"/>
  <c r="O1382" i="3"/>
  <c r="B1382" i="3"/>
  <c r="O1381" i="3"/>
  <c r="B1381" i="3"/>
  <c r="O1380" i="3"/>
  <c r="B1380" i="3"/>
  <c r="O1379" i="3"/>
  <c r="B1379" i="3"/>
  <c r="O1378" i="3"/>
  <c r="B1378" i="3"/>
  <c r="O1377" i="3"/>
  <c r="B1377" i="3"/>
  <c r="O1376" i="3"/>
  <c r="B1376" i="3"/>
  <c r="O1375" i="3"/>
  <c r="B1375" i="3"/>
  <c r="O1374" i="3"/>
  <c r="B1374" i="3"/>
  <c r="O1373" i="3"/>
  <c r="B1373" i="3"/>
  <c r="O1372" i="3"/>
  <c r="B1372" i="3"/>
  <c r="O1371" i="3"/>
  <c r="B1371" i="3"/>
  <c r="O1370" i="3"/>
  <c r="B1370" i="3"/>
  <c r="O1369" i="3"/>
  <c r="B1369" i="3"/>
  <c r="O1368" i="3"/>
  <c r="B1368" i="3"/>
  <c r="O1367" i="3"/>
  <c r="B1367" i="3"/>
  <c r="O1366" i="3"/>
  <c r="B1366" i="3"/>
  <c r="O1365" i="3"/>
  <c r="B1365" i="3"/>
  <c r="O1364" i="3"/>
  <c r="B1364" i="3"/>
  <c r="O1363" i="3"/>
  <c r="B1363" i="3"/>
  <c r="O1362" i="3"/>
  <c r="B1362" i="3"/>
  <c r="O1361" i="3"/>
  <c r="B1361" i="3"/>
  <c r="O1360" i="3"/>
  <c r="B1360" i="3"/>
  <c r="O1359" i="3"/>
  <c r="B1359" i="3"/>
  <c r="O1358" i="3"/>
  <c r="B1358" i="3"/>
  <c r="O1357" i="3"/>
  <c r="B1357" i="3"/>
  <c r="O1356" i="3"/>
  <c r="B1356" i="3"/>
  <c r="O1355" i="3"/>
  <c r="B1355" i="3"/>
  <c r="O1354" i="3"/>
  <c r="B1354" i="3"/>
  <c r="O1353" i="3"/>
  <c r="B1353" i="3"/>
  <c r="O1352" i="3"/>
  <c r="B1352" i="3"/>
  <c r="O1351" i="3"/>
  <c r="B1351" i="3"/>
  <c r="O1350" i="3"/>
  <c r="B1350" i="3"/>
  <c r="O1349" i="3"/>
  <c r="B1349" i="3"/>
  <c r="O1348" i="3"/>
  <c r="B1348" i="3"/>
  <c r="O1347" i="3"/>
  <c r="B1347" i="3"/>
  <c r="O1346" i="3"/>
  <c r="B1346" i="3"/>
  <c r="O1345" i="3"/>
  <c r="B1345" i="3"/>
  <c r="O1344" i="3"/>
  <c r="B1344" i="3"/>
  <c r="O1343" i="3"/>
  <c r="B1343" i="3"/>
  <c r="O1342" i="3"/>
  <c r="B1342" i="3"/>
  <c r="O1341" i="3"/>
  <c r="B1341" i="3"/>
  <c r="O1340" i="3"/>
  <c r="B1340" i="3"/>
  <c r="O1339" i="3"/>
  <c r="B1339" i="3"/>
  <c r="O1338" i="3"/>
  <c r="B1338" i="3"/>
  <c r="O1337" i="3"/>
  <c r="B1337" i="3"/>
  <c r="O1336" i="3"/>
  <c r="B1336" i="3"/>
  <c r="O1335" i="3"/>
  <c r="B1335" i="3"/>
  <c r="O1334" i="3"/>
  <c r="B1334" i="3"/>
  <c r="O1333" i="3"/>
  <c r="B1333" i="3"/>
  <c r="O1332" i="3"/>
  <c r="B1332" i="3"/>
  <c r="O1331" i="3"/>
  <c r="B1331" i="3"/>
  <c r="O1330" i="3"/>
  <c r="B1330" i="3"/>
  <c r="O1329" i="3"/>
  <c r="B1329" i="3"/>
  <c r="O1328" i="3"/>
  <c r="B1328" i="3"/>
  <c r="O1327" i="3"/>
  <c r="B1327" i="3"/>
  <c r="O1326" i="3"/>
  <c r="B1326" i="3"/>
  <c r="O1325" i="3"/>
  <c r="B1325" i="3"/>
  <c r="O1324" i="3"/>
  <c r="B1324" i="3"/>
  <c r="O1323" i="3"/>
  <c r="B1323" i="3"/>
  <c r="O1322" i="3"/>
  <c r="B1322" i="3"/>
  <c r="O1321" i="3"/>
  <c r="B1321" i="3"/>
  <c r="O1320" i="3"/>
  <c r="B1320" i="3"/>
  <c r="O1319" i="3"/>
  <c r="B1319" i="3"/>
  <c r="O1318" i="3"/>
  <c r="B1318" i="3"/>
  <c r="O1317" i="3"/>
  <c r="B1317" i="3"/>
  <c r="O1316" i="3"/>
  <c r="B1316" i="3"/>
  <c r="O1315" i="3"/>
  <c r="B1315" i="3"/>
  <c r="O1314" i="3"/>
  <c r="B1314" i="3"/>
  <c r="O1313" i="3"/>
  <c r="B1313" i="3"/>
  <c r="O1312" i="3"/>
  <c r="B1312" i="3"/>
  <c r="O1311" i="3"/>
  <c r="B1311" i="3"/>
  <c r="O1310" i="3"/>
  <c r="B1310" i="3"/>
  <c r="O1309" i="3"/>
  <c r="B1309" i="3"/>
  <c r="O1308" i="3"/>
  <c r="B1308" i="3"/>
  <c r="O1307" i="3"/>
  <c r="B1307" i="3"/>
  <c r="O1306" i="3"/>
  <c r="B1306" i="3"/>
  <c r="O1305" i="3"/>
  <c r="B1305" i="3"/>
  <c r="O1304" i="3"/>
  <c r="B1304" i="3"/>
  <c r="O1303" i="3"/>
  <c r="B1303" i="3"/>
  <c r="O1302" i="3"/>
  <c r="B1302" i="3"/>
  <c r="O1301" i="3"/>
  <c r="B1301" i="3"/>
  <c r="O1300" i="3"/>
  <c r="B1300" i="3"/>
  <c r="O1299" i="3"/>
  <c r="B1299" i="3"/>
  <c r="O1298" i="3"/>
  <c r="B1298" i="3"/>
  <c r="O1297" i="3"/>
  <c r="B1297" i="3"/>
  <c r="O1296" i="3"/>
  <c r="B1296" i="3"/>
  <c r="O1295" i="3"/>
  <c r="B1295" i="3"/>
  <c r="O1294" i="3"/>
  <c r="B1294" i="3"/>
  <c r="O1293" i="3"/>
  <c r="B1293" i="3"/>
  <c r="O1292" i="3"/>
  <c r="B1292" i="3"/>
  <c r="O1291" i="3"/>
  <c r="B1291" i="3"/>
  <c r="O1290" i="3"/>
  <c r="B1290" i="3"/>
  <c r="O1289" i="3"/>
  <c r="B1289" i="3"/>
  <c r="O1288" i="3"/>
  <c r="B1288" i="3"/>
  <c r="O1287" i="3"/>
  <c r="B1287" i="3"/>
  <c r="O1286" i="3"/>
  <c r="B1286" i="3"/>
  <c r="O1285" i="3"/>
  <c r="B1285" i="3"/>
  <c r="O1284" i="3"/>
  <c r="B1284" i="3"/>
  <c r="O1283" i="3"/>
  <c r="B1283" i="3"/>
  <c r="O1282" i="3"/>
  <c r="B1282" i="3"/>
  <c r="O1281" i="3"/>
  <c r="B1281" i="3"/>
  <c r="O1280" i="3"/>
  <c r="B1280" i="3"/>
  <c r="O1279" i="3"/>
  <c r="B1279" i="3"/>
  <c r="O1278" i="3"/>
  <c r="B1278" i="3"/>
  <c r="O1277" i="3"/>
  <c r="B1277" i="3"/>
  <c r="O1276" i="3"/>
  <c r="B1276" i="3"/>
  <c r="O1275" i="3"/>
  <c r="B1275" i="3"/>
  <c r="O1274" i="3"/>
  <c r="B1274" i="3"/>
  <c r="O1273" i="3"/>
  <c r="B1273" i="3"/>
  <c r="O1272" i="3"/>
  <c r="B1272" i="3"/>
  <c r="O1271" i="3"/>
  <c r="B1271" i="3"/>
  <c r="O1270" i="3"/>
  <c r="B1270" i="3"/>
  <c r="O1269" i="3"/>
  <c r="B1269" i="3"/>
  <c r="O1268" i="3"/>
  <c r="B1268" i="3"/>
  <c r="O1267" i="3"/>
  <c r="B1267" i="3"/>
  <c r="O1266" i="3"/>
  <c r="B1266" i="3"/>
  <c r="O1265" i="3"/>
  <c r="B1265" i="3"/>
  <c r="O1264" i="3"/>
  <c r="B1264" i="3"/>
  <c r="O1263" i="3"/>
  <c r="B1263" i="3"/>
  <c r="O1262" i="3"/>
  <c r="B1262" i="3"/>
  <c r="O1261" i="3"/>
  <c r="B1261" i="3"/>
  <c r="O1260" i="3"/>
  <c r="B1260" i="3"/>
  <c r="O1259" i="3"/>
  <c r="B1259" i="3"/>
  <c r="O1258" i="3"/>
  <c r="B1258" i="3"/>
  <c r="O1257" i="3"/>
  <c r="B1257" i="3"/>
  <c r="O1256" i="3"/>
  <c r="B1256" i="3"/>
  <c r="O1255" i="3"/>
  <c r="B1255" i="3"/>
  <c r="O1254" i="3"/>
  <c r="B1254" i="3"/>
  <c r="O1253" i="3"/>
  <c r="B1253" i="3"/>
  <c r="O1252" i="3"/>
  <c r="B1252" i="3"/>
  <c r="O1251" i="3"/>
  <c r="B1251" i="3"/>
  <c r="O1250" i="3"/>
  <c r="B1250" i="3"/>
  <c r="O1249" i="3"/>
  <c r="B1249" i="3"/>
  <c r="O1248" i="3"/>
  <c r="B1248" i="3"/>
  <c r="O1247" i="3"/>
  <c r="B1247" i="3"/>
  <c r="O1246" i="3"/>
  <c r="B1246" i="3"/>
  <c r="O1245" i="3"/>
  <c r="B1245" i="3"/>
  <c r="O1244" i="3"/>
  <c r="B1244" i="3"/>
  <c r="O1243" i="3"/>
  <c r="B1243" i="3"/>
  <c r="O1242" i="3"/>
  <c r="B1242" i="3"/>
  <c r="O1241" i="3"/>
  <c r="B1241" i="3"/>
  <c r="O1240" i="3"/>
  <c r="B1240" i="3"/>
  <c r="O1239" i="3"/>
  <c r="B1239" i="3"/>
  <c r="O1238" i="3"/>
  <c r="B1238" i="3"/>
  <c r="O1237" i="3"/>
  <c r="B1237" i="3"/>
  <c r="O1236" i="3"/>
  <c r="B1236" i="3"/>
  <c r="O1235" i="3"/>
  <c r="B1235" i="3"/>
  <c r="O1234" i="3"/>
  <c r="B1234" i="3"/>
  <c r="O1233" i="3"/>
  <c r="B1233" i="3"/>
  <c r="O1232" i="3"/>
  <c r="B1232" i="3"/>
  <c r="O1231" i="3"/>
  <c r="B1231" i="3"/>
  <c r="O1230" i="3"/>
  <c r="B1230" i="3"/>
  <c r="O1229" i="3"/>
  <c r="B1229" i="3"/>
  <c r="O1228" i="3"/>
  <c r="B1228" i="3"/>
  <c r="O1227" i="3"/>
  <c r="B1227" i="3"/>
  <c r="O1226" i="3"/>
  <c r="B1226" i="3"/>
  <c r="O1225" i="3"/>
  <c r="B1225" i="3"/>
  <c r="O1224" i="3"/>
  <c r="B1224" i="3"/>
  <c r="O1223" i="3"/>
  <c r="B1223" i="3"/>
  <c r="O1222" i="3"/>
  <c r="B1222" i="3"/>
  <c r="O1221" i="3"/>
  <c r="B1221" i="3"/>
  <c r="O1220" i="3"/>
  <c r="B1220" i="3"/>
  <c r="O1219" i="3"/>
  <c r="B1219" i="3"/>
  <c r="O1218" i="3"/>
  <c r="B1218" i="3"/>
  <c r="O1217" i="3"/>
  <c r="B1217" i="3"/>
  <c r="O1216" i="3"/>
  <c r="B1216" i="3"/>
  <c r="O1215" i="3"/>
  <c r="B1215" i="3"/>
  <c r="O1214" i="3"/>
  <c r="B1214" i="3"/>
  <c r="O1213" i="3"/>
  <c r="B1213" i="3"/>
  <c r="O1212" i="3"/>
  <c r="B1212" i="3"/>
  <c r="O1211" i="3"/>
  <c r="B1211" i="3"/>
  <c r="O1210" i="3"/>
  <c r="B1210" i="3"/>
  <c r="O1209" i="3"/>
  <c r="B1209" i="3"/>
  <c r="O1208" i="3"/>
  <c r="B1208" i="3"/>
  <c r="O1207" i="3"/>
  <c r="B1207" i="3"/>
  <c r="O1206" i="3"/>
  <c r="B1206" i="3"/>
  <c r="O1205" i="3"/>
  <c r="B1205" i="3"/>
  <c r="O1204" i="3"/>
  <c r="B1204" i="3"/>
  <c r="O1203" i="3"/>
  <c r="B1203" i="3"/>
  <c r="O1202" i="3"/>
  <c r="B1202" i="3"/>
  <c r="O1201" i="3"/>
  <c r="B1201" i="3"/>
  <c r="O1200" i="3"/>
  <c r="B1200" i="3"/>
  <c r="O1199" i="3"/>
  <c r="B1199" i="3"/>
  <c r="O1198" i="3"/>
  <c r="B1198" i="3"/>
  <c r="O1197" i="3"/>
  <c r="B1197" i="3"/>
  <c r="O1196" i="3"/>
  <c r="B1196" i="3"/>
  <c r="O1195" i="3"/>
  <c r="B1195" i="3"/>
  <c r="O1194" i="3"/>
  <c r="B1194" i="3"/>
  <c r="O1193" i="3"/>
  <c r="B1193" i="3"/>
  <c r="O1192" i="3"/>
  <c r="B1192" i="3"/>
  <c r="O1191" i="3"/>
  <c r="B1191" i="3"/>
  <c r="O1190" i="3"/>
  <c r="B1190" i="3"/>
  <c r="O1189" i="3"/>
  <c r="B1189" i="3"/>
  <c r="O1188" i="3"/>
  <c r="B1188" i="3"/>
  <c r="O1187" i="3"/>
  <c r="B1187" i="3"/>
  <c r="O1186" i="3"/>
  <c r="B1186" i="3"/>
  <c r="O1185" i="3"/>
  <c r="B1185" i="3"/>
  <c r="O1184" i="3"/>
  <c r="B1184" i="3"/>
  <c r="O1183" i="3"/>
  <c r="B1183" i="3"/>
  <c r="O1182" i="3"/>
  <c r="B1182" i="3"/>
  <c r="O1181" i="3"/>
  <c r="B1181" i="3"/>
  <c r="O1180" i="3"/>
  <c r="B1180" i="3"/>
  <c r="O1179" i="3"/>
  <c r="B1179" i="3"/>
  <c r="O1178" i="3"/>
  <c r="B1178" i="3"/>
  <c r="O1177" i="3"/>
  <c r="B1177" i="3"/>
  <c r="O1176" i="3"/>
  <c r="B1176" i="3"/>
  <c r="O1175" i="3"/>
  <c r="B1175" i="3"/>
  <c r="O1174" i="3"/>
  <c r="B1174" i="3"/>
  <c r="O1173" i="3"/>
  <c r="B1173" i="3"/>
  <c r="O1172" i="3"/>
  <c r="B1172" i="3"/>
  <c r="O1171" i="3"/>
  <c r="B1171" i="3"/>
  <c r="O1170" i="3"/>
  <c r="B1170" i="3"/>
  <c r="O1169" i="3"/>
  <c r="B1169" i="3"/>
  <c r="O1168" i="3"/>
  <c r="B1168" i="3"/>
  <c r="O1167" i="3"/>
  <c r="B1167" i="3"/>
  <c r="O1166" i="3"/>
  <c r="B1166" i="3"/>
  <c r="O1165" i="3"/>
  <c r="B1165" i="3"/>
  <c r="O1164" i="3"/>
  <c r="B1164" i="3"/>
  <c r="O1163" i="3"/>
  <c r="B1163" i="3"/>
  <c r="O1162" i="3"/>
  <c r="B1162" i="3"/>
  <c r="O1161" i="3"/>
  <c r="B1161" i="3"/>
  <c r="O1160" i="3"/>
  <c r="B1160" i="3"/>
  <c r="O1159" i="3"/>
  <c r="B1159" i="3"/>
  <c r="O1158" i="3"/>
  <c r="B1158" i="3"/>
  <c r="O1157" i="3"/>
  <c r="B1157" i="3"/>
  <c r="O1156" i="3"/>
  <c r="B1156" i="3"/>
  <c r="O1155" i="3"/>
  <c r="B1155" i="3"/>
  <c r="O1154" i="3"/>
  <c r="B1154" i="3"/>
  <c r="O1153" i="3"/>
  <c r="B1153" i="3"/>
  <c r="O1152" i="3"/>
  <c r="B1152" i="3"/>
  <c r="O1151" i="3"/>
  <c r="B1151" i="3"/>
  <c r="O1150" i="3"/>
  <c r="B1150" i="3"/>
  <c r="O1149" i="3"/>
  <c r="B1149" i="3"/>
  <c r="O1148" i="3"/>
  <c r="B1148" i="3"/>
  <c r="O1147" i="3"/>
  <c r="B1147" i="3"/>
  <c r="O1146" i="3"/>
  <c r="B1146" i="3"/>
  <c r="O1145" i="3"/>
  <c r="B1145" i="3"/>
  <c r="O1144" i="3"/>
  <c r="B1144" i="3"/>
  <c r="O1143" i="3"/>
  <c r="B1143" i="3"/>
  <c r="O1142" i="3"/>
  <c r="B1142" i="3"/>
  <c r="O1141" i="3"/>
  <c r="B1141" i="3"/>
  <c r="O1140" i="3"/>
  <c r="B1140" i="3"/>
  <c r="O1139" i="3"/>
  <c r="B1139" i="3"/>
  <c r="O1138" i="3"/>
  <c r="B1138" i="3"/>
  <c r="O1137" i="3"/>
  <c r="B1137" i="3"/>
  <c r="O1136" i="3"/>
  <c r="B1136" i="3"/>
  <c r="O1135" i="3"/>
  <c r="B1135" i="3"/>
  <c r="O1134" i="3"/>
  <c r="B1134" i="3"/>
  <c r="O1133" i="3"/>
  <c r="B1133" i="3"/>
  <c r="O1132" i="3"/>
  <c r="B1132" i="3"/>
  <c r="O1131" i="3"/>
  <c r="B1131" i="3"/>
  <c r="O1130" i="3"/>
  <c r="B1130" i="3"/>
  <c r="O1129" i="3"/>
  <c r="B1129" i="3"/>
  <c r="O1128" i="3"/>
  <c r="B1128" i="3"/>
  <c r="O1127" i="3"/>
  <c r="B1127" i="3"/>
  <c r="O1126" i="3"/>
  <c r="B1126" i="3"/>
  <c r="O1125" i="3"/>
  <c r="B1125" i="3"/>
  <c r="O1124" i="3"/>
  <c r="B1124" i="3"/>
  <c r="O1123" i="3"/>
  <c r="B1123" i="3"/>
  <c r="O1122" i="3"/>
  <c r="B1122" i="3"/>
  <c r="O1121" i="3"/>
  <c r="B1121" i="3"/>
  <c r="O1120" i="3"/>
  <c r="B1120" i="3"/>
  <c r="O1119" i="3"/>
  <c r="B1119" i="3"/>
  <c r="O1118" i="3"/>
  <c r="B1118" i="3"/>
  <c r="O1117" i="3"/>
  <c r="B1117" i="3"/>
  <c r="O1116" i="3"/>
  <c r="B1116" i="3"/>
  <c r="O1115" i="3"/>
  <c r="B1115" i="3"/>
  <c r="O1114" i="3"/>
  <c r="B1114" i="3"/>
  <c r="O1113" i="3"/>
  <c r="B1113" i="3"/>
  <c r="O1112" i="3"/>
  <c r="B1112" i="3"/>
  <c r="O1111" i="3"/>
  <c r="B1111" i="3"/>
  <c r="O1110" i="3"/>
  <c r="B1110" i="3"/>
  <c r="O1109" i="3"/>
  <c r="B1109" i="3"/>
  <c r="O1108" i="3"/>
  <c r="B1108" i="3"/>
  <c r="O1107" i="3"/>
  <c r="B1107" i="3"/>
  <c r="O1106" i="3"/>
  <c r="B1106" i="3"/>
  <c r="O1105" i="3"/>
  <c r="B1105" i="3"/>
  <c r="O1104" i="3"/>
  <c r="B1104" i="3"/>
  <c r="O1103" i="3"/>
  <c r="B1103" i="3"/>
  <c r="O1102" i="3"/>
  <c r="B1102" i="3"/>
  <c r="O1101" i="3"/>
  <c r="B1101" i="3"/>
  <c r="O1100" i="3"/>
  <c r="B1100" i="3"/>
  <c r="O1099" i="3"/>
  <c r="B1099" i="3"/>
  <c r="O1098" i="3"/>
  <c r="B1098" i="3"/>
  <c r="O1097" i="3"/>
  <c r="B1097" i="3"/>
  <c r="O1096" i="3"/>
  <c r="B1096" i="3"/>
  <c r="O1095" i="3"/>
  <c r="B1095" i="3"/>
  <c r="O1094" i="3"/>
  <c r="B1094" i="3"/>
  <c r="O1093" i="3"/>
  <c r="B1093" i="3"/>
  <c r="O1092" i="3"/>
  <c r="B1092" i="3"/>
  <c r="O1091" i="3"/>
  <c r="B1091" i="3"/>
  <c r="O1090" i="3"/>
  <c r="B1090" i="3"/>
  <c r="O1089" i="3"/>
  <c r="B1089" i="3"/>
  <c r="O1088" i="3"/>
  <c r="B1088" i="3"/>
  <c r="O1087" i="3"/>
  <c r="B1087" i="3"/>
  <c r="O1086" i="3"/>
  <c r="B1086" i="3"/>
  <c r="O1085" i="3"/>
  <c r="B1085" i="3"/>
  <c r="O1084" i="3"/>
  <c r="B1084" i="3"/>
  <c r="O1083" i="3"/>
  <c r="B1083" i="3"/>
  <c r="O1082" i="3"/>
  <c r="B1082" i="3"/>
  <c r="O1081" i="3"/>
  <c r="B1081" i="3"/>
  <c r="O1080" i="3"/>
  <c r="B1080" i="3"/>
  <c r="O1079" i="3"/>
  <c r="B1079" i="3"/>
  <c r="O1078" i="3"/>
  <c r="B1078" i="3"/>
  <c r="O1077" i="3"/>
  <c r="B1077" i="3"/>
  <c r="O1076" i="3"/>
  <c r="B1076" i="3"/>
  <c r="O1075" i="3"/>
  <c r="B1075" i="3"/>
  <c r="O1074" i="3"/>
  <c r="B1074" i="3"/>
  <c r="O1073" i="3"/>
  <c r="B1073" i="3"/>
  <c r="O1072" i="3"/>
  <c r="B1072" i="3"/>
  <c r="O1071" i="3"/>
  <c r="B1071" i="3"/>
  <c r="O1070" i="3"/>
  <c r="B1070" i="3"/>
  <c r="O1069" i="3"/>
  <c r="B1069" i="3"/>
  <c r="O1068" i="3"/>
  <c r="B1068" i="3"/>
  <c r="O1067" i="3"/>
  <c r="B1067" i="3"/>
  <c r="O1066" i="3"/>
  <c r="B1066" i="3"/>
  <c r="O1065" i="3"/>
  <c r="B1065" i="3"/>
  <c r="O1064" i="3"/>
  <c r="B1064" i="3"/>
  <c r="O1063" i="3"/>
  <c r="B1063" i="3"/>
  <c r="O1062" i="3"/>
  <c r="B1062" i="3"/>
  <c r="O1061" i="3"/>
  <c r="B1061" i="3"/>
  <c r="O1060" i="3"/>
  <c r="B1060" i="3"/>
  <c r="O1059" i="3"/>
  <c r="B1059" i="3"/>
  <c r="O1058" i="3"/>
  <c r="B1058" i="3"/>
  <c r="O1057" i="3"/>
  <c r="B1057" i="3"/>
  <c r="O1056" i="3"/>
  <c r="B1056" i="3"/>
  <c r="O1055" i="3"/>
  <c r="B1055" i="3"/>
  <c r="O1054" i="3"/>
  <c r="B1054" i="3"/>
  <c r="O1053" i="3"/>
  <c r="B1053" i="3"/>
  <c r="O1052" i="3"/>
  <c r="B1052" i="3"/>
  <c r="O1051" i="3"/>
  <c r="B1051" i="3"/>
  <c r="O1050" i="3"/>
  <c r="B1050" i="3"/>
  <c r="O1049" i="3"/>
  <c r="B1049" i="3"/>
  <c r="O1048" i="3"/>
  <c r="B1048" i="3"/>
  <c r="O1047" i="3"/>
  <c r="B1047" i="3"/>
  <c r="O1046" i="3"/>
  <c r="B1046" i="3"/>
  <c r="O1045" i="3"/>
  <c r="B1045" i="3"/>
  <c r="O1044" i="3"/>
  <c r="B1044" i="3"/>
  <c r="O1043" i="3"/>
  <c r="B1043" i="3"/>
  <c r="O1042" i="3"/>
  <c r="B1042" i="3"/>
  <c r="O1041" i="3"/>
  <c r="B1041" i="3"/>
  <c r="O1040" i="3"/>
  <c r="B1040" i="3"/>
  <c r="O1039" i="3"/>
  <c r="B1039" i="3"/>
  <c r="O1038" i="3"/>
  <c r="B1038" i="3"/>
  <c r="O1037" i="3"/>
  <c r="B1037" i="3"/>
  <c r="O1036" i="3"/>
  <c r="B1036" i="3"/>
  <c r="O1035" i="3"/>
  <c r="B1035" i="3"/>
  <c r="O1034" i="3"/>
  <c r="B1034" i="3"/>
  <c r="O1033" i="3"/>
  <c r="B1033" i="3"/>
  <c r="O1032" i="3"/>
  <c r="B1032" i="3"/>
  <c r="O1031" i="3"/>
  <c r="B1031" i="3"/>
  <c r="O1030" i="3"/>
  <c r="B1030" i="3"/>
  <c r="O1029" i="3"/>
  <c r="B1029" i="3"/>
  <c r="O1028" i="3"/>
  <c r="B1028" i="3"/>
  <c r="O1027" i="3"/>
  <c r="B1027" i="3"/>
  <c r="O1026" i="3"/>
  <c r="B1026" i="3"/>
  <c r="O1025" i="3"/>
  <c r="B1025" i="3"/>
  <c r="O1024" i="3"/>
  <c r="B1024" i="3"/>
  <c r="O1023" i="3"/>
  <c r="B1023" i="3"/>
  <c r="O1022" i="3"/>
  <c r="B1022" i="3"/>
  <c r="O1021" i="3"/>
  <c r="B1021" i="3"/>
  <c r="O1020" i="3"/>
  <c r="B1020" i="3"/>
  <c r="O1019" i="3"/>
  <c r="B1019" i="3"/>
  <c r="O1018" i="3"/>
  <c r="B1018" i="3"/>
  <c r="O1017" i="3"/>
  <c r="B1017" i="3"/>
  <c r="O1016" i="3"/>
  <c r="B1016" i="3"/>
  <c r="O1015" i="3"/>
  <c r="B1015" i="3"/>
  <c r="O1014" i="3"/>
  <c r="B1014" i="3"/>
  <c r="O1013" i="3"/>
  <c r="B1013" i="3"/>
  <c r="O1012" i="3"/>
  <c r="B1012" i="3"/>
  <c r="O1011" i="3"/>
  <c r="B1011" i="3"/>
  <c r="O1010" i="3"/>
  <c r="B1010" i="3"/>
  <c r="O1009" i="3"/>
  <c r="B1009" i="3"/>
  <c r="O1008" i="3"/>
  <c r="B1008" i="3"/>
  <c r="O1007" i="3"/>
  <c r="B1007" i="3"/>
  <c r="O1006" i="3"/>
  <c r="B1006" i="3"/>
  <c r="O1005" i="3"/>
  <c r="B1005" i="3"/>
  <c r="O1004" i="3"/>
  <c r="B1004" i="3"/>
  <c r="O1003" i="3"/>
  <c r="B1003" i="3"/>
  <c r="O1002" i="3"/>
  <c r="B1002" i="3"/>
  <c r="O1001" i="3"/>
  <c r="B1001" i="3"/>
  <c r="O1000" i="3"/>
  <c r="B1000" i="3"/>
  <c r="O999" i="3"/>
  <c r="B999" i="3"/>
  <c r="O998" i="3"/>
  <c r="B998" i="3"/>
  <c r="O997" i="3"/>
  <c r="B997" i="3"/>
  <c r="O996" i="3"/>
  <c r="B996" i="3"/>
  <c r="O995" i="3"/>
  <c r="B995" i="3"/>
  <c r="O994" i="3"/>
  <c r="B994" i="3"/>
  <c r="O993" i="3"/>
  <c r="B993" i="3"/>
  <c r="O992" i="3"/>
  <c r="B992" i="3"/>
  <c r="O991" i="3"/>
  <c r="B991" i="3"/>
  <c r="O990" i="3"/>
  <c r="B990" i="3"/>
  <c r="O989" i="3"/>
  <c r="B989" i="3"/>
  <c r="O988" i="3"/>
  <c r="B988" i="3"/>
  <c r="O987" i="3"/>
  <c r="B987" i="3"/>
  <c r="O986" i="3"/>
  <c r="B986" i="3"/>
  <c r="O985" i="3"/>
  <c r="B985" i="3"/>
  <c r="O984" i="3"/>
  <c r="B984" i="3"/>
  <c r="O983" i="3"/>
  <c r="B983" i="3"/>
  <c r="O982" i="3"/>
  <c r="B982" i="3"/>
  <c r="O981" i="3"/>
  <c r="B981" i="3"/>
  <c r="O980" i="3"/>
  <c r="B980" i="3"/>
  <c r="O979" i="3"/>
  <c r="B979" i="3"/>
  <c r="O978" i="3"/>
  <c r="B978" i="3"/>
  <c r="O977" i="3"/>
  <c r="B977" i="3"/>
  <c r="O976" i="3"/>
  <c r="B976" i="3"/>
  <c r="O975" i="3"/>
  <c r="B975" i="3"/>
  <c r="O974" i="3"/>
  <c r="B974" i="3"/>
  <c r="O973" i="3"/>
  <c r="B973" i="3"/>
  <c r="O972" i="3"/>
  <c r="B972" i="3"/>
  <c r="O971" i="3"/>
  <c r="B971" i="3"/>
  <c r="O970" i="3"/>
  <c r="B970" i="3"/>
  <c r="O969" i="3"/>
  <c r="B969" i="3"/>
  <c r="O968" i="3"/>
  <c r="B968" i="3"/>
  <c r="O967" i="3"/>
  <c r="B967" i="3"/>
  <c r="O966" i="3"/>
  <c r="B966" i="3"/>
  <c r="O965" i="3"/>
  <c r="B965" i="3"/>
  <c r="O964" i="3"/>
  <c r="B964" i="3"/>
  <c r="O963" i="3"/>
  <c r="B963" i="3"/>
  <c r="O962" i="3"/>
  <c r="B962" i="3"/>
  <c r="O961" i="3"/>
  <c r="B961" i="3"/>
  <c r="O960" i="3"/>
  <c r="B960" i="3"/>
  <c r="O959" i="3"/>
  <c r="B959" i="3"/>
  <c r="O958" i="3"/>
  <c r="B958" i="3"/>
  <c r="O957" i="3"/>
  <c r="B957" i="3"/>
  <c r="O956" i="3"/>
  <c r="B956" i="3"/>
  <c r="O955" i="3"/>
  <c r="B955" i="3"/>
  <c r="O954" i="3"/>
  <c r="B954" i="3"/>
  <c r="O953" i="3"/>
  <c r="B953" i="3"/>
  <c r="O952" i="3"/>
  <c r="B952" i="3"/>
  <c r="O951" i="3"/>
  <c r="B951" i="3"/>
  <c r="O950" i="3"/>
  <c r="B950" i="3"/>
  <c r="O949" i="3"/>
  <c r="B949" i="3"/>
  <c r="O948" i="3"/>
  <c r="B948" i="3"/>
  <c r="O947" i="3"/>
  <c r="B947" i="3"/>
  <c r="O946" i="3"/>
  <c r="B946" i="3"/>
  <c r="O945" i="3"/>
  <c r="B945" i="3"/>
  <c r="O944" i="3"/>
  <c r="B944" i="3"/>
  <c r="O943" i="3"/>
  <c r="B943" i="3"/>
  <c r="O942" i="3"/>
  <c r="B942" i="3"/>
  <c r="O941" i="3"/>
  <c r="B941" i="3"/>
  <c r="O940" i="3"/>
  <c r="B940" i="3"/>
  <c r="O939" i="3"/>
  <c r="B939" i="3"/>
  <c r="O938" i="3"/>
  <c r="B938" i="3"/>
  <c r="O937" i="3"/>
  <c r="B937" i="3"/>
  <c r="O936" i="3"/>
  <c r="B936" i="3"/>
  <c r="O935" i="3"/>
  <c r="B935" i="3"/>
  <c r="O934" i="3"/>
  <c r="B934" i="3"/>
  <c r="O933" i="3"/>
  <c r="B933" i="3"/>
  <c r="O932" i="3"/>
  <c r="B932" i="3"/>
  <c r="O931" i="3"/>
  <c r="B931" i="3"/>
  <c r="O930" i="3"/>
  <c r="B930" i="3"/>
  <c r="O929" i="3"/>
  <c r="B929" i="3"/>
  <c r="O928" i="3"/>
  <c r="B928" i="3"/>
  <c r="O927" i="3"/>
  <c r="B927" i="3"/>
  <c r="O926" i="3"/>
  <c r="B926" i="3"/>
  <c r="O925" i="3"/>
  <c r="B925" i="3"/>
  <c r="O924" i="3"/>
  <c r="B924" i="3"/>
  <c r="O923" i="3"/>
  <c r="B923" i="3"/>
  <c r="O922" i="3"/>
  <c r="B922" i="3"/>
  <c r="O921" i="3"/>
  <c r="B921" i="3"/>
  <c r="O920" i="3"/>
  <c r="B920" i="3"/>
  <c r="O919" i="3"/>
  <c r="B919" i="3"/>
  <c r="O918" i="3"/>
  <c r="B918" i="3"/>
  <c r="O917" i="3"/>
  <c r="B917" i="3"/>
  <c r="O916" i="3"/>
  <c r="B916" i="3"/>
  <c r="O915" i="3"/>
  <c r="B915" i="3"/>
  <c r="O914" i="3"/>
  <c r="B914" i="3"/>
  <c r="O913" i="3"/>
  <c r="B913" i="3"/>
  <c r="O912" i="3"/>
  <c r="B912" i="3"/>
  <c r="O911" i="3"/>
  <c r="B911" i="3"/>
  <c r="O910" i="3"/>
  <c r="B910" i="3"/>
  <c r="O909" i="3"/>
  <c r="B909" i="3"/>
  <c r="O908" i="3"/>
  <c r="B908" i="3"/>
  <c r="O907" i="3"/>
  <c r="B907" i="3"/>
  <c r="O906" i="3"/>
  <c r="B906" i="3"/>
  <c r="O905" i="3"/>
  <c r="B905" i="3"/>
  <c r="O904" i="3"/>
  <c r="B904" i="3"/>
  <c r="O903" i="3"/>
  <c r="B903" i="3"/>
  <c r="O902" i="3"/>
  <c r="B902" i="3"/>
  <c r="O901" i="3"/>
  <c r="B901" i="3"/>
  <c r="O900" i="3"/>
  <c r="B900" i="3"/>
  <c r="O899" i="3"/>
  <c r="B899" i="3"/>
  <c r="O898" i="3"/>
  <c r="B898" i="3"/>
  <c r="O897" i="3"/>
  <c r="B897" i="3"/>
  <c r="O896" i="3"/>
  <c r="B896" i="3"/>
  <c r="O895" i="3"/>
  <c r="B895" i="3"/>
  <c r="O894" i="3"/>
  <c r="B894" i="3"/>
  <c r="O893" i="3"/>
  <c r="B893" i="3"/>
  <c r="O892" i="3"/>
  <c r="B892" i="3"/>
  <c r="O891" i="3"/>
  <c r="B891" i="3"/>
  <c r="O890" i="3"/>
  <c r="B890" i="3"/>
  <c r="O889" i="3"/>
  <c r="B889" i="3"/>
  <c r="O888" i="3"/>
  <c r="B888" i="3"/>
  <c r="O887" i="3"/>
  <c r="B887" i="3"/>
  <c r="O886" i="3"/>
  <c r="B886" i="3"/>
  <c r="O885" i="3"/>
  <c r="B885" i="3"/>
  <c r="O884" i="3"/>
  <c r="B884" i="3"/>
  <c r="O883" i="3"/>
  <c r="B883" i="3"/>
  <c r="O882" i="3"/>
  <c r="B882" i="3"/>
  <c r="O881" i="3"/>
  <c r="B881" i="3"/>
  <c r="O880" i="3"/>
  <c r="B880" i="3"/>
  <c r="O879" i="3"/>
  <c r="B879" i="3"/>
  <c r="O878" i="3"/>
  <c r="B878" i="3"/>
  <c r="O877" i="3"/>
  <c r="B877" i="3"/>
  <c r="O876" i="3"/>
  <c r="B876" i="3"/>
  <c r="O875" i="3"/>
  <c r="B875" i="3"/>
  <c r="O874" i="3"/>
  <c r="B874" i="3"/>
  <c r="O873" i="3"/>
  <c r="B873" i="3"/>
  <c r="O872" i="3"/>
  <c r="B872" i="3"/>
  <c r="O871" i="3"/>
  <c r="B871" i="3"/>
  <c r="O870" i="3"/>
  <c r="B870" i="3"/>
  <c r="O869" i="3"/>
  <c r="B869" i="3"/>
  <c r="O868" i="3"/>
  <c r="B868" i="3"/>
  <c r="O867" i="3"/>
  <c r="B867" i="3"/>
  <c r="O866" i="3"/>
  <c r="B866" i="3"/>
  <c r="O865" i="3"/>
  <c r="B865" i="3"/>
  <c r="O864" i="3"/>
  <c r="B864" i="3"/>
  <c r="O863" i="3"/>
  <c r="B863" i="3"/>
  <c r="O862" i="3"/>
  <c r="B862" i="3"/>
  <c r="O861" i="3"/>
  <c r="B861" i="3"/>
  <c r="O860" i="3"/>
  <c r="B860" i="3"/>
  <c r="O859" i="3"/>
  <c r="B859" i="3"/>
  <c r="O858" i="3"/>
  <c r="B858" i="3"/>
  <c r="O857" i="3"/>
  <c r="B857" i="3"/>
  <c r="O856" i="3"/>
  <c r="B856" i="3"/>
  <c r="O855" i="3"/>
  <c r="B855" i="3"/>
  <c r="O854" i="3"/>
  <c r="B854" i="3"/>
  <c r="O853" i="3"/>
  <c r="B853" i="3"/>
  <c r="O852" i="3"/>
  <c r="B852" i="3"/>
  <c r="O851" i="3"/>
  <c r="B851" i="3"/>
  <c r="O850" i="3"/>
  <c r="B850" i="3"/>
  <c r="O849" i="3"/>
  <c r="B849" i="3"/>
  <c r="O848" i="3"/>
  <c r="B848" i="3"/>
  <c r="O847" i="3"/>
  <c r="B847" i="3"/>
  <c r="O846" i="3"/>
  <c r="B846" i="3"/>
  <c r="O845" i="3"/>
  <c r="B845" i="3"/>
  <c r="O844" i="3"/>
  <c r="B844" i="3"/>
  <c r="O843" i="3"/>
  <c r="B843" i="3"/>
  <c r="O842" i="3"/>
  <c r="B842" i="3"/>
  <c r="O841" i="3"/>
  <c r="B841" i="3"/>
  <c r="O840" i="3"/>
  <c r="B840" i="3"/>
  <c r="O839" i="3"/>
  <c r="B839" i="3"/>
  <c r="O838" i="3"/>
  <c r="B838" i="3"/>
  <c r="O837" i="3"/>
  <c r="B837" i="3"/>
  <c r="O836" i="3"/>
  <c r="B836" i="3"/>
  <c r="O835" i="3"/>
  <c r="B835" i="3"/>
  <c r="O834" i="3"/>
  <c r="B834" i="3"/>
  <c r="O833" i="3"/>
  <c r="B833" i="3"/>
  <c r="O832" i="3"/>
  <c r="B832" i="3"/>
  <c r="O831" i="3"/>
  <c r="B831" i="3"/>
  <c r="O830" i="3"/>
  <c r="B830" i="3"/>
  <c r="O829" i="3"/>
  <c r="B829" i="3"/>
  <c r="O828" i="3"/>
  <c r="B828" i="3"/>
  <c r="O827" i="3"/>
  <c r="B827" i="3"/>
  <c r="O826" i="3"/>
  <c r="B826" i="3"/>
  <c r="O825" i="3"/>
  <c r="B825" i="3"/>
  <c r="O824" i="3"/>
  <c r="B824" i="3"/>
  <c r="O823" i="3"/>
  <c r="B823" i="3"/>
  <c r="O822" i="3"/>
  <c r="B822" i="3"/>
  <c r="O821" i="3"/>
  <c r="B821" i="3"/>
  <c r="O820" i="3"/>
  <c r="B820" i="3"/>
  <c r="O819" i="3"/>
  <c r="B819" i="3"/>
  <c r="O818" i="3"/>
  <c r="B818" i="3"/>
  <c r="O817" i="3"/>
  <c r="B817" i="3"/>
  <c r="O816" i="3"/>
  <c r="B816" i="3"/>
  <c r="O815" i="3"/>
  <c r="B815" i="3"/>
  <c r="O814" i="3"/>
  <c r="B814" i="3"/>
  <c r="O813" i="3"/>
  <c r="B813" i="3"/>
  <c r="O812" i="3"/>
  <c r="B812" i="3"/>
  <c r="O811" i="3"/>
  <c r="B811" i="3"/>
  <c r="O810" i="3"/>
  <c r="B810" i="3"/>
  <c r="O809" i="3"/>
  <c r="B809" i="3"/>
  <c r="O808" i="3"/>
  <c r="B808" i="3"/>
  <c r="O807" i="3"/>
  <c r="B807" i="3"/>
  <c r="O806" i="3"/>
  <c r="B806" i="3"/>
  <c r="O805" i="3"/>
  <c r="B805" i="3"/>
  <c r="O804" i="3"/>
  <c r="B804" i="3"/>
  <c r="O803" i="3"/>
  <c r="B803" i="3"/>
  <c r="O802" i="3"/>
  <c r="B802" i="3"/>
  <c r="O801" i="3"/>
  <c r="B801" i="3"/>
  <c r="O800" i="3"/>
  <c r="B800" i="3"/>
  <c r="O799" i="3"/>
  <c r="B799" i="3"/>
  <c r="O798" i="3"/>
  <c r="B798" i="3"/>
  <c r="O797" i="3"/>
  <c r="B797" i="3"/>
  <c r="O796" i="3"/>
  <c r="B796" i="3"/>
  <c r="O795" i="3"/>
  <c r="B795" i="3"/>
  <c r="O794" i="3"/>
  <c r="B794" i="3"/>
  <c r="O793" i="3"/>
  <c r="B793" i="3"/>
  <c r="O792" i="3"/>
  <c r="B792" i="3"/>
  <c r="O791" i="3"/>
  <c r="B791" i="3"/>
  <c r="O790" i="3"/>
  <c r="B790" i="3"/>
  <c r="O789" i="3"/>
  <c r="B789" i="3"/>
  <c r="O788" i="3"/>
  <c r="B788" i="3"/>
  <c r="O787" i="3"/>
  <c r="B787" i="3"/>
  <c r="O786" i="3"/>
  <c r="B786" i="3"/>
  <c r="O785" i="3"/>
  <c r="B785" i="3"/>
  <c r="O784" i="3"/>
  <c r="B784" i="3"/>
  <c r="O783" i="3"/>
  <c r="B783" i="3"/>
  <c r="O782" i="3"/>
  <c r="B782" i="3"/>
  <c r="O781" i="3"/>
  <c r="B781" i="3"/>
  <c r="O780" i="3"/>
  <c r="B780" i="3"/>
  <c r="O779" i="3"/>
  <c r="B779" i="3"/>
  <c r="O778" i="3"/>
  <c r="B778" i="3"/>
  <c r="O777" i="3"/>
  <c r="B777" i="3"/>
  <c r="O776" i="3"/>
  <c r="B776" i="3"/>
  <c r="O775" i="3"/>
  <c r="B775" i="3"/>
  <c r="O774" i="3"/>
  <c r="B774" i="3"/>
  <c r="O773" i="3"/>
  <c r="B773" i="3"/>
  <c r="O772" i="3"/>
  <c r="B772" i="3"/>
  <c r="O771" i="3"/>
  <c r="B771" i="3"/>
  <c r="O770" i="3"/>
  <c r="B770" i="3"/>
  <c r="O769" i="3"/>
  <c r="B769" i="3"/>
  <c r="O768" i="3"/>
  <c r="B768" i="3"/>
  <c r="O767" i="3"/>
  <c r="B767" i="3"/>
  <c r="O766" i="3"/>
  <c r="B766" i="3"/>
  <c r="O765" i="3"/>
  <c r="B765" i="3"/>
  <c r="O764" i="3"/>
  <c r="B764" i="3"/>
  <c r="O763" i="3"/>
  <c r="B763" i="3"/>
  <c r="O762" i="3"/>
  <c r="B762" i="3"/>
  <c r="O761" i="3"/>
  <c r="B761" i="3"/>
  <c r="O760" i="3"/>
  <c r="B760" i="3"/>
  <c r="O759" i="3"/>
  <c r="B759" i="3"/>
  <c r="O758" i="3"/>
  <c r="B758" i="3"/>
  <c r="O757" i="3"/>
  <c r="B757" i="3"/>
  <c r="O756" i="3"/>
  <c r="B756" i="3"/>
  <c r="O755" i="3"/>
  <c r="B755" i="3"/>
  <c r="O754" i="3"/>
  <c r="B754" i="3"/>
  <c r="O753" i="3"/>
  <c r="B753" i="3"/>
  <c r="O752" i="3"/>
  <c r="B752" i="3"/>
  <c r="O751" i="3"/>
  <c r="B751" i="3"/>
  <c r="O750" i="3"/>
  <c r="B750" i="3"/>
  <c r="O749" i="3"/>
  <c r="B749" i="3"/>
  <c r="O748" i="3"/>
  <c r="B748" i="3"/>
  <c r="O747" i="3"/>
  <c r="B747" i="3"/>
  <c r="O746" i="3"/>
  <c r="B746" i="3"/>
  <c r="O745" i="3"/>
  <c r="B745" i="3"/>
  <c r="O744" i="3"/>
  <c r="B744" i="3"/>
  <c r="O743" i="3"/>
  <c r="B743" i="3"/>
  <c r="O742" i="3"/>
  <c r="B742" i="3"/>
  <c r="O741" i="3"/>
  <c r="B741" i="3"/>
  <c r="O740" i="3"/>
  <c r="B740" i="3"/>
  <c r="O739" i="3"/>
  <c r="B739" i="3"/>
  <c r="O738" i="3"/>
  <c r="B738" i="3"/>
  <c r="O737" i="3"/>
  <c r="B737" i="3"/>
  <c r="O736" i="3"/>
  <c r="B736" i="3"/>
  <c r="O735" i="3"/>
  <c r="B735" i="3"/>
  <c r="O734" i="3"/>
  <c r="B734" i="3"/>
  <c r="O733" i="3"/>
  <c r="B733" i="3"/>
  <c r="O732" i="3"/>
  <c r="B732" i="3"/>
  <c r="O731" i="3"/>
  <c r="B731" i="3"/>
  <c r="O730" i="3"/>
  <c r="B730" i="3"/>
  <c r="O729" i="3"/>
  <c r="B729" i="3"/>
  <c r="O728" i="3"/>
  <c r="B728" i="3"/>
  <c r="O727" i="3"/>
  <c r="B727" i="3"/>
  <c r="O726" i="3"/>
  <c r="B726" i="3"/>
  <c r="O725" i="3"/>
  <c r="B725" i="3"/>
  <c r="O724" i="3"/>
  <c r="B724" i="3"/>
  <c r="O723" i="3"/>
  <c r="B723" i="3"/>
  <c r="O722" i="3"/>
  <c r="B722" i="3"/>
  <c r="O721" i="3"/>
  <c r="B721" i="3"/>
  <c r="O720" i="3"/>
  <c r="B720" i="3"/>
  <c r="O719" i="3"/>
  <c r="B719" i="3"/>
  <c r="O718" i="3"/>
  <c r="B718" i="3"/>
  <c r="O717" i="3"/>
  <c r="B717" i="3"/>
  <c r="O716" i="3"/>
  <c r="B716" i="3"/>
  <c r="O715" i="3"/>
  <c r="B715" i="3"/>
  <c r="O714" i="3"/>
  <c r="B714" i="3"/>
  <c r="O713" i="3"/>
  <c r="B713" i="3"/>
  <c r="O712" i="3"/>
  <c r="B712" i="3"/>
  <c r="O711" i="3"/>
  <c r="B711" i="3"/>
  <c r="O710" i="3"/>
  <c r="B710" i="3"/>
  <c r="O709" i="3"/>
  <c r="B709" i="3"/>
  <c r="O708" i="3"/>
  <c r="B708" i="3"/>
  <c r="O707" i="3"/>
  <c r="B707" i="3"/>
  <c r="O706" i="3"/>
  <c r="B706" i="3"/>
  <c r="O705" i="3"/>
  <c r="B705" i="3"/>
  <c r="O704" i="3"/>
  <c r="B704" i="3"/>
  <c r="O703" i="3"/>
  <c r="B703" i="3"/>
  <c r="O702" i="3"/>
  <c r="B702" i="3"/>
  <c r="O701" i="3"/>
  <c r="B701" i="3"/>
  <c r="O700" i="3"/>
  <c r="B700" i="3"/>
  <c r="O699" i="3"/>
  <c r="B699" i="3"/>
  <c r="O698" i="3"/>
  <c r="B698" i="3"/>
  <c r="O697" i="3"/>
  <c r="B697" i="3"/>
  <c r="O696" i="3"/>
  <c r="B696" i="3"/>
  <c r="O695" i="3"/>
  <c r="B695" i="3"/>
  <c r="O694" i="3"/>
  <c r="B694" i="3"/>
  <c r="O693" i="3"/>
  <c r="B693" i="3"/>
  <c r="O692" i="3"/>
  <c r="B692" i="3"/>
  <c r="O691" i="3"/>
  <c r="B691" i="3"/>
  <c r="O690" i="3"/>
  <c r="B690" i="3"/>
  <c r="O689" i="3"/>
  <c r="B689" i="3"/>
  <c r="O688" i="3"/>
  <c r="B688" i="3"/>
  <c r="O687" i="3"/>
  <c r="B687" i="3"/>
  <c r="O686" i="3"/>
  <c r="B686" i="3"/>
  <c r="O685" i="3"/>
  <c r="B685" i="3"/>
  <c r="O684" i="3"/>
  <c r="B684" i="3"/>
  <c r="O683" i="3"/>
  <c r="B683" i="3"/>
  <c r="O682" i="3"/>
  <c r="B682" i="3"/>
  <c r="O681" i="3"/>
  <c r="B681" i="3"/>
  <c r="O680" i="3"/>
  <c r="B680" i="3"/>
  <c r="O679" i="3"/>
  <c r="B679" i="3"/>
  <c r="O678" i="3"/>
  <c r="B678" i="3"/>
  <c r="O677" i="3"/>
  <c r="B677" i="3"/>
  <c r="O676" i="3"/>
  <c r="B676" i="3"/>
  <c r="O675" i="3"/>
  <c r="B675" i="3"/>
  <c r="O674" i="3"/>
  <c r="B674" i="3"/>
  <c r="O673" i="3"/>
  <c r="B673" i="3"/>
  <c r="O672" i="3"/>
  <c r="B672" i="3"/>
  <c r="O671" i="3"/>
  <c r="B671" i="3"/>
  <c r="O670" i="3"/>
  <c r="B670" i="3"/>
  <c r="O669" i="3"/>
  <c r="B669" i="3"/>
  <c r="O668" i="3"/>
  <c r="B668" i="3"/>
  <c r="O667" i="3"/>
  <c r="B667" i="3"/>
  <c r="O666" i="3"/>
  <c r="B666" i="3"/>
  <c r="O665" i="3"/>
  <c r="B665" i="3"/>
  <c r="O664" i="3"/>
  <c r="B664" i="3"/>
  <c r="O663" i="3"/>
  <c r="B663" i="3"/>
  <c r="O662" i="3"/>
  <c r="B662" i="3"/>
  <c r="O661" i="3"/>
  <c r="B661" i="3"/>
  <c r="O660" i="3"/>
  <c r="B660" i="3"/>
  <c r="O659" i="3"/>
  <c r="B659" i="3"/>
  <c r="O658" i="3"/>
  <c r="B658" i="3"/>
  <c r="O657" i="3"/>
  <c r="B657" i="3"/>
  <c r="O656" i="3"/>
  <c r="B656" i="3"/>
  <c r="O655" i="3"/>
  <c r="B655" i="3"/>
  <c r="O654" i="3"/>
  <c r="B654" i="3"/>
  <c r="O653" i="3"/>
  <c r="B653" i="3"/>
  <c r="O652" i="3"/>
  <c r="B652" i="3"/>
  <c r="O651" i="3"/>
  <c r="B651" i="3"/>
  <c r="O650" i="3"/>
  <c r="B650" i="3"/>
  <c r="O649" i="3"/>
  <c r="B649" i="3"/>
  <c r="O648" i="3"/>
  <c r="B648" i="3"/>
  <c r="O647" i="3"/>
  <c r="B647" i="3"/>
  <c r="O646" i="3"/>
  <c r="B646" i="3"/>
  <c r="O645" i="3"/>
  <c r="B645" i="3"/>
  <c r="O644" i="3"/>
  <c r="B644" i="3"/>
  <c r="O643" i="3"/>
  <c r="B643" i="3"/>
  <c r="O642" i="3"/>
  <c r="B642" i="3"/>
  <c r="O641" i="3"/>
  <c r="B641" i="3"/>
  <c r="O640" i="3"/>
  <c r="B640" i="3"/>
  <c r="O639" i="3"/>
  <c r="B639" i="3"/>
  <c r="O638" i="3"/>
  <c r="B638" i="3"/>
  <c r="O637" i="3"/>
  <c r="B637" i="3"/>
  <c r="O636" i="3"/>
  <c r="B636" i="3"/>
  <c r="O635" i="3"/>
  <c r="B635" i="3"/>
  <c r="O634" i="3"/>
  <c r="B634" i="3"/>
  <c r="O633" i="3"/>
  <c r="B633" i="3"/>
  <c r="O632" i="3"/>
  <c r="B632" i="3"/>
  <c r="O631" i="3"/>
  <c r="B631" i="3"/>
  <c r="O630" i="3"/>
  <c r="B630" i="3"/>
  <c r="O629" i="3"/>
  <c r="B629" i="3"/>
  <c r="O628" i="3"/>
  <c r="B628" i="3"/>
  <c r="O627" i="3"/>
  <c r="B627" i="3"/>
  <c r="O626" i="3"/>
  <c r="B626" i="3"/>
  <c r="O625" i="3"/>
  <c r="B625" i="3"/>
  <c r="O624" i="3"/>
  <c r="B624" i="3"/>
  <c r="O623" i="3"/>
  <c r="B623" i="3"/>
  <c r="O622" i="3"/>
  <c r="B622" i="3"/>
  <c r="O621" i="3"/>
  <c r="B621" i="3"/>
  <c r="O620" i="3"/>
  <c r="B620" i="3"/>
  <c r="O619" i="3"/>
  <c r="B619" i="3"/>
  <c r="O618" i="3"/>
  <c r="B618" i="3"/>
  <c r="O617" i="3"/>
  <c r="B617" i="3"/>
  <c r="O616" i="3"/>
  <c r="B616" i="3"/>
  <c r="O615" i="3"/>
  <c r="B615" i="3"/>
  <c r="O614" i="3"/>
  <c r="B614" i="3"/>
  <c r="O613" i="3"/>
  <c r="B613" i="3"/>
  <c r="O612" i="3"/>
  <c r="B612" i="3"/>
  <c r="O611" i="3"/>
  <c r="B611" i="3"/>
  <c r="O610" i="3"/>
  <c r="B610" i="3"/>
  <c r="O609" i="3"/>
  <c r="B609" i="3"/>
  <c r="O608" i="3"/>
  <c r="B608" i="3"/>
  <c r="O607" i="3"/>
  <c r="B607" i="3"/>
  <c r="O606" i="3"/>
  <c r="B606" i="3"/>
  <c r="O605" i="3"/>
  <c r="B605" i="3"/>
  <c r="O604" i="3"/>
  <c r="B604" i="3"/>
  <c r="O603" i="3"/>
  <c r="B603" i="3"/>
  <c r="O602" i="3"/>
  <c r="B602" i="3"/>
  <c r="O601" i="3"/>
  <c r="B601" i="3"/>
  <c r="O600" i="3"/>
  <c r="B600" i="3"/>
  <c r="O599" i="3"/>
  <c r="B599" i="3"/>
  <c r="O598" i="3"/>
  <c r="B598" i="3"/>
  <c r="O597" i="3"/>
  <c r="B597" i="3"/>
  <c r="O596" i="3"/>
  <c r="B596" i="3"/>
  <c r="O595" i="3"/>
  <c r="B595" i="3"/>
  <c r="O594" i="3"/>
  <c r="B594" i="3"/>
  <c r="O593" i="3"/>
  <c r="B593" i="3"/>
  <c r="O592" i="3"/>
  <c r="B592" i="3"/>
  <c r="O591" i="3"/>
  <c r="B591" i="3"/>
  <c r="O590" i="3"/>
  <c r="B590" i="3"/>
  <c r="O589" i="3"/>
  <c r="B589" i="3"/>
  <c r="O588" i="3"/>
  <c r="B588" i="3"/>
  <c r="O587" i="3"/>
  <c r="B587" i="3"/>
  <c r="O586" i="3"/>
  <c r="B586" i="3"/>
  <c r="O585" i="3"/>
  <c r="B585" i="3"/>
  <c r="O584" i="3"/>
  <c r="B584" i="3"/>
  <c r="O583" i="3"/>
  <c r="B583" i="3"/>
  <c r="O582" i="3"/>
  <c r="B582" i="3"/>
  <c r="O581" i="3"/>
  <c r="B581" i="3"/>
  <c r="O580" i="3"/>
  <c r="B580" i="3"/>
  <c r="O579" i="3"/>
  <c r="B579" i="3"/>
  <c r="O578" i="3"/>
  <c r="B578" i="3"/>
  <c r="O577" i="3"/>
  <c r="B577" i="3"/>
  <c r="O576" i="3"/>
  <c r="B576" i="3"/>
  <c r="O575" i="3"/>
  <c r="B575" i="3"/>
  <c r="O574" i="3"/>
  <c r="B574" i="3"/>
  <c r="O573" i="3"/>
  <c r="B573" i="3"/>
  <c r="O572" i="3"/>
  <c r="B572" i="3"/>
  <c r="O571" i="3"/>
  <c r="B571" i="3"/>
  <c r="O570" i="3"/>
  <c r="B570" i="3"/>
  <c r="O569" i="3"/>
  <c r="B569" i="3"/>
  <c r="O568" i="3"/>
  <c r="B568" i="3"/>
  <c r="O567" i="3"/>
  <c r="B567" i="3"/>
  <c r="O566" i="3"/>
  <c r="B566" i="3"/>
  <c r="O565" i="3"/>
  <c r="B565" i="3"/>
  <c r="O564" i="3"/>
  <c r="B564" i="3"/>
  <c r="O563" i="3"/>
  <c r="B563" i="3"/>
  <c r="O562" i="3"/>
  <c r="B562" i="3"/>
  <c r="O561" i="3"/>
  <c r="B561" i="3"/>
  <c r="O560" i="3"/>
  <c r="B560" i="3"/>
  <c r="O559" i="3"/>
  <c r="B559" i="3"/>
  <c r="O558" i="3"/>
  <c r="B558" i="3"/>
  <c r="O557" i="3"/>
  <c r="B557" i="3"/>
  <c r="O556" i="3"/>
  <c r="B556" i="3"/>
  <c r="O555" i="3"/>
  <c r="B555" i="3"/>
  <c r="O554" i="3"/>
  <c r="B554" i="3"/>
  <c r="O553" i="3"/>
  <c r="B553" i="3"/>
  <c r="O552" i="3"/>
  <c r="B552" i="3"/>
  <c r="O551" i="3"/>
  <c r="B551" i="3"/>
  <c r="O550" i="3"/>
  <c r="B550" i="3"/>
  <c r="O549" i="3"/>
  <c r="B549" i="3"/>
  <c r="O548" i="3"/>
  <c r="B548" i="3"/>
  <c r="O547" i="3"/>
  <c r="B547" i="3"/>
  <c r="O546" i="3"/>
  <c r="B546" i="3"/>
  <c r="O545" i="3"/>
  <c r="B545" i="3"/>
  <c r="O544" i="3"/>
  <c r="B544" i="3"/>
  <c r="O543" i="3"/>
  <c r="B543" i="3"/>
  <c r="O542" i="3"/>
  <c r="B542" i="3"/>
  <c r="O541" i="3"/>
  <c r="B541" i="3"/>
  <c r="O540" i="3"/>
  <c r="B540" i="3"/>
  <c r="O539" i="3"/>
  <c r="B539" i="3"/>
  <c r="O538" i="3"/>
  <c r="B538" i="3"/>
  <c r="O537" i="3"/>
  <c r="B537" i="3"/>
  <c r="O536" i="3"/>
  <c r="B536" i="3"/>
  <c r="O535" i="3"/>
  <c r="B535" i="3"/>
  <c r="O534" i="3"/>
  <c r="B534" i="3"/>
  <c r="O533" i="3"/>
  <c r="B533" i="3"/>
  <c r="O532" i="3"/>
  <c r="B532" i="3"/>
  <c r="O531" i="3"/>
  <c r="B531" i="3"/>
  <c r="O530" i="3"/>
  <c r="B530" i="3"/>
  <c r="O529" i="3"/>
  <c r="B529" i="3"/>
  <c r="O528" i="3"/>
  <c r="B528" i="3"/>
  <c r="O527" i="3"/>
  <c r="B527" i="3"/>
  <c r="O526" i="3"/>
  <c r="B526" i="3"/>
  <c r="O525" i="3"/>
  <c r="B525" i="3"/>
  <c r="O524" i="3"/>
  <c r="B524" i="3"/>
  <c r="O523" i="3"/>
  <c r="B523" i="3"/>
  <c r="O522" i="3"/>
  <c r="B522" i="3"/>
  <c r="O521" i="3"/>
  <c r="B521" i="3"/>
  <c r="O520" i="3"/>
  <c r="B520" i="3"/>
  <c r="O519" i="3"/>
  <c r="B519" i="3"/>
  <c r="O518" i="3"/>
  <c r="B518" i="3"/>
  <c r="O517" i="3"/>
  <c r="B517" i="3"/>
  <c r="O516" i="3"/>
  <c r="B516" i="3"/>
  <c r="O515" i="3"/>
  <c r="B515" i="3"/>
  <c r="O514" i="3"/>
  <c r="B514" i="3"/>
  <c r="O513" i="3"/>
  <c r="B513" i="3"/>
  <c r="O512" i="3"/>
  <c r="B512" i="3"/>
  <c r="O511" i="3"/>
  <c r="B511" i="3"/>
  <c r="O510" i="3"/>
  <c r="B510" i="3"/>
  <c r="O509" i="3"/>
  <c r="B509" i="3"/>
  <c r="O508" i="3"/>
  <c r="B508" i="3"/>
  <c r="O507" i="3"/>
  <c r="B507" i="3"/>
  <c r="O506" i="3"/>
  <c r="B506" i="3"/>
  <c r="O505" i="3"/>
  <c r="B505" i="3"/>
  <c r="O504" i="3"/>
  <c r="B504" i="3"/>
  <c r="O503" i="3"/>
  <c r="B503" i="3"/>
  <c r="O502" i="3"/>
  <c r="B502" i="3"/>
  <c r="O501" i="3"/>
  <c r="B501" i="3"/>
  <c r="O500" i="3"/>
  <c r="B500" i="3"/>
  <c r="O499" i="3"/>
  <c r="B499" i="3"/>
  <c r="O498" i="3"/>
  <c r="B498" i="3"/>
  <c r="O497" i="3"/>
  <c r="B497" i="3"/>
  <c r="O496" i="3"/>
  <c r="B496" i="3"/>
  <c r="O495" i="3"/>
  <c r="B495" i="3"/>
  <c r="O494" i="3"/>
  <c r="B494" i="3"/>
  <c r="O493" i="3"/>
  <c r="B493" i="3"/>
  <c r="O492" i="3"/>
  <c r="B492" i="3"/>
  <c r="O491" i="3"/>
  <c r="B491" i="3"/>
  <c r="O490" i="3"/>
  <c r="B490" i="3"/>
  <c r="O489" i="3"/>
  <c r="B489" i="3"/>
  <c r="O488" i="3"/>
  <c r="B488" i="3"/>
  <c r="O487" i="3"/>
  <c r="B487" i="3"/>
  <c r="O486" i="3"/>
  <c r="B486" i="3"/>
  <c r="O485" i="3"/>
  <c r="B485" i="3"/>
  <c r="O484" i="3"/>
  <c r="B484" i="3"/>
  <c r="O483" i="3"/>
  <c r="B483" i="3"/>
  <c r="O482" i="3"/>
  <c r="B482" i="3"/>
  <c r="O481" i="3"/>
  <c r="B481" i="3"/>
  <c r="O480" i="3"/>
  <c r="B480" i="3"/>
  <c r="O479" i="3"/>
  <c r="B479" i="3"/>
  <c r="O478" i="3"/>
  <c r="B478" i="3"/>
  <c r="O477" i="3"/>
  <c r="B477" i="3"/>
  <c r="O476" i="3"/>
  <c r="B476" i="3"/>
  <c r="O475" i="3"/>
  <c r="B475" i="3"/>
  <c r="O474" i="3"/>
  <c r="B474" i="3"/>
  <c r="O473" i="3"/>
  <c r="B473" i="3"/>
  <c r="O472" i="3"/>
  <c r="B472" i="3"/>
  <c r="O471" i="3"/>
  <c r="B471" i="3"/>
  <c r="O470" i="3"/>
  <c r="B470" i="3"/>
  <c r="O469" i="3"/>
  <c r="B469" i="3"/>
  <c r="O468" i="3"/>
  <c r="B468" i="3"/>
  <c r="O467" i="3"/>
  <c r="B467" i="3"/>
  <c r="O466" i="3"/>
  <c r="B466" i="3"/>
  <c r="O465" i="3"/>
  <c r="B465" i="3"/>
  <c r="O464" i="3"/>
  <c r="B464" i="3"/>
  <c r="O463" i="3"/>
  <c r="B463" i="3"/>
  <c r="O462" i="3"/>
  <c r="B462" i="3"/>
  <c r="O461" i="3"/>
  <c r="B461" i="3"/>
  <c r="O460" i="3"/>
  <c r="B460" i="3"/>
  <c r="O459" i="3"/>
  <c r="B459" i="3"/>
  <c r="O458" i="3"/>
  <c r="B458" i="3"/>
  <c r="O457" i="3"/>
  <c r="B457" i="3"/>
  <c r="O456" i="3"/>
  <c r="B456" i="3"/>
  <c r="O455" i="3"/>
  <c r="B455" i="3"/>
  <c r="O454" i="3"/>
  <c r="B454" i="3"/>
  <c r="O453" i="3"/>
  <c r="B453" i="3"/>
  <c r="O452" i="3"/>
  <c r="B452" i="3"/>
  <c r="O451" i="3"/>
  <c r="B451" i="3"/>
  <c r="O450" i="3"/>
  <c r="B450" i="3"/>
  <c r="O449" i="3"/>
  <c r="B449" i="3"/>
  <c r="O448" i="3"/>
  <c r="B448" i="3"/>
  <c r="O447" i="3"/>
  <c r="B447" i="3"/>
  <c r="O446" i="3"/>
  <c r="B446" i="3"/>
  <c r="O445" i="3"/>
  <c r="B445" i="3"/>
  <c r="O444" i="3"/>
  <c r="B444" i="3"/>
  <c r="O443" i="3"/>
  <c r="B443" i="3"/>
  <c r="O442" i="3"/>
  <c r="B442" i="3"/>
  <c r="O441" i="3"/>
  <c r="B441" i="3"/>
  <c r="O440" i="3"/>
  <c r="B440" i="3"/>
  <c r="O439" i="3"/>
  <c r="B439" i="3"/>
  <c r="O438" i="3"/>
  <c r="B438" i="3"/>
  <c r="O437" i="3"/>
  <c r="B437" i="3"/>
  <c r="O436" i="3"/>
  <c r="B436" i="3"/>
  <c r="O435" i="3"/>
  <c r="B435" i="3"/>
  <c r="O434" i="3"/>
  <c r="B434" i="3"/>
  <c r="O433" i="3"/>
  <c r="B433" i="3"/>
  <c r="O432" i="3"/>
  <c r="B432" i="3"/>
  <c r="O431" i="3"/>
  <c r="B431" i="3"/>
  <c r="O430" i="3"/>
  <c r="B430" i="3"/>
  <c r="O429" i="3"/>
  <c r="B429" i="3"/>
  <c r="O428" i="3"/>
  <c r="B428" i="3"/>
  <c r="O427" i="3"/>
  <c r="B427" i="3"/>
  <c r="O426" i="3"/>
  <c r="B426" i="3"/>
  <c r="O425" i="3"/>
  <c r="B425" i="3"/>
  <c r="O424" i="3"/>
  <c r="B424" i="3"/>
  <c r="O423" i="3"/>
  <c r="B423" i="3"/>
  <c r="O422" i="3"/>
  <c r="B422" i="3"/>
  <c r="O421" i="3"/>
  <c r="B421" i="3"/>
  <c r="O420" i="3"/>
  <c r="B420" i="3"/>
  <c r="O419" i="3"/>
  <c r="B419" i="3"/>
  <c r="O418" i="3"/>
  <c r="B418" i="3"/>
  <c r="O417" i="3"/>
  <c r="B417" i="3"/>
  <c r="O416" i="3"/>
  <c r="B416" i="3"/>
  <c r="O415" i="3"/>
  <c r="B415" i="3"/>
  <c r="O414" i="3"/>
  <c r="B414" i="3"/>
  <c r="O413" i="3"/>
  <c r="B413" i="3"/>
  <c r="O412" i="3"/>
  <c r="B412" i="3"/>
  <c r="O411" i="3"/>
  <c r="B411" i="3"/>
  <c r="O410" i="3"/>
  <c r="B410" i="3"/>
  <c r="O409" i="3"/>
  <c r="B409" i="3"/>
  <c r="O408" i="3"/>
  <c r="B408" i="3"/>
  <c r="O407" i="3"/>
  <c r="B407" i="3"/>
  <c r="O406" i="3"/>
  <c r="B406" i="3"/>
  <c r="O405" i="3"/>
  <c r="B405" i="3"/>
  <c r="O404" i="3"/>
  <c r="B404" i="3"/>
  <c r="O403" i="3"/>
  <c r="B403" i="3"/>
  <c r="O402" i="3"/>
  <c r="B402" i="3"/>
  <c r="O401" i="3"/>
  <c r="B401" i="3"/>
  <c r="O400" i="3"/>
  <c r="B400" i="3"/>
  <c r="O399" i="3"/>
  <c r="B399" i="3"/>
  <c r="O398" i="3"/>
  <c r="B398" i="3"/>
  <c r="O397" i="3"/>
  <c r="B397" i="3"/>
  <c r="O396" i="3"/>
  <c r="B396" i="3"/>
  <c r="O395" i="3"/>
  <c r="B395" i="3"/>
  <c r="O394" i="3"/>
  <c r="B394" i="3"/>
  <c r="O393" i="3"/>
  <c r="B393" i="3"/>
  <c r="O392" i="3"/>
  <c r="B392" i="3"/>
  <c r="O391" i="3"/>
  <c r="B391" i="3"/>
  <c r="O390" i="3"/>
  <c r="B390" i="3"/>
  <c r="O389" i="3"/>
  <c r="B389" i="3"/>
  <c r="O388" i="3"/>
  <c r="B388" i="3"/>
  <c r="O387" i="3"/>
  <c r="B387" i="3"/>
  <c r="O386" i="3"/>
  <c r="B386" i="3"/>
  <c r="O385" i="3"/>
  <c r="B385" i="3"/>
  <c r="O384" i="3"/>
  <c r="B384" i="3"/>
  <c r="O383" i="3"/>
  <c r="B383" i="3"/>
  <c r="O382" i="3"/>
  <c r="B382" i="3"/>
  <c r="O381" i="3"/>
  <c r="B381" i="3"/>
  <c r="O380" i="3"/>
  <c r="B380" i="3"/>
  <c r="O379" i="3"/>
  <c r="B379" i="3"/>
  <c r="O378" i="3"/>
  <c r="B378" i="3"/>
  <c r="O377" i="3"/>
  <c r="B377" i="3"/>
  <c r="O376" i="3"/>
  <c r="B376" i="3"/>
  <c r="O375" i="3"/>
  <c r="B375" i="3"/>
  <c r="O374" i="3"/>
  <c r="B374" i="3"/>
  <c r="O373" i="3"/>
  <c r="B373" i="3"/>
  <c r="O372" i="3"/>
  <c r="B372" i="3"/>
  <c r="O371" i="3"/>
  <c r="B371" i="3"/>
  <c r="O370" i="3"/>
  <c r="B370" i="3"/>
  <c r="O369" i="3"/>
  <c r="B369" i="3"/>
  <c r="O368" i="3"/>
  <c r="B368" i="3"/>
  <c r="O367" i="3"/>
  <c r="B367" i="3"/>
  <c r="O366" i="3"/>
  <c r="B366" i="3"/>
  <c r="O365" i="3"/>
  <c r="B365" i="3"/>
  <c r="O364" i="3"/>
  <c r="B364" i="3"/>
  <c r="O363" i="3"/>
  <c r="B363" i="3"/>
  <c r="O362" i="3"/>
  <c r="B362" i="3"/>
  <c r="O361" i="3"/>
  <c r="B361" i="3"/>
  <c r="O360" i="3"/>
  <c r="B360" i="3"/>
  <c r="O359" i="3"/>
  <c r="B359" i="3"/>
  <c r="O358" i="3"/>
  <c r="B358" i="3"/>
  <c r="O357" i="3"/>
  <c r="B357" i="3"/>
  <c r="O356" i="3"/>
  <c r="B356" i="3"/>
  <c r="O355" i="3"/>
  <c r="B355" i="3"/>
  <c r="O354" i="3"/>
  <c r="B354" i="3"/>
  <c r="O353" i="3"/>
  <c r="B353" i="3"/>
  <c r="O352" i="3"/>
  <c r="B352" i="3"/>
  <c r="O351" i="3"/>
  <c r="B351" i="3"/>
  <c r="O350" i="3"/>
  <c r="B350" i="3"/>
  <c r="O349" i="3"/>
  <c r="B349" i="3"/>
  <c r="O348" i="3"/>
  <c r="B348" i="3"/>
  <c r="O347" i="3"/>
  <c r="B347" i="3"/>
  <c r="O346" i="3"/>
  <c r="B346" i="3"/>
  <c r="O345" i="3"/>
  <c r="B345" i="3"/>
  <c r="O344" i="3"/>
  <c r="B344" i="3"/>
  <c r="O343" i="3"/>
  <c r="B343" i="3"/>
  <c r="O342" i="3"/>
  <c r="B342" i="3"/>
  <c r="O341" i="3"/>
  <c r="B341" i="3"/>
  <c r="O340" i="3"/>
  <c r="B340" i="3"/>
  <c r="O339" i="3"/>
  <c r="B339" i="3"/>
  <c r="O338" i="3"/>
  <c r="B338" i="3"/>
  <c r="O337" i="3"/>
  <c r="B337" i="3"/>
  <c r="O336" i="3"/>
  <c r="B336" i="3"/>
  <c r="O335" i="3"/>
  <c r="B335" i="3"/>
  <c r="O334" i="3"/>
  <c r="B334" i="3"/>
  <c r="O333" i="3"/>
  <c r="B333" i="3"/>
  <c r="O332" i="3"/>
  <c r="B332" i="3"/>
  <c r="O331" i="3"/>
  <c r="B331" i="3"/>
  <c r="O330" i="3"/>
  <c r="B330" i="3"/>
  <c r="O329" i="3"/>
  <c r="B329" i="3"/>
  <c r="O328" i="3"/>
  <c r="B328" i="3"/>
  <c r="O327" i="3"/>
  <c r="B327" i="3"/>
  <c r="O326" i="3"/>
  <c r="B326" i="3"/>
  <c r="O325" i="3"/>
  <c r="B325" i="3"/>
  <c r="O324" i="3"/>
  <c r="B324" i="3"/>
  <c r="O323" i="3"/>
  <c r="B323" i="3"/>
  <c r="O322" i="3"/>
  <c r="B322" i="3"/>
  <c r="O321" i="3"/>
  <c r="B321" i="3"/>
  <c r="O320" i="3"/>
  <c r="B320" i="3"/>
  <c r="O319" i="3"/>
  <c r="B319" i="3"/>
  <c r="O318" i="3"/>
  <c r="B318" i="3"/>
  <c r="O317" i="3"/>
  <c r="B317" i="3"/>
  <c r="O316" i="3"/>
  <c r="B316" i="3"/>
  <c r="O315" i="3"/>
  <c r="B315" i="3"/>
  <c r="O314" i="3"/>
  <c r="B314" i="3"/>
  <c r="O313" i="3"/>
  <c r="B313" i="3"/>
  <c r="O312" i="3"/>
  <c r="B312" i="3"/>
  <c r="O311" i="3"/>
  <c r="B311" i="3"/>
  <c r="O310" i="3"/>
  <c r="B310" i="3"/>
  <c r="O309" i="3"/>
  <c r="B309" i="3"/>
  <c r="O308" i="3"/>
  <c r="B308" i="3"/>
  <c r="O307" i="3"/>
  <c r="B307" i="3"/>
  <c r="O306" i="3"/>
  <c r="B306" i="3"/>
  <c r="O305" i="3"/>
  <c r="B305" i="3"/>
  <c r="O304" i="3"/>
  <c r="B304" i="3"/>
  <c r="O303" i="3"/>
  <c r="B303" i="3"/>
  <c r="O302" i="3"/>
  <c r="B302" i="3"/>
  <c r="O301" i="3"/>
  <c r="B301" i="3"/>
  <c r="O300" i="3"/>
  <c r="B300" i="3"/>
  <c r="O299" i="3"/>
  <c r="B299" i="3"/>
  <c r="O298" i="3"/>
  <c r="B298" i="3"/>
  <c r="O297" i="3"/>
  <c r="B297" i="3"/>
  <c r="O296" i="3"/>
  <c r="B296" i="3"/>
  <c r="O295" i="3"/>
  <c r="B295" i="3"/>
  <c r="O294" i="3"/>
  <c r="B294" i="3"/>
  <c r="O293" i="3"/>
  <c r="B293" i="3"/>
  <c r="O292" i="3"/>
  <c r="B292" i="3"/>
  <c r="O291" i="3"/>
  <c r="B291" i="3"/>
  <c r="O290" i="3"/>
  <c r="B290" i="3"/>
  <c r="O289" i="3"/>
  <c r="B289" i="3"/>
  <c r="O288" i="3"/>
  <c r="B288" i="3"/>
  <c r="O287" i="3"/>
  <c r="B287" i="3"/>
  <c r="O286" i="3"/>
  <c r="B286" i="3"/>
  <c r="O285" i="3"/>
  <c r="B285" i="3"/>
  <c r="O284" i="3"/>
  <c r="B284" i="3"/>
  <c r="O283" i="3"/>
  <c r="B283" i="3"/>
  <c r="O282" i="3"/>
  <c r="B282" i="3"/>
  <c r="O281" i="3"/>
  <c r="B281" i="3"/>
  <c r="O280" i="3"/>
  <c r="B280" i="3"/>
  <c r="O279" i="3"/>
  <c r="B279" i="3"/>
  <c r="O278" i="3"/>
  <c r="B278" i="3"/>
  <c r="O277" i="3"/>
  <c r="B277" i="3"/>
  <c r="O276" i="3"/>
  <c r="B276" i="3"/>
  <c r="O275" i="3"/>
  <c r="B275" i="3"/>
  <c r="O274" i="3"/>
  <c r="B274" i="3"/>
  <c r="O273" i="3"/>
  <c r="B273" i="3"/>
  <c r="O272" i="3"/>
  <c r="B272" i="3"/>
  <c r="O271" i="3"/>
  <c r="B271" i="3"/>
  <c r="O270" i="3"/>
  <c r="B270" i="3"/>
  <c r="O269" i="3"/>
  <c r="B269" i="3"/>
  <c r="O268" i="3"/>
  <c r="B268" i="3"/>
  <c r="O267" i="3"/>
  <c r="B267" i="3"/>
  <c r="O266" i="3"/>
  <c r="B266" i="3"/>
  <c r="O265" i="3"/>
  <c r="B265" i="3"/>
  <c r="O264" i="3"/>
  <c r="B264" i="3"/>
  <c r="O263" i="3"/>
  <c r="B263" i="3"/>
  <c r="O262" i="3"/>
  <c r="B262" i="3"/>
  <c r="O261" i="3"/>
  <c r="B261" i="3"/>
  <c r="O260" i="3"/>
  <c r="B260" i="3"/>
  <c r="O259" i="3"/>
  <c r="B259" i="3"/>
  <c r="O258" i="3"/>
  <c r="B258" i="3"/>
  <c r="O257" i="3"/>
  <c r="B257" i="3"/>
  <c r="O256" i="3"/>
  <c r="B256" i="3"/>
  <c r="O255" i="3"/>
  <c r="B255" i="3"/>
  <c r="O254" i="3"/>
  <c r="B254" i="3"/>
  <c r="O253" i="3"/>
  <c r="B253" i="3"/>
  <c r="O252" i="3"/>
  <c r="B252" i="3"/>
  <c r="O251" i="3"/>
  <c r="B251" i="3"/>
  <c r="O250" i="3"/>
  <c r="B250" i="3"/>
  <c r="O249" i="3"/>
  <c r="B249" i="3"/>
  <c r="O248" i="3"/>
  <c r="B248" i="3"/>
  <c r="O247" i="3"/>
  <c r="B247" i="3"/>
  <c r="O246" i="3"/>
  <c r="B246" i="3"/>
  <c r="O245" i="3"/>
  <c r="B245" i="3"/>
  <c r="O244" i="3"/>
  <c r="B244" i="3"/>
  <c r="O243" i="3"/>
  <c r="B243" i="3"/>
  <c r="O242" i="3"/>
  <c r="B242" i="3"/>
  <c r="O241" i="3"/>
  <c r="B241" i="3"/>
  <c r="O240" i="3"/>
  <c r="B240" i="3"/>
  <c r="O239" i="3"/>
  <c r="B239" i="3"/>
  <c r="O238" i="3"/>
  <c r="B238" i="3"/>
  <c r="O237" i="3"/>
  <c r="B237" i="3"/>
  <c r="O236" i="3"/>
  <c r="B236" i="3"/>
  <c r="O235" i="3"/>
  <c r="B235" i="3"/>
  <c r="O234" i="3"/>
  <c r="B234" i="3"/>
  <c r="O233" i="3"/>
  <c r="B233" i="3"/>
  <c r="O232" i="3"/>
  <c r="B232" i="3"/>
  <c r="O231" i="3"/>
  <c r="B231" i="3"/>
  <c r="O230" i="3"/>
  <c r="B230" i="3"/>
  <c r="O229" i="3"/>
  <c r="B229" i="3"/>
  <c r="O228" i="3"/>
  <c r="B228" i="3"/>
  <c r="O227" i="3"/>
  <c r="B227" i="3"/>
  <c r="O226" i="3"/>
  <c r="B226" i="3"/>
  <c r="O225" i="3"/>
  <c r="B225" i="3"/>
  <c r="O224" i="3"/>
  <c r="B224" i="3"/>
  <c r="O223" i="3"/>
  <c r="B223" i="3"/>
  <c r="O222" i="3"/>
  <c r="B222" i="3"/>
  <c r="O221" i="3"/>
  <c r="B221" i="3"/>
  <c r="O220" i="3"/>
  <c r="B220" i="3"/>
  <c r="O219" i="3"/>
  <c r="B219" i="3"/>
  <c r="O218" i="3"/>
  <c r="B218" i="3"/>
  <c r="O217" i="3"/>
  <c r="B217" i="3"/>
  <c r="O216" i="3"/>
  <c r="B216" i="3"/>
  <c r="O215" i="3"/>
  <c r="B215" i="3"/>
  <c r="O214" i="3"/>
  <c r="B214" i="3"/>
  <c r="O213" i="3"/>
  <c r="B213" i="3"/>
  <c r="O212" i="3"/>
  <c r="B212" i="3"/>
  <c r="O211" i="3"/>
  <c r="B211" i="3"/>
  <c r="O210" i="3"/>
  <c r="B210" i="3"/>
  <c r="O209" i="3"/>
  <c r="B209" i="3"/>
  <c r="O208" i="3"/>
  <c r="B208" i="3"/>
  <c r="O207" i="3"/>
  <c r="B207" i="3"/>
  <c r="O206" i="3"/>
  <c r="B206" i="3"/>
  <c r="O205" i="3"/>
  <c r="B205" i="3"/>
  <c r="O204" i="3"/>
  <c r="B204" i="3"/>
  <c r="O203" i="3"/>
  <c r="B203" i="3"/>
  <c r="O202" i="3"/>
  <c r="B202" i="3"/>
  <c r="O201" i="3"/>
  <c r="B201" i="3"/>
  <c r="O200" i="3"/>
  <c r="B200" i="3"/>
  <c r="O199" i="3"/>
  <c r="B199" i="3"/>
  <c r="O198" i="3"/>
  <c r="B198" i="3"/>
  <c r="O197" i="3"/>
  <c r="B197" i="3"/>
  <c r="O196" i="3"/>
  <c r="B196" i="3"/>
  <c r="O195" i="3"/>
  <c r="B195" i="3"/>
  <c r="O194" i="3"/>
  <c r="B194" i="3"/>
  <c r="O193" i="3"/>
  <c r="B193" i="3"/>
  <c r="O192" i="3"/>
  <c r="B192" i="3"/>
  <c r="O191" i="3"/>
  <c r="B191" i="3"/>
  <c r="O190" i="3"/>
  <c r="B190" i="3"/>
  <c r="O189" i="3"/>
  <c r="B189" i="3"/>
  <c r="O188" i="3"/>
  <c r="B188" i="3"/>
  <c r="O187" i="3"/>
  <c r="B187" i="3"/>
  <c r="O186" i="3"/>
  <c r="B186" i="3"/>
  <c r="O185" i="3"/>
  <c r="B185" i="3"/>
  <c r="O184" i="3"/>
  <c r="B184" i="3"/>
  <c r="O183" i="3"/>
  <c r="B183" i="3"/>
  <c r="O182" i="3"/>
  <c r="B182" i="3"/>
  <c r="O181" i="3"/>
  <c r="B181" i="3"/>
  <c r="O180" i="3"/>
  <c r="B180" i="3"/>
  <c r="O179" i="3"/>
  <c r="B179" i="3"/>
  <c r="O178" i="3"/>
  <c r="B178" i="3"/>
  <c r="O177" i="3"/>
  <c r="B177" i="3"/>
  <c r="O176" i="3"/>
  <c r="B176" i="3"/>
  <c r="O175" i="3"/>
  <c r="B175" i="3"/>
  <c r="O174" i="3"/>
  <c r="B174" i="3"/>
  <c r="O173" i="3"/>
  <c r="B173" i="3"/>
  <c r="O172" i="3"/>
  <c r="B172" i="3"/>
  <c r="O171" i="3"/>
  <c r="B171" i="3"/>
  <c r="O170" i="3"/>
  <c r="B170" i="3"/>
  <c r="O169" i="3"/>
  <c r="B169" i="3"/>
  <c r="O168" i="3"/>
  <c r="B168" i="3"/>
  <c r="O167" i="3"/>
  <c r="B167" i="3"/>
  <c r="O166" i="3"/>
  <c r="B166" i="3"/>
  <c r="O165" i="3"/>
  <c r="B165" i="3"/>
  <c r="O164" i="3"/>
  <c r="B164" i="3"/>
  <c r="O163" i="3"/>
  <c r="B163" i="3"/>
  <c r="O162" i="3"/>
  <c r="B162" i="3"/>
  <c r="O161" i="3"/>
  <c r="B161" i="3"/>
  <c r="O160" i="3"/>
  <c r="B160" i="3"/>
  <c r="O159" i="3"/>
  <c r="B159" i="3"/>
  <c r="O158" i="3"/>
  <c r="B158" i="3"/>
  <c r="O157" i="3"/>
  <c r="B157" i="3"/>
  <c r="O156" i="3"/>
  <c r="B156" i="3"/>
  <c r="O155" i="3"/>
  <c r="B155" i="3"/>
  <c r="O154" i="3"/>
  <c r="B154" i="3"/>
  <c r="O153" i="3"/>
  <c r="B153" i="3"/>
  <c r="O152" i="3"/>
  <c r="B152" i="3"/>
  <c r="O151" i="3"/>
  <c r="B151" i="3"/>
  <c r="O150" i="3"/>
  <c r="B150" i="3"/>
  <c r="O149" i="3"/>
  <c r="B149" i="3"/>
  <c r="O148" i="3"/>
  <c r="B148" i="3"/>
  <c r="O147" i="3"/>
  <c r="B147" i="3"/>
  <c r="O146" i="3"/>
  <c r="B146" i="3"/>
  <c r="O145" i="3"/>
  <c r="B145" i="3"/>
  <c r="O144" i="3"/>
  <c r="B144" i="3"/>
  <c r="O143" i="3"/>
  <c r="B143" i="3"/>
  <c r="O142" i="3"/>
  <c r="B142" i="3"/>
  <c r="O141" i="3"/>
  <c r="B141" i="3"/>
  <c r="O140" i="3"/>
  <c r="B140" i="3"/>
  <c r="O139" i="3"/>
  <c r="B139" i="3"/>
  <c r="O138" i="3"/>
  <c r="B138" i="3"/>
  <c r="O137" i="3"/>
  <c r="B137" i="3"/>
  <c r="O136" i="3"/>
  <c r="B136" i="3"/>
  <c r="O135" i="3"/>
  <c r="B135" i="3"/>
  <c r="O134" i="3"/>
  <c r="B134" i="3"/>
  <c r="O133" i="3"/>
  <c r="B133" i="3"/>
  <c r="O132" i="3"/>
  <c r="B132" i="3"/>
  <c r="O131" i="3"/>
  <c r="B131" i="3"/>
  <c r="O130" i="3"/>
  <c r="B130" i="3"/>
  <c r="O129" i="3"/>
  <c r="B129" i="3"/>
  <c r="O128" i="3"/>
  <c r="B128" i="3"/>
  <c r="O127" i="3"/>
  <c r="B127" i="3"/>
  <c r="O126" i="3"/>
  <c r="B126" i="3"/>
  <c r="O125" i="3"/>
  <c r="B125" i="3"/>
  <c r="O124" i="3"/>
  <c r="B124" i="3"/>
  <c r="O123" i="3"/>
  <c r="B123" i="3"/>
  <c r="O122" i="3"/>
  <c r="B122" i="3"/>
  <c r="O121" i="3"/>
  <c r="B121" i="3"/>
  <c r="O120" i="3"/>
  <c r="B120" i="3"/>
  <c r="O119" i="3"/>
  <c r="B119" i="3"/>
  <c r="O118" i="3"/>
  <c r="B118" i="3"/>
  <c r="O117" i="3"/>
  <c r="B117" i="3"/>
  <c r="O116" i="3"/>
  <c r="B116" i="3"/>
  <c r="O115" i="3"/>
  <c r="B115" i="3"/>
  <c r="O114" i="3"/>
  <c r="B114" i="3"/>
  <c r="O113" i="3"/>
  <c r="B113" i="3"/>
  <c r="O112" i="3"/>
  <c r="B112" i="3"/>
  <c r="O111" i="3"/>
  <c r="B111" i="3"/>
  <c r="O110" i="3"/>
  <c r="B110" i="3"/>
  <c r="O109" i="3"/>
  <c r="B109" i="3"/>
  <c r="O108" i="3"/>
  <c r="B108" i="3"/>
  <c r="O107" i="3"/>
  <c r="B107" i="3"/>
  <c r="O106" i="3"/>
  <c r="B106" i="3"/>
  <c r="O105" i="3"/>
  <c r="B105" i="3"/>
  <c r="O104" i="3"/>
  <c r="B104" i="3"/>
  <c r="O103" i="3"/>
  <c r="B103" i="3"/>
  <c r="O102" i="3"/>
  <c r="B102" i="3"/>
  <c r="O101" i="3"/>
  <c r="B101" i="3"/>
  <c r="O100" i="3"/>
  <c r="B100" i="3"/>
  <c r="O99" i="3"/>
  <c r="B99" i="3"/>
  <c r="O98" i="3"/>
  <c r="B98" i="3"/>
  <c r="O97" i="3"/>
  <c r="B97" i="3"/>
  <c r="O96" i="3"/>
  <c r="B96" i="3"/>
  <c r="O95" i="3"/>
  <c r="B95" i="3"/>
  <c r="O94" i="3"/>
  <c r="B94" i="3"/>
  <c r="O93" i="3"/>
  <c r="B93" i="3"/>
  <c r="O92" i="3"/>
  <c r="B92" i="3"/>
  <c r="O91" i="3"/>
  <c r="B91" i="3"/>
  <c r="O90" i="3"/>
  <c r="B90" i="3"/>
  <c r="O89" i="3"/>
  <c r="B89" i="3"/>
  <c r="O88" i="3"/>
  <c r="B88" i="3"/>
  <c r="O87" i="3"/>
  <c r="B87" i="3"/>
  <c r="O86" i="3"/>
  <c r="B86" i="3"/>
  <c r="O85" i="3"/>
  <c r="B85" i="3"/>
  <c r="O84" i="3"/>
  <c r="B84" i="3"/>
  <c r="O83" i="3"/>
  <c r="B83" i="3"/>
  <c r="O82" i="3"/>
  <c r="B82" i="3"/>
  <c r="O81" i="3"/>
  <c r="B81" i="3"/>
  <c r="O80" i="3"/>
  <c r="B80" i="3"/>
  <c r="O79" i="3"/>
  <c r="B79" i="3"/>
  <c r="O78" i="3"/>
  <c r="B78" i="3"/>
  <c r="O77" i="3"/>
  <c r="B77" i="3"/>
  <c r="O76" i="3"/>
  <c r="B76" i="3"/>
  <c r="O75" i="3"/>
  <c r="B75" i="3"/>
  <c r="O74" i="3"/>
  <c r="B74" i="3"/>
  <c r="O73" i="3"/>
  <c r="B73" i="3"/>
  <c r="O72" i="3"/>
  <c r="B72" i="3"/>
  <c r="O71" i="3"/>
  <c r="B71" i="3"/>
  <c r="O70" i="3"/>
  <c r="B70" i="3"/>
  <c r="O69" i="3"/>
  <c r="B69" i="3"/>
  <c r="O68" i="3"/>
  <c r="B68" i="3"/>
  <c r="O67" i="3"/>
  <c r="B67" i="3"/>
  <c r="O66" i="3"/>
  <c r="B66" i="3"/>
  <c r="O65" i="3"/>
  <c r="B65" i="3"/>
  <c r="O64" i="3"/>
  <c r="B64" i="3"/>
  <c r="O63" i="3"/>
  <c r="B63" i="3"/>
  <c r="O62" i="3"/>
  <c r="B62" i="3"/>
  <c r="O61" i="3"/>
  <c r="B61" i="3"/>
  <c r="O60" i="3"/>
  <c r="B60" i="3"/>
  <c r="O59" i="3"/>
  <c r="B59" i="3"/>
  <c r="O58" i="3"/>
  <c r="B58" i="3"/>
  <c r="O57" i="3"/>
  <c r="B57" i="3"/>
  <c r="O56" i="3"/>
  <c r="B56" i="3"/>
  <c r="O55" i="3"/>
  <c r="B55" i="3"/>
  <c r="O54" i="3"/>
  <c r="B54" i="3"/>
  <c r="O53" i="3"/>
  <c r="B53" i="3"/>
  <c r="O52" i="3"/>
  <c r="B52" i="3"/>
  <c r="O51" i="3"/>
  <c r="B51" i="3"/>
  <c r="O50" i="3"/>
  <c r="B50" i="3"/>
  <c r="O49" i="3"/>
  <c r="B49" i="3"/>
  <c r="O48" i="3"/>
  <c r="B48" i="3"/>
  <c r="O47" i="3"/>
  <c r="B47" i="3"/>
  <c r="O46" i="3"/>
  <c r="B46" i="3"/>
  <c r="O45" i="3"/>
  <c r="B45" i="3"/>
  <c r="O44" i="3"/>
  <c r="B44" i="3"/>
  <c r="O43" i="3"/>
  <c r="B43" i="3"/>
  <c r="O42" i="3"/>
  <c r="B42" i="3"/>
  <c r="O41" i="3"/>
  <c r="B41" i="3"/>
  <c r="O40" i="3"/>
  <c r="B40" i="3"/>
  <c r="O39" i="3"/>
  <c r="B39" i="3"/>
  <c r="O38" i="3"/>
  <c r="B38" i="3"/>
  <c r="O37" i="3"/>
  <c r="B37" i="3"/>
  <c r="O36" i="3"/>
  <c r="B36" i="3"/>
  <c r="O35" i="3"/>
  <c r="B35" i="3"/>
  <c r="O34" i="3"/>
  <c r="B34" i="3"/>
  <c r="O33" i="3"/>
  <c r="B33" i="3"/>
  <c r="O32" i="3"/>
  <c r="B32" i="3"/>
  <c r="O31" i="3"/>
  <c r="B31" i="3"/>
  <c r="O30" i="3"/>
  <c r="B30" i="3"/>
  <c r="O29" i="3"/>
  <c r="B29" i="3"/>
  <c r="O28" i="3"/>
  <c r="B28" i="3"/>
  <c r="O27" i="3"/>
  <c r="B27" i="3"/>
  <c r="O26" i="3"/>
  <c r="B26" i="3"/>
  <c r="O25" i="3"/>
  <c r="B25" i="3"/>
  <c r="O24" i="3"/>
  <c r="B24" i="3"/>
  <c r="O23" i="3"/>
  <c r="B23" i="3"/>
  <c r="O22" i="3"/>
  <c r="B22" i="3"/>
  <c r="O21" i="3"/>
  <c r="B21" i="3"/>
  <c r="O20" i="3"/>
  <c r="B20" i="3"/>
  <c r="O19" i="3"/>
  <c r="B19" i="3"/>
  <c r="O18" i="3"/>
  <c r="B18" i="3"/>
  <c r="O17" i="3"/>
  <c r="B17" i="3"/>
  <c r="O16" i="3"/>
  <c r="B16" i="3"/>
  <c r="O15" i="3"/>
  <c r="B15" i="3"/>
  <c r="O14" i="3"/>
  <c r="B14" i="3"/>
  <c r="O13" i="3"/>
  <c r="B13" i="3"/>
  <c r="O12" i="3"/>
  <c r="B12" i="3"/>
  <c r="O11" i="3"/>
  <c r="B11" i="3"/>
  <c r="O10" i="3"/>
  <c r="B10" i="3"/>
  <c r="O9" i="3"/>
  <c r="B9" i="3"/>
  <c r="O8" i="3"/>
  <c r="B8" i="3"/>
  <c r="O7" i="3"/>
  <c r="B7" i="3"/>
  <c r="O6" i="3"/>
  <c r="B6" i="3"/>
  <c r="O5" i="3"/>
  <c r="B5" i="3"/>
</calcChain>
</file>

<file path=xl/sharedStrings.xml><?xml version="1.0" encoding="utf-8"?>
<sst xmlns="http://schemas.openxmlformats.org/spreadsheetml/2006/main" count="10585" uniqueCount="4496">
  <si>
    <t>Priority</t>
  </si>
  <si>
    <t>DIV</t>
  </si>
  <si>
    <t>Substation</t>
  </si>
  <si>
    <t>Two Bank</t>
  </si>
  <si>
    <t>Notes</t>
  </si>
  <si>
    <t>CC</t>
  </si>
  <si>
    <t>Big Basin</t>
  </si>
  <si>
    <t>N</t>
  </si>
  <si>
    <t>Good candidate</t>
  </si>
  <si>
    <t>NB</t>
  </si>
  <si>
    <t>Woodacre</t>
  </si>
  <si>
    <t>Short taps</t>
  </si>
  <si>
    <t>SI</t>
  </si>
  <si>
    <t>Forest Hill</t>
  </si>
  <si>
    <t>Good candidate, 2 feeders</t>
  </si>
  <si>
    <t>YO</t>
  </si>
  <si>
    <t>Miwuk</t>
  </si>
  <si>
    <t>ST</t>
  </si>
  <si>
    <t>Stanislaus PH</t>
  </si>
  <si>
    <t>NV</t>
  </si>
  <si>
    <t>Girvan</t>
  </si>
  <si>
    <t>Monticello</t>
  </si>
  <si>
    <t>Y</t>
  </si>
  <si>
    <t>Single feeder</t>
  </si>
  <si>
    <t>Columbia Hill</t>
  </si>
  <si>
    <t>Single feeder, 100 miles</t>
  </si>
  <si>
    <t>HB</t>
  </si>
  <si>
    <t>Konocti</t>
  </si>
  <si>
    <t>2 feeders, well balanced, could reconfigure to 1 bank</t>
  </si>
  <si>
    <t>Highlands</t>
  </si>
  <si>
    <t>3 feeders, well balanced, adequate space</t>
  </si>
  <si>
    <t>Allegany</t>
  </si>
  <si>
    <t>2 feeders, 18 mile single phase tap</t>
  </si>
  <si>
    <t>Bonnie Nook</t>
  </si>
  <si>
    <t>2 feeders, 17 mile single phase tap</t>
  </si>
  <si>
    <t>Pike City</t>
  </si>
  <si>
    <t>Good candidate, not a lot of circuit mileage (45 mi total)</t>
  </si>
  <si>
    <t>Kanaka</t>
  </si>
  <si>
    <t>Only 1 feeder</t>
  </si>
  <si>
    <t>Mountain Quarries</t>
  </si>
  <si>
    <t>Single feeder, 15 mile single phase tap</t>
  </si>
  <si>
    <t>Willits</t>
  </si>
  <si>
    <t>15 mile single phase tap</t>
  </si>
  <si>
    <t>Big Bend</t>
  </si>
  <si>
    <t>20 mile single phase tap</t>
  </si>
  <si>
    <t>SO</t>
  </si>
  <si>
    <t>Monte Rio</t>
  </si>
  <si>
    <t>1 bank is spare, 3 feeders, well balanced</t>
  </si>
  <si>
    <t># Banks</t>
  </si>
  <si>
    <t># Feeders</t>
  </si>
  <si>
    <t>Fire Risk (excl Egress)</t>
  </si>
  <si>
    <t>Rank</t>
  </si>
  <si>
    <t>El Dorado PH</t>
  </si>
  <si>
    <t>Salt Springs</t>
  </si>
  <si>
    <t>Brunswick</t>
  </si>
  <si>
    <t>Spring Gap</t>
  </si>
  <si>
    <t>Mariposa</t>
  </si>
  <si>
    <t>Placerville</t>
  </si>
  <si>
    <t>Oro Fino</t>
  </si>
  <si>
    <t>Wyandotte</t>
  </si>
  <si>
    <t>Pine Grove</t>
  </si>
  <si>
    <t>Stanislaus</t>
  </si>
  <si>
    <t>Foresthill</t>
  </si>
  <si>
    <t>Los Gatos</t>
  </si>
  <si>
    <t>Middletown</t>
  </si>
  <si>
    <t>Challenge</t>
  </si>
  <si>
    <t>West Point</t>
  </si>
  <si>
    <t>Calistoga</t>
  </si>
  <si>
    <t>Pueblo</t>
  </si>
  <si>
    <t>Camp Evers</t>
  </si>
  <si>
    <t>Whitmore</t>
  </si>
  <si>
    <t>Alleghany</t>
  </si>
  <si>
    <t>Rincon</t>
  </si>
  <si>
    <t>Apple Hill</t>
  </si>
  <si>
    <t>Paradise</t>
  </si>
  <si>
    <t>Mirabel</t>
  </si>
  <si>
    <t>Sycamore Creek</t>
  </si>
  <si>
    <t>Oakhurst</t>
  </si>
  <si>
    <t>Volta</t>
  </si>
  <si>
    <t>Molino</t>
  </si>
  <si>
    <t>Drum</t>
  </si>
  <si>
    <t>Bucks Creek</t>
  </si>
  <si>
    <t>Electra</t>
  </si>
  <si>
    <t>Woodside</t>
  </si>
  <si>
    <t>Downieville Diesel</t>
  </si>
  <si>
    <t>Silverado</t>
  </si>
  <si>
    <t>Auberry</t>
  </si>
  <si>
    <t>Fulton</t>
  </si>
  <si>
    <t>REFCL rank</t>
  </si>
  <si>
    <t>Shingle Springs</t>
  </si>
  <si>
    <t>Fort Ross</t>
  </si>
  <si>
    <t>Stelling</t>
  </si>
  <si>
    <t>Big Trees</t>
  </si>
  <si>
    <t>Fitch Mountain</t>
  </si>
  <si>
    <t>San Rafael</t>
  </si>
  <si>
    <t>Diamond Springs</t>
  </si>
  <si>
    <t>Half Moon Bay</t>
  </si>
  <si>
    <t>Curtis</t>
  </si>
  <si>
    <t>Dunbar</t>
  </si>
  <si>
    <t>Clarksville</t>
  </si>
  <si>
    <t>Washington City</t>
  </si>
  <si>
    <t>Willow Creek</t>
  </si>
  <si>
    <t>Alto</t>
  </si>
  <si>
    <t>Morgan Hill</t>
  </si>
  <si>
    <t>Shady Glen</t>
  </si>
  <si>
    <t>Mendocino</t>
  </si>
  <si>
    <t>Redbud</t>
  </si>
  <si>
    <t>Paul Sweet</t>
  </si>
  <si>
    <t>Bellevue</t>
  </si>
  <si>
    <t>Burns</t>
  </si>
  <si>
    <t>Oakland X</t>
  </si>
  <si>
    <t>Point Moretti</t>
  </si>
  <si>
    <t>Las Gallinas A</t>
  </si>
  <si>
    <t>Grass Valley</t>
  </si>
  <si>
    <t>Bear Valley</t>
  </si>
  <si>
    <t>Tiger Creek</t>
  </si>
  <si>
    <t>Cabrillo</t>
  </si>
  <si>
    <t>Calpine</t>
  </si>
  <si>
    <t>SCE Refugio</t>
  </si>
  <si>
    <t>Rossmoor</t>
  </si>
  <si>
    <t>Clayton</t>
  </si>
  <si>
    <t>Otter</t>
  </si>
  <si>
    <t>Moraga</t>
  </si>
  <si>
    <t>Rob Roy</t>
  </si>
  <si>
    <t>Dx Prioritization Output - System Hardening</t>
  </si>
  <si>
    <t>Planned 2019 implementation</t>
  </si>
  <si>
    <t>Circuit Information</t>
  </si>
  <si>
    <t>Independent Variables</t>
  </si>
  <si>
    <t>Dependent Variable</t>
  </si>
  <si>
    <t>Protection Zone</t>
  </si>
  <si>
    <t>Feeder Name</t>
  </si>
  <si>
    <t>District</t>
  </si>
  <si>
    <t>Tier 2/3 OH Miles</t>
  </si>
  <si>
    <t>Env Risk Component</t>
  </si>
  <si>
    <t>Material A - % of total miles</t>
  </si>
  <si>
    <t>Vegetation Outages</t>
  </si>
  <si>
    <t>Company Outages</t>
  </si>
  <si>
    <t>HFTD Miles per Total Miles</t>
  </si>
  <si>
    <t>Tier 3 per HFTD Miles</t>
  </si>
  <si>
    <t>Ignition Indicator (1+ ignition occurred)</t>
  </si>
  <si>
    <t>Likelihood of failure</t>
  </si>
  <si>
    <t>Likelihood of spread and consequence</t>
  </si>
  <si>
    <t>Fire Risk</t>
  </si>
  <si>
    <t>MIWUK 170110600</t>
  </si>
  <si>
    <t>MIWUK 1701</t>
  </si>
  <si>
    <t>YOSEMITE</t>
  </si>
  <si>
    <t>EL DORADO PH 210119752</t>
  </si>
  <si>
    <t>EL DORADO PH 2101</t>
  </si>
  <si>
    <t>SIERRA</t>
  </si>
  <si>
    <t>SPRING GAP 17029690</t>
  </si>
  <si>
    <t>SPRING GAP 1702</t>
  </si>
  <si>
    <t>MIWUK 1701CB</t>
  </si>
  <si>
    <t>SALT SPRINGS 21023142</t>
  </si>
  <si>
    <t>SALT SPRINGS 2102</t>
  </si>
  <si>
    <t>STOCKTON</t>
  </si>
  <si>
    <t>BRUNSWICK 11021010</t>
  </si>
  <si>
    <t>BRUNSWICK 1102</t>
  </si>
  <si>
    <t>BRUNSWICK 110532536</t>
  </si>
  <si>
    <t>BRUNSWICK 1105</t>
  </si>
  <si>
    <t>BRUNSWICK 110350070</t>
  </si>
  <si>
    <t>BRUNSWICK 1103</t>
  </si>
  <si>
    <t>BRUNSWICK 11052210</t>
  </si>
  <si>
    <t>EL DORADO PH 21016852</t>
  </si>
  <si>
    <t>MARIPOSA 210110170</t>
  </si>
  <si>
    <t>MARIPOSA 2101</t>
  </si>
  <si>
    <t>BRUNSWICK 11052140</t>
  </si>
  <si>
    <t>PLACERVILLE 21061104</t>
  </si>
  <si>
    <t>PLACERVILLE 2106</t>
  </si>
  <si>
    <t>ORO FINO 1101CB</t>
  </si>
  <si>
    <t>ORO FINO 1101</t>
  </si>
  <si>
    <t>NORTH VALLEY</t>
  </si>
  <si>
    <t>EL DORADO PH 210126000</t>
  </si>
  <si>
    <t>WYANDOTTE 11031974</t>
  </si>
  <si>
    <t>WYANDOTTE 1103</t>
  </si>
  <si>
    <t>BONNIE NOOK 1102CB</t>
  </si>
  <si>
    <t>BONNIE NOOK 1102</t>
  </si>
  <si>
    <t>PINE GROVE 110245292</t>
  </si>
  <si>
    <t>PINE GROVE 1102</t>
  </si>
  <si>
    <t>STANISLAUS 17021888</t>
  </si>
  <si>
    <t>STANISLAUS 1702</t>
  </si>
  <si>
    <t>FORESTHILL 110150486</t>
  </si>
  <si>
    <t>FORESTHILL 1101</t>
  </si>
  <si>
    <t>LOS GATOS 110760114</t>
  </si>
  <si>
    <t>LOS GATOS 1107</t>
  </si>
  <si>
    <t>DE ANZA</t>
  </si>
  <si>
    <t>MIDDLETOWN 1101548</t>
  </si>
  <si>
    <t>MIDDLETOWN 1101</t>
  </si>
  <si>
    <t>HUMBOLDT</t>
  </si>
  <si>
    <t>MIWUK 17018060</t>
  </si>
  <si>
    <t>BRUNSWICK 110651486</t>
  </si>
  <si>
    <t>BRUNSWICK 1106</t>
  </si>
  <si>
    <t>CHALLENGE 1102CB</t>
  </si>
  <si>
    <t>CHALLENGE 1102</t>
  </si>
  <si>
    <t>FORESTHILL 11011802</t>
  </si>
  <si>
    <t>WEST POINT 110136674</t>
  </si>
  <si>
    <t>WEST POINT 1101</t>
  </si>
  <si>
    <t>PIKE CITY 1101CB</t>
  </si>
  <si>
    <t>PIKE CITY 1101</t>
  </si>
  <si>
    <t>STANISLAUS 17021804</t>
  </si>
  <si>
    <t>PINE GROVE 110213438</t>
  </si>
  <si>
    <t>CHALLENGE 1101CB</t>
  </si>
  <si>
    <t>CHALLENGE 1101</t>
  </si>
  <si>
    <t>WEST POINT 11014706</t>
  </si>
  <si>
    <t>ORO FINO 110276008</t>
  </si>
  <si>
    <t>ORO FINO 1102</t>
  </si>
  <si>
    <t>WYANDOTTE 11031976</t>
  </si>
  <si>
    <t>ORO FINO 11012022</t>
  </si>
  <si>
    <t>PINE GROVE 11021222</t>
  </si>
  <si>
    <t>COLUMBIA HILL 11012212</t>
  </si>
  <si>
    <t>COLUMBIA HILL 1101</t>
  </si>
  <si>
    <t>CALISTOGA 1101736</t>
  </si>
  <si>
    <t>CALISTOGA 1101</t>
  </si>
  <si>
    <t>NORTH BAY</t>
  </si>
  <si>
    <t>SALT SPRINGS 21024796</t>
  </si>
  <si>
    <t>PUEBLO 2102792</t>
  </si>
  <si>
    <t>PUEBLO 2102</t>
  </si>
  <si>
    <t>BIG BEND 11021972</t>
  </si>
  <si>
    <t>BIG BEND 1102</t>
  </si>
  <si>
    <t>EL DORADO PH 210219562</t>
  </si>
  <si>
    <t>EL DORADO PH 2102</t>
  </si>
  <si>
    <t>CHALLENGE 11021064</t>
  </si>
  <si>
    <t>CAMP EVERS 21065020</t>
  </si>
  <si>
    <t>CAMP EVERS 2106</t>
  </si>
  <si>
    <t>CENTRAL COAST</t>
  </si>
  <si>
    <t>MOLINO 1102318</t>
  </si>
  <si>
    <t>MOLINO 1102</t>
  </si>
  <si>
    <t>SONOMA</t>
  </si>
  <si>
    <t>WEST POINT 110113444</t>
  </si>
  <si>
    <t>EL DORADO PH 2101CB</t>
  </si>
  <si>
    <t>CAMP EVERS 210660124</t>
  </si>
  <si>
    <t>WILLITS 110434008</t>
  </si>
  <si>
    <t>WILLITS 1104</t>
  </si>
  <si>
    <t>WHITMORE 11011598</t>
  </si>
  <si>
    <t>WHITMORE 1101</t>
  </si>
  <si>
    <t>CHALLENGE 11015460</t>
  </si>
  <si>
    <t>EL DORADO PH 210219542</t>
  </si>
  <si>
    <t>ALLEGHANY 1102CB</t>
  </si>
  <si>
    <t>ALLEGHANY 1102</t>
  </si>
  <si>
    <t>COLUMBIA HILL 1101764</t>
  </si>
  <si>
    <t>MONTE RIO 1113524</t>
  </si>
  <si>
    <t>MONTE RIO 1113</t>
  </si>
  <si>
    <t>WEST POINT 1101L373</t>
  </si>
  <si>
    <t>STANISLAUS 170237276</t>
  </si>
  <si>
    <t>BRUNSWICK 11052130</t>
  </si>
  <si>
    <t>STANISLAUS 170275348</t>
  </si>
  <si>
    <t>ALLEGHANY 1101VR816</t>
  </si>
  <si>
    <t>ALLEGHANY 1101</t>
  </si>
  <si>
    <t>CHALLENGE 110198174</t>
  </si>
  <si>
    <t>BIG BEND 1101CB</t>
  </si>
  <si>
    <t>BIG BEND 1101</t>
  </si>
  <si>
    <t>BONNIE NOOK 1101CB</t>
  </si>
  <si>
    <t>BONNIE NOOK 1101</t>
  </si>
  <si>
    <t>MIWUK 17026018</t>
  </si>
  <si>
    <t>MIWUK 1702</t>
  </si>
  <si>
    <t>MIWUK 1702CB</t>
  </si>
  <si>
    <t>COLUMBIA HILL 110135424</t>
  </si>
  <si>
    <t>RINCON 1103474</t>
  </si>
  <si>
    <t>RINCON 1103</t>
  </si>
  <si>
    <t>APPLE HILL 110497086</t>
  </si>
  <si>
    <t>APPLE HILL 1104</t>
  </si>
  <si>
    <t>PARADISE 11062084</t>
  </si>
  <si>
    <t>PARADISE 1106</t>
  </si>
  <si>
    <t>MIRABEL 1101298</t>
  </si>
  <si>
    <t>MIRABEL 1101</t>
  </si>
  <si>
    <t>PIKE CITY 11011730</t>
  </si>
  <si>
    <t>MONTE RIO 1112120</t>
  </si>
  <si>
    <t>MONTE RIO 1112</t>
  </si>
  <si>
    <t>CALISTOGA 110143924</t>
  </si>
  <si>
    <t>BRUNSWICK 11041020</t>
  </si>
  <si>
    <t>BRUNSWICK 1104</t>
  </si>
  <si>
    <t>SYCAMORE CREEK 11112268</t>
  </si>
  <si>
    <t>SYCAMORE CREEK 1111</t>
  </si>
  <si>
    <t>APPLE HILL 110413512</t>
  </si>
  <si>
    <t>COLUMBIA HILL 11018233</t>
  </si>
  <si>
    <t>SILVERADO 2104632</t>
  </si>
  <si>
    <t>SILVERADO 2104</t>
  </si>
  <si>
    <t>MIWUK 170238218</t>
  </si>
  <si>
    <t>OAKHURST 110310190</t>
  </si>
  <si>
    <t>OAKHURST 1103</t>
  </si>
  <si>
    <t>ORO FINO 11022560</t>
  </si>
  <si>
    <t>ALLEGHANY 1101806</t>
  </si>
  <si>
    <t>LOS GATOS 110760118</t>
  </si>
  <si>
    <t>KANAKA 110183288</t>
  </si>
  <si>
    <t>KANAKA 1101</t>
  </si>
  <si>
    <t>MIWUK 17018050</t>
  </si>
  <si>
    <t>FORESTHILL 11022106</t>
  </si>
  <si>
    <t>FORESTHILL 1102</t>
  </si>
  <si>
    <t>PARADISE 11062234</t>
  </si>
  <si>
    <t>ORO FINO 110265932</t>
  </si>
  <si>
    <t>KANAKA 110165606</t>
  </si>
  <si>
    <t>VOLTA 110253130</t>
  </si>
  <si>
    <t>VOLTA 1102</t>
  </si>
  <si>
    <t>STANISLAUS 17024905</t>
  </si>
  <si>
    <t>MONTE RIO 1113202</t>
  </si>
  <si>
    <t>MOLINO 1102104</t>
  </si>
  <si>
    <t>DRUM 1101CB</t>
  </si>
  <si>
    <t>DRUM 1101</t>
  </si>
  <si>
    <t>MIWUK 1702S1547</t>
  </si>
  <si>
    <t>ORO FINO 11022096</t>
  </si>
  <si>
    <t>FORESTHILL 11011820</t>
  </si>
  <si>
    <t>WEST POINT 11021303</t>
  </si>
  <si>
    <t>WEST POINT 1102</t>
  </si>
  <si>
    <t>WOODSIDE 11018974</t>
  </si>
  <si>
    <t>WOODSIDE 1101</t>
  </si>
  <si>
    <t>PENINSULA</t>
  </si>
  <si>
    <t>BUCKS CREEK 11032414</t>
  </si>
  <si>
    <t>BUCKS CREEK 1103</t>
  </si>
  <si>
    <t>ELECTRA 110277204</t>
  </si>
  <si>
    <t>ELECTRA 1102</t>
  </si>
  <si>
    <t>APPLE HILL 210297982</t>
  </si>
  <si>
    <t>APPLE HILL 2102</t>
  </si>
  <si>
    <t>STANISLAUS 1702L611</t>
  </si>
  <si>
    <t>SALT SPRINGS 2102L485</t>
  </si>
  <si>
    <t>EL DORADO PH 21026645</t>
  </si>
  <si>
    <t>MIWUK 1702S2247</t>
  </si>
  <si>
    <t>WOODACRE 1101404</t>
  </si>
  <si>
    <t>WOODACRE 1101</t>
  </si>
  <si>
    <t>MIDDLETOWN 11011079</t>
  </si>
  <si>
    <t>SPRING GAP 170210720</t>
  </si>
  <si>
    <t>BRUNSWICK 11053611</t>
  </si>
  <si>
    <t>BRUNSWICK 11032200</t>
  </si>
  <si>
    <t>MONTE RIO 111164758</t>
  </si>
  <si>
    <t>MONTE RIO 1111</t>
  </si>
  <si>
    <t>WEST POINT 11024790</t>
  </si>
  <si>
    <t>ORO FINO 110239154</t>
  </si>
  <si>
    <t>FORESTHILL 110137238</t>
  </si>
  <si>
    <t>WEST POINT 1101L2219</t>
  </si>
  <si>
    <t>WILLITS 1104504</t>
  </si>
  <si>
    <t>WEST POINT 110112256</t>
  </si>
  <si>
    <t>CHALLENGE 110113026</t>
  </si>
  <si>
    <t>WILLITS 110391810</t>
  </si>
  <si>
    <t>WILLITS 1103</t>
  </si>
  <si>
    <t>SALT SPRINGS 2102L491</t>
  </si>
  <si>
    <t>DOWNIEVILLE DIESEL 1101CB</t>
  </si>
  <si>
    <t>DOWNIEVILLE DIESEL 1101</t>
  </si>
  <si>
    <t>DOWNIEVILLE DIESEL 11011101/2</t>
  </si>
  <si>
    <t>SILVERADO 210478268</t>
  </si>
  <si>
    <t>VOLTA 11029742</t>
  </si>
  <si>
    <t>AUBERRY 1101R324</t>
  </si>
  <si>
    <t>AUBERRY 1101</t>
  </si>
  <si>
    <t>FRESNO</t>
  </si>
  <si>
    <t>PUEBLO 21033583</t>
  </si>
  <si>
    <t>PUEBLO 2103</t>
  </si>
  <si>
    <t>FORESTHILL 1101CB</t>
  </si>
  <si>
    <t>WEST POINT 11021535</t>
  </si>
  <si>
    <t>OAKHURST 110310723</t>
  </si>
  <si>
    <t>MONTE RIO 11138299</t>
  </si>
  <si>
    <t>LOS GATOS 1107LA60</t>
  </si>
  <si>
    <t>STANISLAUS 17021850</t>
  </si>
  <si>
    <t>STANISLAUS 1702L5381</t>
  </si>
  <si>
    <t>STANISLAUS 170237278</t>
  </si>
  <si>
    <t>APPLE HILL 21027502</t>
  </si>
  <si>
    <t>SALT SPRINGS 2102L7283</t>
  </si>
  <si>
    <t>WEST POINT 1101L3355</t>
  </si>
  <si>
    <t>FULTON 1107214</t>
  </si>
  <si>
    <t>FULTON 1107</t>
  </si>
  <si>
    <t>WEST POINT 1101L1969</t>
  </si>
  <si>
    <t>SHINGLE SPRINGS 210912392</t>
  </si>
  <si>
    <t>SHINGLE SPRINGS 2109</t>
  </si>
  <si>
    <t>ALLEGHANY 1101CB</t>
  </si>
  <si>
    <t>MONTE RIO 11131991</t>
  </si>
  <si>
    <t>CHALLENGE 11025462</t>
  </si>
  <si>
    <t>FORESTHILL 110175340</t>
  </si>
  <si>
    <t>VOLTA 11021504</t>
  </si>
  <si>
    <t>VOLTA 110280982</t>
  </si>
  <si>
    <t>ORO FINO 11022090</t>
  </si>
  <si>
    <t>WOODSIDE 11018884</t>
  </si>
  <si>
    <t>EL DORADO PH 2102CB</t>
  </si>
  <si>
    <t>PINE GROVE 11023172</t>
  </si>
  <si>
    <t>EL DORADO PH 210119612</t>
  </si>
  <si>
    <t>SALT SPRINGS 210297924</t>
  </si>
  <si>
    <t>WILLITS 1104934</t>
  </si>
  <si>
    <t>KANAKA 11011034</t>
  </si>
  <si>
    <t>PINE GROVE 110235576</t>
  </si>
  <si>
    <t>MIWUK 17028130</t>
  </si>
  <si>
    <t>CAMP EVERS 210510214</t>
  </si>
  <si>
    <t>CAMP EVERS 2105</t>
  </si>
  <si>
    <t>SILVERADO 2105658898</t>
  </si>
  <si>
    <t>SILVERADO 2105</t>
  </si>
  <si>
    <t>STANISLAUS 17026028</t>
  </si>
  <si>
    <t>BIG BASIN 110110720</t>
  </si>
  <si>
    <t>BIG BASIN 1101</t>
  </si>
  <si>
    <t>FORT ROSS 112170288</t>
  </si>
  <si>
    <t>FORT ROSS 1121</t>
  </si>
  <si>
    <t>MOUNTAIN QUARRIES 21011184</t>
  </si>
  <si>
    <t>MOUNTAIN QUARRIES 2101</t>
  </si>
  <si>
    <t>PARADISE 11011155</t>
  </si>
  <si>
    <t>PARADISE 1101</t>
  </si>
  <si>
    <t>MONTE RIO 111153477</t>
  </si>
  <si>
    <t>WILLITS 1103968</t>
  </si>
  <si>
    <t>SALT SPRINGS 210237300</t>
  </si>
  <si>
    <t>MOLINO 1102396</t>
  </si>
  <si>
    <t>STELLING 111060094</t>
  </si>
  <si>
    <t>STELLING 1110</t>
  </si>
  <si>
    <t>BIG TREES 04025300</t>
  </si>
  <si>
    <t>BIG TREES 0402</t>
  </si>
  <si>
    <t>FITCH MOUNTAIN 111324918</t>
  </si>
  <si>
    <t>FITCH MOUNTAIN 1113</t>
  </si>
  <si>
    <t>AUBERRY 1101D4982</t>
  </si>
  <si>
    <t>MOLINO 1102658</t>
  </si>
  <si>
    <t>WEST POINT 11021391</t>
  </si>
  <si>
    <t>MONTE RIO 1113678</t>
  </si>
  <si>
    <t>SAN RAFAEL 11081250</t>
  </si>
  <si>
    <t>SAN RAFAEL 1108</t>
  </si>
  <si>
    <t>BRUNSWICK 110584480</t>
  </si>
  <si>
    <t>MONTE RIO 1113320</t>
  </si>
  <si>
    <t>BRUNSWICK 11052204</t>
  </si>
  <si>
    <t>BONNIE NOOK 110186696</t>
  </si>
  <si>
    <t>MONTE RIO 11111703</t>
  </si>
  <si>
    <t>KONOCTI 1102532</t>
  </si>
  <si>
    <t>KONOCTI 1102</t>
  </si>
  <si>
    <t>MONTE RIO 1113652</t>
  </si>
  <si>
    <t>MIDDLETOWN 11014646</t>
  </si>
  <si>
    <t>MOLINO 110266006</t>
  </si>
  <si>
    <t>BRUNSWICK 11062796</t>
  </si>
  <si>
    <t>MIDDLETOWN 1101614</t>
  </si>
  <si>
    <t>MONTE RIO 111215401</t>
  </si>
  <si>
    <t>PINE GROVE 11029145</t>
  </si>
  <si>
    <t>WEST POINT 110234416</t>
  </si>
  <si>
    <t>WEST POINT 1102L3733</t>
  </si>
  <si>
    <t>ORO FINO 11022556</t>
  </si>
  <si>
    <t>MONTE RIO 1113180</t>
  </si>
  <si>
    <t>WOODACRE 11011238</t>
  </si>
  <si>
    <t>PIKE CITY 11011720</t>
  </si>
  <si>
    <t>FITCH MOUNTAIN 11136751</t>
  </si>
  <si>
    <t>STANISLAUS 17011331</t>
  </si>
  <si>
    <t>STANISLAUS 1701</t>
  </si>
  <si>
    <t>DIAMOND SPRINGS 11071402</t>
  </si>
  <si>
    <t>DIAMOND SPRINGS 1107</t>
  </si>
  <si>
    <t>PARADISE 110195728</t>
  </si>
  <si>
    <t>MIWUK 17028090</t>
  </si>
  <si>
    <t>WEST POINT 110236676</t>
  </si>
  <si>
    <t>MONTE RIO 1113CB</t>
  </si>
  <si>
    <t>HALF MOON BAY 11012500</t>
  </si>
  <si>
    <t>HALF MOON BAY 1101</t>
  </si>
  <si>
    <t>FULTON 1107604</t>
  </si>
  <si>
    <t>CURTIS 1705843</t>
  </si>
  <si>
    <t>CURTIS 1705</t>
  </si>
  <si>
    <t>RINCON 1103568</t>
  </si>
  <si>
    <t>MONTE RIO 111137520</t>
  </si>
  <si>
    <t>BRUNSWICK 11062104</t>
  </si>
  <si>
    <t>MIRABEL 11027347</t>
  </si>
  <si>
    <t>MIRABEL 1102</t>
  </si>
  <si>
    <t>LOS GATOS 11072917</t>
  </si>
  <si>
    <t>SILVERADO 2104645</t>
  </si>
  <si>
    <t>CALISTOGA 11011085</t>
  </si>
  <si>
    <t>PARADISE 11052214</t>
  </si>
  <si>
    <t>PARADISE 1105</t>
  </si>
  <si>
    <t>APPLE HILL 2102CB</t>
  </si>
  <si>
    <t>SHINGLE SPRINGS 210961892</t>
  </si>
  <si>
    <t>SILVERADO 21051421</t>
  </si>
  <si>
    <t>ORO FINO 1102CB</t>
  </si>
  <si>
    <t>CURTIS 17048140</t>
  </si>
  <si>
    <t>CURTIS 1704</t>
  </si>
  <si>
    <t>MIWUK 170193062</t>
  </si>
  <si>
    <t>SILVERADO 2104722</t>
  </si>
  <si>
    <t>MOLINO 1101322</t>
  </si>
  <si>
    <t>MOLINO 1101</t>
  </si>
  <si>
    <t>APPLE HILL 110412832</t>
  </si>
  <si>
    <t>DUNBAR 1101343</t>
  </si>
  <si>
    <t>DUNBAR 1101</t>
  </si>
  <si>
    <t>PINE GROVE 110283098</t>
  </si>
  <si>
    <t>MIWUK 170219772</t>
  </si>
  <si>
    <t>KANAKA 110175744</t>
  </si>
  <si>
    <t>CHALLENGE 11021902</t>
  </si>
  <si>
    <t>VOLTA 11021648</t>
  </si>
  <si>
    <t>CAMP EVERS 210611533</t>
  </si>
  <si>
    <t>MONTE RIO 11131989</t>
  </si>
  <si>
    <t>DUNBAR 1103534</t>
  </si>
  <si>
    <t>DUNBAR 1103</t>
  </si>
  <si>
    <t>CLARKSVILLE 210419772</t>
  </si>
  <si>
    <t>CLARKSVILLE 2104</t>
  </si>
  <si>
    <t>KONOCTI 11024300</t>
  </si>
  <si>
    <t>LOS GATOS 110712041</t>
  </si>
  <si>
    <t>MIWUK 170111800</t>
  </si>
  <si>
    <t>LOS GATOS 110760024</t>
  </si>
  <si>
    <t>WASHINGTON CITY GEN. 1101CB</t>
  </si>
  <si>
    <t>WASHINGTON CITY GEN. 1101</t>
  </si>
  <si>
    <t>WASHINGTON CITY GEN. 11011101/2</t>
  </si>
  <si>
    <t>RINCON 1101578</t>
  </si>
  <si>
    <t>RINCON 1101</t>
  </si>
  <si>
    <t>RINCON 1103198</t>
  </si>
  <si>
    <t>WILLOW CREEK 11013050</t>
  </si>
  <si>
    <t>WILLOW CREEK 1101</t>
  </si>
  <si>
    <t>CAMP EVERS 210660120</t>
  </si>
  <si>
    <t>ALTO 11243121</t>
  </si>
  <si>
    <t>ALTO 1124</t>
  </si>
  <si>
    <t>MONTE RIO 111123916</t>
  </si>
  <si>
    <t>MORGAN HILL 21114461</t>
  </si>
  <si>
    <t>MORGAN HILL 2111</t>
  </si>
  <si>
    <t>SAN JOSE</t>
  </si>
  <si>
    <t>VOLTA 110254932</t>
  </si>
  <si>
    <t>PIKE CITY 1102CB</t>
  </si>
  <si>
    <t>PIKE CITY 1102</t>
  </si>
  <si>
    <t>SILVERADO 2103CB</t>
  </si>
  <si>
    <t>SILVERADO 2103</t>
  </si>
  <si>
    <t>HIGHLANDS 1103520</t>
  </si>
  <si>
    <t>HIGHLANDS 1103</t>
  </si>
  <si>
    <t>CAMP EVERS 210574170</t>
  </si>
  <si>
    <t>WEST POINT 1102CB</t>
  </si>
  <si>
    <t>ALLEGHANY 1101804</t>
  </si>
  <si>
    <t>MONTE RIO 111264682</t>
  </si>
  <si>
    <t>SHADY GLEN 11022232</t>
  </si>
  <si>
    <t>SHADY GLEN 1102</t>
  </si>
  <si>
    <t>MENDOCINO 110148750</t>
  </si>
  <si>
    <t>MENDOCINO 1101</t>
  </si>
  <si>
    <t>CURTIS 17022123</t>
  </si>
  <si>
    <t>CURTIS 1702</t>
  </si>
  <si>
    <t>WOODACRE 110196844</t>
  </si>
  <si>
    <t>MONTE RIO 11131313</t>
  </si>
  <si>
    <t>REDBUD 1101323962</t>
  </si>
  <si>
    <t>REDBUD 1101</t>
  </si>
  <si>
    <t>CAMP EVERS 210510294</t>
  </si>
  <si>
    <t>WOODACRE 11011456</t>
  </si>
  <si>
    <t>PAUL SWEET 2104</t>
  </si>
  <si>
    <t>MOLINO 11026917</t>
  </si>
  <si>
    <t>SAN RAFAEL 110863598</t>
  </si>
  <si>
    <t>CAMP EVERS 210510225</t>
  </si>
  <si>
    <t>SHADY GLEN 1102CB</t>
  </si>
  <si>
    <t>OAKHURST 11015490</t>
  </si>
  <si>
    <t>OAKHURST 1101</t>
  </si>
  <si>
    <t>ALTO 1125510</t>
  </si>
  <si>
    <t>ALTO 1125</t>
  </si>
  <si>
    <t>APPLE HILL 110412842</t>
  </si>
  <si>
    <t>PAUL SWEET 21045394</t>
  </si>
  <si>
    <t>WILLOW CREEK 11015002</t>
  </si>
  <si>
    <t>OAKLAND X 1106CR020</t>
  </si>
  <si>
    <t>OAKLAND X 1106</t>
  </si>
  <si>
    <t>EAST BAY</t>
  </si>
  <si>
    <t>CAMP EVERS 21061625</t>
  </si>
  <si>
    <t>BELLEVUE 2103646</t>
  </si>
  <si>
    <t>BELLEVUE 2103</t>
  </si>
  <si>
    <t>BURNS 2101</t>
  </si>
  <si>
    <t>POINT MORETTI 1101</t>
  </si>
  <si>
    <t>SHINGLE SPRINGS 210519522</t>
  </si>
  <si>
    <t>SHINGLE SPRINGS 2105</t>
  </si>
  <si>
    <t>SILVERADO 210258626</t>
  </si>
  <si>
    <t>SILVERADO 2102</t>
  </si>
  <si>
    <t>LAS GALLINAS A 110599904</t>
  </si>
  <si>
    <t>LAS GALLINAS A 1105</t>
  </si>
  <si>
    <t>PARADISE 11022098</t>
  </si>
  <si>
    <t>PARADISE 1102</t>
  </si>
  <si>
    <t>WOODSIDE 11018972</t>
  </si>
  <si>
    <t>BRUNSWICK 110663124</t>
  </si>
  <si>
    <t>MONTE RIO 11111701</t>
  </si>
  <si>
    <t>MIWUK 17021808</t>
  </si>
  <si>
    <t>PARADISE 11011212</t>
  </si>
  <si>
    <t>MONTE RIO 1112999</t>
  </si>
  <si>
    <t>GRASS VALLEY 11012766</t>
  </si>
  <si>
    <t>GRASS VALLEY 1101</t>
  </si>
  <si>
    <t>SAN RAFAEL 11081247</t>
  </si>
  <si>
    <t>BUCKS CREEK 11031131</t>
  </si>
  <si>
    <t>ORO FINO 1102127563</t>
  </si>
  <si>
    <t>WEST POINT 110293116</t>
  </si>
  <si>
    <t>MIRABEL 11014859</t>
  </si>
  <si>
    <t>ORO FINO 11022040</t>
  </si>
  <si>
    <t>BEAR VALLEY 210513430</t>
  </si>
  <si>
    <t>BEAR VALLEY 2105</t>
  </si>
  <si>
    <t>MIRABEL 1102332</t>
  </si>
  <si>
    <t>OAKLAND K 110217430</t>
  </si>
  <si>
    <t>OAKLAND K 1102</t>
  </si>
  <si>
    <t>MIWUK 17029270</t>
  </si>
  <si>
    <t>PARADISE 1106CB</t>
  </si>
  <si>
    <t>PLACERVILLE 210692012</t>
  </si>
  <si>
    <t>MONTE RIO 1111240</t>
  </si>
  <si>
    <t>BIG BEND 1101180398</t>
  </si>
  <si>
    <t>MIRABEL 1101116</t>
  </si>
  <si>
    <t>MONTE RIO 11131137</t>
  </si>
  <si>
    <t>PARADISE 110135976</t>
  </si>
  <si>
    <t>BRUNSWICK 1106CB</t>
  </si>
  <si>
    <t>SHINGLE SPRINGS 110419502</t>
  </si>
  <si>
    <t>SHINGLE SPRINGS 1104</t>
  </si>
  <si>
    <t>TIGER CREEK 0201CB</t>
  </si>
  <si>
    <t>TIGER CREEK 0201</t>
  </si>
  <si>
    <t>DUNBAR 11021249</t>
  </si>
  <si>
    <t>DUNBAR 1102</t>
  </si>
  <si>
    <t>VOLTA 11021502</t>
  </si>
  <si>
    <t>MIRABEL 11022043</t>
  </si>
  <si>
    <t>CABRILLO 1103Y12</t>
  </si>
  <si>
    <t>CABRILLO 1103</t>
  </si>
  <si>
    <t>LOS PADRES</t>
  </si>
  <si>
    <t>WILLOW CREEK 1102CB</t>
  </si>
  <si>
    <t>WILLOW CREEK 1102</t>
  </si>
  <si>
    <t>CALPINE 1146200-G</t>
  </si>
  <si>
    <t>CALPINE 1146</t>
  </si>
  <si>
    <t>CALPINE 1146394G</t>
  </si>
  <si>
    <t>SCE REFUGIO 1101CB</t>
  </si>
  <si>
    <t>SCE REFUGIO 1101</t>
  </si>
  <si>
    <t>MONTE RIO 11113891</t>
  </si>
  <si>
    <t>PARADISE 11042472</t>
  </si>
  <si>
    <t>PARADISE 1104</t>
  </si>
  <si>
    <t>ROSSMOOR 110837848</t>
  </si>
  <si>
    <t>ROSSMOOR 1108</t>
  </si>
  <si>
    <t>DIABLO</t>
  </si>
  <si>
    <t>CLAYTON 22122951</t>
  </si>
  <si>
    <t>CLAYTON 2212</t>
  </si>
  <si>
    <t>CLARKSVILLE 210413352</t>
  </si>
  <si>
    <t>PLACERVILLE 21062224</t>
  </si>
  <si>
    <t>OAKHURST 11035120</t>
  </si>
  <si>
    <t>MONTE RIO 1113532</t>
  </si>
  <si>
    <t>OTTER 11012052</t>
  </si>
  <si>
    <t>OTTER 1101</t>
  </si>
  <si>
    <t>MORAGA 1105CB</t>
  </si>
  <si>
    <t>MORAGA 1105</t>
  </si>
  <si>
    <t>ROB ROY 21055166</t>
  </si>
  <si>
    <t>ROB ROY 2105</t>
  </si>
  <si>
    <t>MIDDLETOWN 110148212</t>
  </si>
  <si>
    <t>MONTE RIO 1112212</t>
  </si>
  <si>
    <t>BRUNSWICK 11052102</t>
  </si>
  <si>
    <t>SILVERADO 2104563322</t>
  </si>
  <si>
    <t>WOODSIDE 11018601</t>
  </si>
  <si>
    <t>BEN LOMOND 04015144</t>
  </si>
  <si>
    <t>BEN LOMOND 0401</t>
  </si>
  <si>
    <t>BIG BASIN 1101CB</t>
  </si>
  <si>
    <t>WILLOW CREEK 110237374</t>
  </si>
  <si>
    <t>WOODACRE 1102851</t>
  </si>
  <si>
    <t>WOODACRE 1102</t>
  </si>
  <si>
    <t>ATASCADERO 1103A06</t>
  </si>
  <si>
    <t>ATASCADERO 1103</t>
  </si>
  <si>
    <t>VINEYARD 2108MR172</t>
  </si>
  <si>
    <t>VINEYARD 2108</t>
  </si>
  <si>
    <t>MISSION</t>
  </si>
  <si>
    <t>STANISLAUS 1702L3151</t>
  </si>
  <si>
    <t>KONOCTI 11024421</t>
  </si>
  <si>
    <t>MOLINO 1102178</t>
  </si>
  <si>
    <t>COARSEGOLD 21045310</t>
  </si>
  <si>
    <t>COARSEGOLD 2104</t>
  </si>
  <si>
    <t>BRUNSWICK 11051030</t>
  </si>
  <si>
    <t>SHINGLE SPRINGS 21092679</t>
  </si>
  <si>
    <t>PARADISE 11015185</t>
  </si>
  <si>
    <t>POINT MORETTI 110136516</t>
  </si>
  <si>
    <t>GARBERVILLE 11022500</t>
  </si>
  <si>
    <t>GARBERVILLE 1102</t>
  </si>
  <si>
    <t>SARATOGA 1107167792</t>
  </si>
  <si>
    <t>SARATOGA 1107</t>
  </si>
  <si>
    <t>MIWUK 170236888</t>
  </si>
  <si>
    <t>FULTON 110777670</t>
  </si>
  <si>
    <t>KANAKA 11011044</t>
  </si>
  <si>
    <t>CORRAL 1101CB</t>
  </si>
  <si>
    <t>CORRAL 1101</t>
  </si>
  <si>
    <t>MONTE RIO 11125040</t>
  </si>
  <si>
    <t>PARADISE 11022206</t>
  </si>
  <si>
    <t>VOLTA 110237350</t>
  </si>
  <si>
    <t>EL DORADO PH 210136764</t>
  </si>
  <si>
    <t>SHINGLE SPRINGS 21092053</t>
  </si>
  <si>
    <t>MONTE RIO 1111256</t>
  </si>
  <si>
    <t>CLARKSVILLE 210419632</t>
  </si>
  <si>
    <t>ALTO 11221212</t>
  </si>
  <si>
    <t>ALTO 1122</t>
  </si>
  <si>
    <t>CORRAL 110112608</t>
  </si>
  <si>
    <t>ANNAPOLIS 1101554</t>
  </si>
  <si>
    <t>ANNAPOLIS 1101</t>
  </si>
  <si>
    <t>FORT ROSS 11212987</t>
  </si>
  <si>
    <t>OLEMA 110150396</t>
  </si>
  <si>
    <t>OLEMA 1101</t>
  </si>
  <si>
    <t>OAKLAND K 1102CB</t>
  </si>
  <si>
    <t>BRUNSWICK 1105CB</t>
  </si>
  <si>
    <t>BRUNSWICK 11052100</t>
  </si>
  <si>
    <t>BRUNSWICK 11032784</t>
  </si>
  <si>
    <t>PARADISE 110136042</t>
  </si>
  <si>
    <t>WOODSIDE 11018912</t>
  </si>
  <si>
    <t>BURNS 2101CB</t>
  </si>
  <si>
    <t>LOS GATOS 1106LA46</t>
  </si>
  <si>
    <t>LOS GATOS 1106</t>
  </si>
  <si>
    <t>WILLITS 1103826</t>
  </si>
  <si>
    <t>FORT ROSS 1121204</t>
  </si>
  <si>
    <t>VOLTA 11021646</t>
  </si>
  <si>
    <t>BIG BASIN 11015000</t>
  </si>
  <si>
    <t>MONTE RIO 1112CB</t>
  </si>
  <si>
    <t>WOODSIDE 11011922</t>
  </si>
  <si>
    <t>BIG BASIN 110110296</t>
  </si>
  <si>
    <t>MORAGA 1101108540</t>
  </si>
  <si>
    <t>MORAGA 1101</t>
  </si>
  <si>
    <t>OAKLAND X 1106CR266</t>
  </si>
  <si>
    <t>CASTRO VALLEY 110810315</t>
  </si>
  <si>
    <t>CASTRO VALLEY 1108</t>
  </si>
  <si>
    <t>CAMP EVERS 21059031</t>
  </si>
  <si>
    <t>BRIDGEVILLE 1101CB</t>
  </si>
  <si>
    <t>BRIDGEVILLE 1101</t>
  </si>
  <si>
    <t>GARBERVILLE 110135706</t>
  </si>
  <si>
    <t>GARBERVILLE 1101</t>
  </si>
  <si>
    <t>TEMPLETON 21136055</t>
  </si>
  <si>
    <t>TEMPLETON 2113</t>
  </si>
  <si>
    <t>SANTA ROSA A 1104642</t>
  </si>
  <si>
    <t>SANTA ROSA A 1104</t>
  </si>
  <si>
    <t>CASTRO VALLEY 1108MR748</t>
  </si>
  <si>
    <t>MIRABEL 11021139</t>
  </si>
  <si>
    <t>OAKLAND X 1104CR214</t>
  </si>
  <si>
    <t>OAKLAND X 1104</t>
  </si>
  <si>
    <t>MIDDLETOWN 11011325</t>
  </si>
  <si>
    <t>SAN RAMON 2108CB</t>
  </si>
  <si>
    <t>SAN RAMON 2108</t>
  </si>
  <si>
    <t>PARADISE 1101CB</t>
  </si>
  <si>
    <t>BEN LOMOND 1101BL 1101</t>
  </si>
  <si>
    <t>BEN LOMOND 1101</t>
  </si>
  <si>
    <t>OAKHURST 11035470</t>
  </si>
  <si>
    <t>POINT MORETTI 11015401</t>
  </si>
  <si>
    <t>TEMPLETON 2113A10</t>
  </si>
  <si>
    <t>SILVERADO 21038401</t>
  </si>
  <si>
    <t>BRUNSWICK 110750010</t>
  </si>
  <si>
    <t>BRUNSWICK 1107</t>
  </si>
  <si>
    <t>MIDDLETOWN 1101CB</t>
  </si>
  <si>
    <t>BEN LOMOND 110196738</t>
  </si>
  <si>
    <t>CAMP EVERS 210510786</t>
  </si>
  <si>
    <t>SHINGLE SPRINGS 210551738</t>
  </si>
  <si>
    <t>CAMP EVERS 210533542</t>
  </si>
  <si>
    <t>CALISTOGA 1102706</t>
  </si>
  <si>
    <t>CALISTOGA 1102</t>
  </si>
  <si>
    <t>PUEBLO 2102618</t>
  </si>
  <si>
    <t>SAN RAMON 210853732</t>
  </si>
  <si>
    <t>CASTRO VALLEY 11068971</t>
  </si>
  <si>
    <t>CASTRO VALLEY 1106</t>
  </si>
  <si>
    <t>VOLTA 1102CB</t>
  </si>
  <si>
    <t>GARBERVILLE 11028652</t>
  </si>
  <si>
    <t>KONOCTI 110275382</t>
  </si>
  <si>
    <t>POINT MORETTI 11015078</t>
  </si>
  <si>
    <t>DUNBAR 1101302</t>
  </si>
  <si>
    <t>FRUITLAND 114293234</t>
  </si>
  <si>
    <t>FRUITLAND 1142</t>
  </si>
  <si>
    <t>FORT ROSS 11214947</t>
  </si>
  <si>
    <t>PHILO 11022600</t>
  </si>
  <si>
    <t>PHILO 1102</t>
  </si>
  <si>
    <t>PETALUMA C 1108208</t>
  </si>
  <si>
    <t>PETALUMA C 1108</t>
  </si>
  <si>
    <t>MIDDLETOWN 1101622</t>
  </si>
  <si>
    <t>BIG BASIN 11029741</t>
  </si>
  <si>
    <t>BIG BASIN 1102</t>
  </si>
  <si>
    <t>SANTA ROSA A 1104716</t>
  </si>
  <si>
    <t>PARADISE 1105CB</t>
  </si>
  <si>
    <t>RACETRACK 1704CB</t>
  </si>
  <si>
    <t>RACETRACK 1704</t>
  </si>
  <si>
    <t>APPLE HILL 110412947</t>
  </si>
  <si>
    <t>RINCON 11035152</t>
  </si>
  <si>
    <t>HOOPA 11017468</t>
  </si>
  <si>
    <t>HOOPA 1101</t>
  </si>
  <si>
    <t>MONTE RIO 1111140</t>
  </si>
  <si>
    <t>PINE GROVE 11021765</t>
  </si>
  <si>
    <t>PINE GROVE 1102CB</t>
  </si>
  <si>
    <t>MORAGA 110118216</t>
  </si>
  <si>
    <t>POINT MORETTI 110110726</t>
  </si>
  <si>
    <t>LOW GAP 1101CB</t>
  </si>
  <si>
    <t>LOW GAP 1101</t>
  </si>
  <si>
    <t>TASSAJARA 21126392</t>
  </si>
  <si>
    <t>TASSAJARA 2112</t>
  </si>
  <si>
    <t>SALMON CREEK 110188998</t>
  </si>
  <si>
    <t>SALMON CREEK 1101</t>
  </si>
  <si>
    <t>PARADISE 110476064</t>
  </si>
  <si>
    <t>WEST POINT 110272036</t>
  </si>
  <si>
    <t>SHINGLE SPRINGS 210851476</t>
  </si>
  <si>
    <t>SHINGLE SPRINGS 2108</t>
  </si>
  <si>
    <t>POINT MORETTI 110139126</t>
  </si>
  <si>
    <t>ELECTRA 11017104</t>
  </si>
  <si>
    <t>ELECTRA 1101</t>
  </si>
  <si>
    <t>BERKELEY F 1103BR110</t>
  </si>
  <si>
    <t>BERKELEY F 1103</t>
  </si>
  <si>
    <t>MONTE RIO 1111506</t>
  </si>
  <si>
    <t>LOW GAP 110186816</t>
  </si>
  <si>
    <t>BRIDGEVILLE 110169866</t>
  </si>
  <si>
    <t>BRUNSWICK 110456468</t>
  </si>
  <si>
    <t>LAYTONVILLE 1101CB</t>
  </si>
  <si>
    <t>LAYTONVILLE 1101</t>
  </si>
  <si>
    <t>TASSAJARA 210865438</t>
  </si>
  <si>
    <t>TASSAJARA 2108</t>
  </si>
  <si>
    <t>MESA 11016111</t>
  </si>
  <si>
    <t>MESA 1101</t>
  </si>
  <si>
    <t>ORO FINO 110238698</t>
  </si>
  <si>
    <t>REDBUD 1101708166</t>
  </si>
  <si>
    <t>EAST QUINCY 11012452</t>
  </si>
  <si>
    <t>EAST QUINCY 1101</t>
  </si>
  <si>
    <t>CAMP EVERS 210510912</t>
  </si>
  <si>
    <t>OAKLAND K 110491060</t>
  </si>
  <si>
    <t>OAKLAND K 1104</t>
  </si>
  <si>
    <t>SILVERADO 210365334</t>
  </si>
  <si>
    <t>BRIDGEVILLE 110137484</t>
  </si>
  <si>
    <t>CALPINE 1144962</t>
  </si>
  <si>
    <t>CALPINE 1144</t>
  </si>
  <si>
    <t>WISE 11022230</t>
  </si>
  <si>
    <t>WISE 1102</t>
  </si>
  <si>
    <t>LAYTONVILLE 1102CB</t>
  </si>
  <si>
    <t>LAYTONVILLE 1102</t>
  </si>
  <si>
    <t>BEN LOMOND 04015206</t>
  </si>
  <si>
    <t>CAMP EVERS 210616000</t>
  </si>
  <si>
    <t>MONTE RIO 1113250</t>
  </si>
  <si>
    <t>CLAYTON 22127758</t>
  </si>
  <si>
    <t>WEST POINT 11025357</t>
  </si>
  <si>
    <t>PENNGROVE 1101170</t>
  </si>
  <si>
    <t>PENNGROVE 1101</t>
  </si>
  <si>
    <t>SIERRA CITY GEN 1101CB</t>
  </si>
  <si>
    <t>SIERRA CITY GEN 1101</t>
  </si>
  <si>
    <t>SIERRA CITY GEN 11011101/2</t>
  </si>
  <si>
    <t>GIRVAN 11021028</t>
  </si>
  <si>
    <t>GIRVAN 1102</t>
  </si>
  <si>
    <t>CRESCENT MILLS 21013113</t>
  </si>
  <si>
    <t>CRESCENT MILLS 2101</t>
  </si>
  <si>
    <t>POINT MORETTI 110110722</t>
  </si>
  <si>
    <t>BIG MEADOWS 21012474</t>
  </si>
  <si>
    <t>BIG MEADOWS 2101</t>
  </si>
  <si>
    <t>BRUNSWICK 1104761310</t>
  </si>
  <si>
    <t>BRUNSWICK 1102CB</t>
  </si>
  <si>
    <t>COTATI 1105CB</t>
  </si>
  <si>
    <t>COTATI 1105</t>
  </si>
  <si>
    <t>WILLOW CREEK 1101CB</t>
  </si>
  <si>
    <t>BELL 11072400</t>
  </si>
  <si>
    <t>BELL 1107</t>
  </si>
  <si>
    <t>OAKLAND K 1104CR326</t>
  </si>
  <si>
    <t>HAMILTON BRANCH 110190334</t>
  </si>
  <si>
    <t>HAMILTON BRANCH 1101</t>
  </si>
  <si>
    <t>MONTE RIO 11135024</t>
  </si>
  <si>
    <t>PARADISE 1103CB</t>
  </si>
  <si>
    <t>PARADISE 1103</t>
  </si>
  <si>
    <t>OLEMA 11011318</t>
  </si>
  <si>
    <t>SANTA YNEZ 1104Y66</t>
  </si>
  <si>
    <t>SANTA YNEZ 1104</t>
  </si>
  <si>
    <t>LAYTONVILLE 1102572</t>
  </si>
  <si>
    <t>RESEARCH 21029746</t>
  </si>
  <si>
    <t>RESEARCH 2102</t>
  </si>
  <si>
    <t>SHADY GLEN 11012768</t>
  </si>
  <si>
    <t>SHADY GLEN 1101</t>
  </si>
  <si>
    <t>MENLO 11038512</t>
  </si>
  <si>
    <t>MENLO 1103</t>
  </si>
  <si>
    <t>MOUNTAIN QUARRIES 2101CB</t>
  </si>
  <si>
    <t>MONTE RIO 1111CB</t>
  </si>
  <si>
    <t>CAMP EVERS 21045096</t>
  </si>
  <si>
    <t>CAMP EVERS 2104</t>
  </si>
  <si>
    <t>FORT ROSS 1121124</t>
  </si>
  <si>
    <t>OLEMA 11011252</t>
  </si>
  <si>
    <t>FRUITLAND 11426064</t>
  </si>
  <si>
    <t>FORT SEWARD 11211690</t>
  </si>
  <si>
    <t>FORT SEWARD 1121</t>
  </si>
  <si>
    <t>BRUNSWICK 11042112</t>
  </si>
  <si>
    <t>MONROE 2103CB</t>
  </si>
  <si>
    <t>MONROE 2103</t>
  </si>
  <si>
    <t>DESCHUTES 110449024</t>
  </si>
  <si>
    <t>DESCHUTES 1104</t>
  </si>
  <si>
    <t>HATTON 1101</t>
  </si>
  <si>
    <t>MEADOW LANE 2106C558R</t>
  </si>
  <si>
    <t>MEADOW LANE 2106</t>
  </si>
  <si>
    <t>GARBERVILLE 11012026</t>
  </si>
  <si>
    <t>OAKHURST 110363334</t>
  </si>
  <si>
    <t>GARCIA 0401666</t>
  </si>
  <si>
    <t>GARCIA 0401</t>
  </si>
  <si>
    <t>DUNBAR 11021285</t>
  </si>
  <si>
    <t>FITCH MOUNTAIN 1113356</t>
  </si>
  <si>
    <t>MIWUK 170179118</t>
  </si>
  <si>
    <t>SONOMA 1106376</t>
  </si>
  <si>
    <t>SONOMA 1106</t>
  </si>
  <si>
    <t>CRESCENT MILLS 21012232</t>
  </si>
  <si>
    <t>ZACA 1102CB</t>
  </si>
  <si>
    <t>ZACA 1102</t>
  </si>
  <si>
    <t>FRUITLAND 1142CB</t>
  </si>
  <si>
    <t>MIDDLETOWN 11011314</t>
  </si>
  <si>
    <t>LAYTONVILLE 1102682</t>
  </si>
  <si>
    <t>PASO ROBLES 1103N04</t>
  </si>
  <si>
    <t>PASO ROBLES 1103</t>
  </si>
  <si>
    <t>GARCIA 0401CB</t>
  </si>
  <si>
    <t>SILVERADO 21051306</t>
  </si>
  <si>
    <t>PINE GROVE 1101CB</t>
  </si>
  <si>
    <t>PINE GROVE 1101</t>
  </si>
  <si>
    <t>BIG BASIN 110165444</t>
  </si>
  <si>
    <t>SHINGLE SPRINGS 21099372</t>
  </si>
  <si>
    <t>TASSAJARA 210812712</t>
  </si>
  <si>
    <t>CORNING 110185152</t>
  </si>
  <si>
    <t>CORNING 1101</t>
  </si>
  <si>
    <t>COTATI 110379140</t>
  </si>
  <si>
    <t>COTATI 1103</t>
  </si>
  <si>
    <t>DIAMOND SPRINGS 110518935</t>
  </si>
  <si>
    <t>DIAMOND SPRINGS 1105</t>
  </si>
  <si>
    <t>CALISTOGA 11011087</t>
  </si>
  <si>
    <t>RACETRACK 170455798</t>
  </si>
  <si>
    <t>CAMP EVERS 210511010</t>
  </si>
  <si>
    <t>DUNBAR 11014817</t>
  </si>
  <si>
    <t>COTTONWOOD 11039072</t>
  </si>
  <si>
    <t>COTTONWOOD 1103</t>
  </si>
  <si>
    <t>CLOVERDALE 1101</t>
  </si>
  <si>
    <t>TASSAJARA 21123202</t>
  </si>
  <si>
    <t>ATASCADERO 11012537</t>
  </si>
  <si>
    <t>ATASCADERO 1101</t>
  </si>
  <si>
    <t>OAKLAND X 1104CR022</t>
  </si>
  <si>
    <t>WILLOW CREEK 11037514</t>
  </si>
  <si>
    <t>WILLOW CREEK 1103</t>
  </si>
  <si>
    <t>SANTA ROSA A 1104220</t>
  </si>
  <si>
    <t>CAMP EVERS 210511384</t>
  </si>
  <si>
    <t>WILLITS 110337506</t>
  </si>
  <si>
    <t>JESSUP 110276068</t>
  </si>
  <si>
    <t>JESSUP 1102</t>
  </si>
  <si>
    <t>SPANISH CREEK 4401CB</t>
  </si>
  <si>
    <t>SPANISH CREEK 4401</t>
  </si>
  <si>
    <t>PENRYN 1103604</t>
  </si>
  <si>
    <t>PENRYN 1103</t>
  </si>
  <si>
    <t>PARADISE 110181966</t>
  </si>
  <si>
    <t>TIVY VALLEY 1107869946</t>
  </si>
  <si>
    <t>TIVY VALLEY 1107</t>
  </si>
  <si>
    <t>GIRVAN 11019732</t>
  </si>
  <si>
    <t>GIRVAN 1101</t>
  </si>
  <si>
    <t>BIG BASIN 11026219</t>
  </si>
  <si>
    <t>PINE GROVE 11011021</t>
  </si>
  <si>
    <t>MIRABEL 110213597</t>
  </si>
  <si>
    <t>KONOCTI 110264664</t>
  </si>
  <si>
    <t>COTATI 110599720</t>
  </si>
  <si>
    <t>BRUNSWICK 11102664</t>
  </si>
  <si>
    <t>BRUNSWICK 1110</t>
  </si>
  <si>
    <t>LOW GAP 11012094</t>
  </si>
  <si>
    <t>COTTONWOOD 11031616</t>
  </si>
  <si>
    <t>PARADISE 110236656</t>
  </si>
  <si>
    <t>BRUNSWICK 1102940</t>
  </si>
  <si>
    <t>BRUNSWICK 11047181</t>
  </si>
  <si>
    <t>MIDDLETOWN 1102998</t>
  </si>
  <si>
    <t>MIDDLETOWN 1102</t>
  </si>
  <si>
    <t>SANTA ROSA A 1111114</t>
  </si>
  <si>
    <t>SANTA ROSA A 1111</t>
  </si>
  <si>
    <t>MENLO 11028952</t>
  </si>
  <si>
    <t>MENLO 1102</t>
  </si>
  <si>
    <t>COTATI 110536536</t>
  </si>
  <si>
    <t>BIG BASIN 110112838</t>
  </si>
  <si>
    <t>MORAGA 110183424</t>
  </si>
  <si>
    <t>SHADY GLEN 110248894</t>
  </si>
  <si>
    <t>HALF MOON BAY 11038894</t>
  </si>
  <si>
    <t>HALF MOON BAY 1103</t>
  </si>
  <si>
    <t>COTATI 1105634</t>
  </si>
  <si>
    <t>LAURELES 111110141</t>
  </si>
  <si>
    <t>LAURELES 1111</t>
  </si>
  <si>
    <t>COARSEGOLD 2104570682</t>
  </si>
  <si>
    <t>PETALUMA C 1108296</t>
  </si>
  <si>
    <t>MOLINO 110279306</t>
  </si>
  <si>
    <t>LAYTONVILLE 110268436</t>
  </si>
  <si>
    <t>VACA DIXON 110540092</t>
  </si>
  <si>
    <t>VACA DIXON 1105</t>
  </si>
  <si>
    <t>SACRAMENTO</t>
  </si>
  <si>
    <t>BIG BASIN 110212758</t>
  </si>
  <si>
    <t>HALF MOON BAY 11038089</t>
  </si>
  <si>
    <t>COARSEGOLD 2104369777</t>
  </si>
  <si>
    <t>SHADY GLEN 1101CB</t>
  </si>
  <si>
    <t>PETALUMA C 1108636</t>
  </si>
  <si>
    <t>CAMP EVERS 210595394</t>
  </si>
  <si>
    <t>OCEANO 1104Q10</t>
  </si>
  <si>
    <t>OCEANO 1104</t>
  </si>
  <si>
    <t>COTTONWOOD 11031344</t>
  </si>
  <si>
    <t>LAYTONVILLE 1102500</t>
  </si>
  <si>
    <t>MOLINO 1101338</t>
  </si>
  <si>
    <t>REDBUD 1102CB</t>
  </si>
  <si>
    <t>REDBUD 1102</t>
  </si>
  <si>
    <t>PASO ROBLES 1103N54</t>
  </si>
  <si>
    <t>PENRYN 11032198</t>
  </si>
  <si>
    <t>DUNBAR 1102246</t>
  </si>
  <si>
    <t>PETALUMA C 1108628</t>
  </si>
  <si>
    <t>COARSEGOLD 210210207</t>
  </si>
  <si>
    <t>COARSEGOLD 2102</t>
  </si>
  <si>
    <t>OCEANO 1104V36</t>
  </si>
  <si>
    <t>PUTAH CREEK 11033851</t>
  </si>
  <si>
    <t>PUTAH CREEK 1103</t>
  </si>
  <si>
    <t>SHEPHERD 2111R1400</t>
  </si>
  <si>
    <t>SHEPHERD 2111</t>
  </si>
  <si>
    <t>FORESTHILL 1102CB</t>
  </si>
  <si>
    <t>OILFIELDS 1103N46</t>
  </si>
  <si>
    <t>OILFIELDS 1103</t>
  </si>
  <si>
    <t>COTATI 1103CB</t>
  </si>
  <si>
    <t>CAMP EVERS 21055188</t>
  </si>
  <si>
    <t>CORNING 110164090</t>
  </si>
  <si>
    <t>SILVERADO 21051308</t>
  </si>
  <si>
    <t>CAMP EVERS 21055577</t>
  </si>
  <si>
    <t>PARADISE 11041571</t>
  </si>
  <si>
    <t>HIGHLANDS 1103828</t>
  </si>
  <si>
    <t>PACIFICA 1101CB</t>
  </si>
  <si>
    <t>PACIFICA 1101</t>
  </si>
  <si>
    <t>SAN LUIS OBISPO 110342344</t>
  </si>
  <si>
    <t>SAN LUIS OBISPO 1103</t>
  </si>
  <si>
    <t>CAMP EVERS 21035753</t>
  </si>
  <si>
    <t>CAMP EVERS 2103</t>
  </si>
  <si>
    <t>NORTH BRANCH 110111206</t>
  </si>
  <si>
    <t>NORTH BRANCH 1101</t>
  </si>
  <si>
    <t>WEIMER 1101</t>
  </si>
  <si>
    <t>(blank)</t>
  </si>
  <si>
    <t>PASO ROBLES 1103N50</t>
  </si>
  <si>
    <t>CRESCENT MILLS 2101CB</t>
  </si>
  <si>
    <t>MOLINO 11015042</t>
  </si>
  <si>
    <t>DUNBAR 11022359</t>
  </si>
  <si>
    <t>BRUNSWICK 111063100</t>
  </si>
  <si>
    <t>HALF MOON BAY 110398440</t>
  </si>
  <si>
    <t>COTATI 1103132</t>
  </si>
  <si>
    <t>VACAVILLE 1108</t>
  </si>
  <si>
    <t>BIG BASIN 11019773</t>
  </si>
  <si>
    <t>PINECREST 0401CB</t>
  </si>
  <si>
    <t>PINECREST 0401</t>
  </si>
  <si>
    <t>SILVERADO 2104726</t>
  </si>
  <si>
    <t>BELLEVUE 2103478</t>
  </si>
  <si>
    <t>MIRABEL 11027401</t>
  </si>
  <si>
    <t>HIGHLANDS 1102628</t>
  </si>
  <si>
    <t>HIGHLANDS 1102</t>
  </si>
  <si>
    <t>CLARKSVILLE 2104CB</t>
  </si>
  <si>
    <t>CORRAL 110136652</t>
  </si>
  <si>
    <t>VACAVILLE 110838316</t>
  </si>
  <si>
    <t>BRUNSWICK 110378862</t>
  </si>
  <si>
    <t>RED BLUFF 110451238</t>
  </si>
  <si>
    <t>RED BLUFF 1104</t>
  </si>
  <si>
    <t>HIGHLANDS 11031282</t>
  </si>
  <si>
    <t>BUELLTON 1102Y50</t>
  </si>
  <si>
    <t>BUELLTON 1102</t>
  </si>
  <si>
    <t>PUTAH CREEK 110267858</t>
  </si>
  <si>
    <t>PUTAH CREEK 1102</t>
  </si>
  <si>
    <t>RACETRACK 170423195</t>
  </si>
  <si>
    <t>OLEMA 11011200</t>
  </si>
  <si>
    <t>PACIFICA 11015001</t>
  </si>
  <si>
    <t>LAYTONVILLE 110189606</t>
  </si>
  <si>
    <t>ELK CREEK 1101CB</t>
  </si>
  <si>
    <t>ELK CREEK 1101</t>
  </si>
  <si>
    <t>VACA DIXON 110118292</t>
  </si>
  <si>
    <t>VACA DIXON 1101</t>
  </si>
  <si>
    <t>COARSEGOLD 21046288</t>
  </si>
  <si>
    <t>MORAGA 110531512</t>
  </si>
  <si>
    <t>IGNACIO 11042447</t>
  </si>
  <si>
    <t>IGNACIO 1104</t>
  </si>
  <si>
    <t>LAKEVILLE 11023341</t>
  </si>
  <si>
    <t>LAKEVILLE 1102</t>
  </si>
  <si>
    <t>WISE 1102307494</t>
  </si>
  <si>
    <t>SPRING GAP 17029280</t>
  </si>
  <si>
    <t>CAMP EVERS 2105BL 2101</t>
  </si>
  <si>
    <t>GREENBRAE 1103</t>
  </si>
  <si>
    <t>LAURELES 111184523</t>
  </si>
  <si>
    <t>MERCED FALLS 110285002</t>
  </si>
  <si>
    <t>MERCED FALLS 1102</t>
  </si>
  <si>
    <t>BELL 111056214</t>
  </si>
  <si>
    <t>BELL 1110</t>
  </si>
  <si>
    <t>VACAVILLE 111113652</t>
  </si>
  <si>
    <t>VACAVILLE 1111</t>
  </si>
  <si>
    <t>APPLE HILL 1104CB</t>
  </si>
  <si>
    <t>ROSSMOOR 1102CB</t>
  </si>
  <si>
    <t>ROSSMOOR 1102</t>
  </si>
  <si>
    <t>STELLING 11102243</t>
  </si>
  <si>
    <t>JESSUP 11011993</t>
  </si>
  <si>
    <t>JESSUP 1101</t>
  </si>
  <si>
    <t>TEMPLETON 2113A70</t>
  </si>
  <si>
    <t>CORRAL 110112612</t>
  </si>
  <si>
    <t>NORTH DUBLIN 210311101</t>
  </si>
  <si>
    <t>NORTH DUBLIN 2103</t>
  </si>
  <si>
    <t>SEACLIFF 0402CB</t>
  </si>
  <si>
    <t>SEACLIFF 0402</t>
  </si>
  <si>
    <t>WISE 11022054</t>
  </si>
  <si>
    <t>CRESCENT MILLS 21012056</t>
  </si>
  <si>
    <t>FULTON 1107CB</t>
  </si>
  <si>
    <t>OCEANO 1104Q08</t>
  </si>
  <si>
    <t>UKIAH 1113CB</t>
  </si>
  <si>
    <t>UKIAH 1113</t>
  </si>
  <si>
    <t>CORRAL 110112606</t>
  </si>
  <si>
    <t>RESERVATION ROAD 11013026</t>
  </si>
  <si>
    <t>RESERVATION ROAD 1101</t>
  </si>
  <si>
    <t>SAND CREEK 11037140</t>
  </si>
  <si>
    <t>SAND CREEK 1103</t>
  </si>
  <si>
    <t>GUALALA 11124431</t>
  </si>
  <si>
    <t>GUALALA 1112</t>
  </si>
  <si>
    <t>ALTO 1125935</t>
  </si>
  <si>
    <t>PARADISE 110299226</t>
  </si>
  <si>
    <t>MOUNTAIN QUARRIES 21016953</t>
  </si>
  <si>
    <t>SHINGLE SPRINGS 211051800</t>
  </si>
  <si>
    <t>SHINGLE SPRINGS 2110</t>
  </si>
  <si>
    <t>HAMILTON BRANCH 11012046</t>
  </si>
  <si>
    <t>PAUL SWEET 2102</t>
  </si>
  <si>
    <t>ELK CREEK 11012008</t>
  </si>
  <si>
    <t>MADISON 210113372</t>
  </si>
  <si>
    <t>MADISON 2101</t>
  </si>
  <si>
    <t>DEL MAR 210975802</t>
  </si>
  <si>
    <t>DEL MAR 2109</t>
  </si>
  <si>
    <t>MONTE RIO 1113477</t>
  </si>
  <si>
    <t>DESCHUTES 11049726</t>
  </si>
  <si>
    <t>WILLITS 1103538</t>
  </si>
  <si>
    <t>TAR FLAT 0401</t>
  </si>
  <si>
    <t>BELL 110750172</t>
  </si>
  <si>
    <t>FLINT 1101750</t>
  </si>
  <si>
    <t>FLINT 1101</t>
  </si>
  <si>
    <t>RINCON 1103CB</t>
  </si>
  <si>
    <t>HAMILTON BRANCH 11013049</t>
  </si>
  <si>
    <t>COARSEGOLD 2104CB</t>
  </si>
  <si>
    <t>VALLEY VIEW 1103CB</t>
  </si>
  <si>
    <t>VALLEY VIEW 1103</t>
  </si>
  <si>
    <t>PUTAH CREEK 1102CB</t>
  </si>
  <si>
    <t>PANORAMA 11019092</t>
  </si>
  <si>
    <t>PANORAMA 1101</t>
  </si>
  <si>
    <t>OAKHURST 110348842</t>
  </si>
  <si>
    <t>SILVERADO 2104CB</t>
  </si>
  <si>
    <t>SANTA YNEZ 1104Y04</t>
  </si>
  <si>
    <t>BASALT 11065039</t>
  </si>
  <si>
    <t>BASALT 1106</t>
  </si>
  <si>
    <t>STAFFORD 1102524</t>
  </si>
  <si>
    <t>STAFFORD 1102</t>
  </si>
  <si>
    <t>CORRAL 110214026</t>
  </si>
  <si>
    <t>CORRAL 1102</t>
  </si>
  <si>
    <t>MONTICELLO 1101720</t>
  </si>
  <si>
    <t>MONTICELLO 1101</t>
  </si>
  <si>
    <t>HICKS 2101XR250</t>
  </si>
  <si>
    <t>HICKS 2101</t>
  </si>
  <si>
    <t>STAFFORD 11021202</t>
  </si>
  <si>
    <t>JESSUP 11023105</t>
  </si>
  <si>
    <t>LINCOLN 11042070</t>
  </si>
  <si>
    <t>LINCOLN 1104</t>
  </si>
  <si>
    <t>GARBERVILLE 11022124</t>
  </si>
  <si>
    <t>PASO ROBLES 110359763</t>
  </si>
  <si>
    <t>MORAGA 110518396</t>
  </si>
  <si>
    <t>GANSNER 110199388</t>
  </si>
  <si>
    <t>GANSNER 1101</t>
  </si>
  <si>
    <t>PARADISE 1104CB</t>
  </si>
  <si>
    <t>MOLINO 1101891</t>
  </si>
  <si>
    <t>FROGTOWN 1702</t>
  </si>
  <si>
    <t>SHINGLE SPRINGS 210935598</t>
  </si>
  <si>
    <t>MOLINO 110241392</t>
  </si>
  <si>
    <t>PUEBLO 11042802</t>
  </si>
  <si>
    <t>PUEBLO 1104</t>
  </si>
  <si>
    <t>OLETA 11011217</t>
  </si>
  <si>
    <t>OLETA 1101</t>
  </si>
  <si>
    <t>OAKHURST 1101CB</t>
  </si>
  <si>
    <t>FOOTHILL 1101CB</t>
  </si>
  <si>
    <t>FOOTHILL 1101</t>
  </si>
  <si>
    <t>PETALUMA C 1108618</t>
  </si>
  <si>
    <t>EAST QUINCY 1101CB</t>
  </si>
  <si>
    <t>LINCOLN 11045391</t>
  </si>
  <si>
    <t>ELECTRA 1101L1697</t>
  </si>
  <si>
    <t>CAMP EVERS 2106834583</t>
  </si>
  <si>
    <t>PEORIA 170411232</t>
  </si>
  <si>
    <t>PEORIA 1704</t>
  </si>
  <si>
    <t>BRUNSWICK 11038918</t>
  </si>
  <si>
    <t>NAPA 1112</t>
  </si>
  <si>
    <t>TEMPLETON 21132949</t>
  </si>
  <si>
    <t>CLOVERDALE 110247214</t>
  </si>
  <si>
    <t>CLOVERDALE 1102</t>
  </si>
  <si>
    <t>HOOPA 1101561116</t>
  </si>
  <si>
    <t>CLARKSVILLE 210575884</t>
  </si>
  <si>
    <t>CLARKSVILLE 2105</t>
  </si>
  <si>
    <t>BRUNSWICK 110633050</t>
  </si>
  <si>
    <t>SANTA YNEZ 110477098</t>
  </si>
  <si>
    <t>SPRING GAP 170286032</t>
  </si>
  <si>
    <t>PETALUMA C 1108600</t>
  </si>
  <si>
    <t>OLETA 1101CB</t>
  </si>
  <si>
    <t>GRASS VALLEY 1101CB</t>
  </si>
  <si>
    <t>CLOVERDALE 110254760</t>
  </si>
  <si>
    <t>BOLINAS 11011232</t>
  </si>
  <si>
    <t>BOLINAS 1101</t>
  </si>
  <si>
    <t>BELLEVUE 2103648</t>
  </si>
  <si>
    <t>PASO ROBLES 1104R56</t>
  </si>
  <si>
    <t>PASO ROBLES 1104</t>
  </si>
  <si>
    <t>MORAGA 11058354</t>
  </si>
  <si>
    <t>GONZALES 110422418</t>
  </si>
  <si>
    <t>GONZALES 1104</t>
  </si>
  <si>
    <t>MARIPOSA 210190130</t>
  </si>
  <si>
    <t>NARROWS 21052214</t>
  </si>
  <si>
    <t>NARROWS 2105</t>
  </si>
  <si>
    <t>PENRYN 11051342</t>
  </si>
  <si>
    <t>PENRYN 1105</t>
  </si>
  <si>
    <t>FRUITLAND 1141CB</t>
  </si>
  <si>
    <t>FRUITLAND 1141</t>
  </si>
  <si>
    <t>COTATI 1102282</t>
  </si>
  <si>
    <t>COTATI 1102</t>
  </si>
  <si>
    <t>PENRYN 110550548</t>
  </si>
  <si>
    <t>UPPER LAKE 11016663</t>
  </si>
  <si>
    <t>UPPER LAKE 1101</t>
  </si>
  <si>
    <t>MONTICELLO 110165454</t>
  </si>
  <si>
    <t>DESCHUTES 11019722</t>
  </si>
  <si>
    <t>DESCHUTES 1101</t>
  </si>
  <si>
    <t>PINECREST 04011818</t>
  </si>
  <si>
    <t>CORRAL 110336680</t>
  </si>
  <si>
    <t>CORRAL 1103</t>
  </si>
  <si>
    <t>ANITA 1106CB</t>
  </si>
  <si>
    <t>ANITA 1106</t>
  </si>
  <si>
    <t>DUNLAP 11037991F</t>
  </si>
  <si>
    <t>DUNLAP 1103</t>
  </si>
  <si>
    <t>LINCOLN 110451756</t>
  </si>
  <si>
    <t>PEORIA 170413494</t>
  </si>
  <si>
    <t>ATASCADERO 1103A18</t>
  </si>
  <si>
    <t>WOODSIDE 11012299</t>
  </si>
  <si>
    <t>BELLEVUE 2103552</t>
  </si>
  <si>
    <t>BIG BEND 11011704</t>
  </si>
  <si>
    <t>PASO ROBLES 1103N02</t>
  </si>
  <si>
    <t>JESSUP 110296554</t>
  </si>
  <si>
    <t>PEABODY 2113CB</t>
  </si>
  <si>
    <t>PEABODY 2113</t>
  </si>
  <si>
    <t>GABILAN 11013090</t>
  </si>
  <si>
    <t>GABILAN 1101</t>
  </si>
  <si>
    <t>OLETA 110163500</t>
  </si>
  <si>
    <t>MOLINO 1101152</t>
  </si>
  <si>
    <t>PASO ROBLES 1107CB</t>
  </si>
  <si>
    <t>PASO ROBLES 1107</t>
  </si>
  <si>
    <t>WOODACRE 110191900</t>
  </si>
  <si>
    <t>CLEAR LAKE 110192870</t>
  </si>
  <si>
    <t>CLEAR LAKE 1101</t>
  </si>
  <si>
    <t>SANTA YNEZ 1101Y14</t>
  </si>
  <si>
    <t>SANTA YNEZ 1101</t>
  </si>
  <si>
    <t>GEYSERVILLE 1102CB</t>
  </si>
  <si>
    <t>GEYSERVILLE 1102</t>
  </si>
  <si>
    <t>HIGHLANDS 110280660</t>
  </si>
  <si>
    <t>DUNBAR 11033135</t>
  </si>
  <si>
    <t>SAUSALITO 110284278</t>
  </si>
  <si>
    <t>SAUSALITO 1102</t>
  </si>
  <si>
    <t>EL CERRITO G 1112BR180</t>
  </si>
  <si>
    <t>EL CERRITO G 1112</t>
  </si>
  <si>
    <t>VACA DIXON 11059792</t>
  </si>
  <si>
    <t>SAN JUSTO 11014339</t>
  </si>
  <si>
    <t>SAN JUSTO 1101</t>
  </si>
  <si>
    <t>OAKHURST 1102CB</t>
  </si>
  <si>
    <t>OAKHURST 1102</t>
  </si>
  <si>
    <t>JAMESON 11057652</t>
  </si>
  <si>
    <t>JAMESON 1105</t>
  </si>
  <si>
    <t>FULTON 110410281</t>
  </si>
  <si>
    <t>FULTON 1104</t>
  </si>
  <si>
    <t>CAMP EVERS 210612760</t>
  </si>
  <si>
    <t>MOLINO 1104380</t>
  </si>
  <si>
    <t>MOLINO 1104</t>
  </si>
  <si>
    <t>VASCO 110211338</t>
  </si>
  <si>
    <t>VASCO 1102</t>
  </si>
  <si>
    <t>ROB ROY 21045082</t>
  </si>
  <si>
    <t>ROB ROY 2104</t>
  </si>
  <si>
    <t>MENLO 11028896</t>
  </si>
  <si>
    <t>MARIPOSA 21019400</t>
  </si>
  <si>
    <t>COTTONWOOD 110335470</t>
  </si>
  <si>
    <t>BRIDGEVILLE 1102CB</t>
  </si>
  <si>
    <t>BRIDGEVILLE 1102</t>
  </si>
  <si>
    <t>BUELLTON 1102CB</t>
  </si>
  <si>
    <t>SALMON CREEK 1101196</t>
  </si>
  <si>
    <t>STAFFORD 1102361952</t>
  </si>
  <si>
    <t>PASO ROBLES 1103N58</t>
  </si>
  <si>
    <t>WISE 1102697216</t>
  </si>
  <si>
    <t>PUEBLO 2103678</t>
  </si>
  <si>
    <t>PUTAH CREEK 110546162</t>
  </si>
  <si>
    <t>PUTAH CREEK 1105</t>
  </si>
  <si>
    <t>CAMP EVERS 210510996</t>
  </si>
  <si>
    <t>EL CERRITO G 1105R6998</t>
  </si>
  <si>
    <t>EL CERRITO G 1105</t>
  </si>
  <si>
    <t>VINEYARD 21086952</t>
  </si>
  <si>
    <t>BIG BASIN 11015479</t>
  </si>
  <si>
    <t>HALSEY 1101</t>
  </si>
  <si>
    <t>TEMPLETON 2113A60</t>
  </si>
  <si>
    <t>CORTINA 1101302192</t>
  </si>
  <si>
    <t>CORTINA 1101</t>
  </si>
  <si>
    <t>COTATI 1102681</t>
  </si>
  <si>
    <t>WILDWOOD 1101CB</t>
  </si>
  <si>
    <t>WILDWOOD 1101</t>
  </si>
  <si>
    <t>GEYSERVILLE 1101482</t>
  </si>
  <si>
    <t>GEYSERVILLE 1101</t>
  </si>
  <si>
    <t>STAFFORD 1102784704</t>
  </si>
  <si>
    <t>WHEATLAND 110591170</t>
  </si>
  <si>
    <t>WHEATLAND 1105</t>
  </si>
  <si>
    <t>SILVERADO 210437632</t>
  </si>
  <si>
    <t>SAN RAFAEL 11071415</t>
  </si>
  <si>
    <t>SAN RAFAEL 1107</t>
  </si>
  <si>
    <t>ATASCADERO 1101A02</t>
  </si>
  <si>
    <t>JESSUP 110141356</t>
  </si>
  <si>
    <t>SONOMA 1104414</t>
  </si>
  <si>
    <t>SONOMA 1104</t>
  </si>
  <si>
    <t>SONOMA 110310257</t>
  </si>
  <si>
    <t>SONOMA 1103</t>
  </si>
  <si>
    <t>FRUITLAND 11418746</t>
  </si>
  <si>
    <t>PENRYN 110551676</t>
  </si>
  <si>
    <t>MILPITAS 1108XR122</t>
  </si>
  <si>
    <t>MILPITAS 1108</t>
  </si>
  <si>
    <t>COARSEGOLD 210410335</t>
  </si>
  <si>
    <t>DEL MONTE 21049500</t>
  </si>
  <si>
    <t>DEL MONTE 2104</t>
  </si>
  <si>
    <t>FREMONT 1104MR339</t>
  </si>
  <si>
    <t>FREMONT 1104</t>
  </si>
  <si>
    <t>LAKEWOOD 2110W577R</t>
  </si>
  <si>
    <t>LAKEWOOD 2110</t>
  </si>
  <si>
    <t>PETALUMA C 1109373772</t>
  </si>
  <si>
    <t>PETALUMA C 1109</t>
  </si>
  <si>
    <t>OLEMA 11011686</t>
  </si>
  <si>
    <t>HIGGINS 11032194</t>
  </si>
  <si>
    <t>HIGGINS 1103</t>
  </si>
  <si>
    <t>RED BLUFF 11011334</t>
  </si>
  <si>
    <t>RED BLUFF 1101</t>
  </si>
  <si>
    <t>COTATI 110387402</t>
  </si>
  <si>
    <t>MARTELL 11016074</t>
  </si>
  <si>
    <t>MARTELL 1101</t>
  </si>
  <si>
    <t>SONOMA 1107294</t>
  </si>
  <si>
    <t>SONOMA 1107</t>
  </si>
  <si>
    <t>PEORIA 170575274</t>
  </si>
  <si>
    <t>PEORIA 1705</t>
  </si>
  <si>
    <t>LAURELES 11116617</t>
  </si>
  <si>
    <t>CRESCENT MILLS 21012230</t>
  </si>
  <si>
    <t>VALLEY VIEW 1103P160</t>
  </si>
  <si>
    <t>PEORIA 1705CB</t>
  </si>
  <si>
    <t>STAFFORD 11011082</t>
  </si>
  <si>
    <t>STAFFORD 1101</t>
  </si>
  <si>
    <t>GREEN VALLEY 210111054</t>
  </si>
  <si>
    <t>GREEN VALLEY 2101</t>
  </si>
  <si>
    <t>JESSUP 11021314</t>
  </si>
  <si>
    <t>LAKEWOOD 2224W544R</t>
  </si>
  <si>
    <t>LAKEWOOD 2224</t>
  </si>
  <si>
    <t>LAYTONVILLE 1101518</t>
  </si>
  <si>
    <t>INDIAN FLAT 11044440</t>
  </si>
  <si>
    <t>INDIAN FLAT 1104</t>
  </si>
  <si>
    <t>PETALUMA C 1109664732</t>
  </si>
  <si>
    <t>STAFFORD 11021943</t>
  </si>
  <si>
    <t>OREGON TRAIL 1102CB</t>
  </si>
  <si>
    <t>OREGON TRAIL 1102</t>
  </si>
  <si>
    <t>HARTLEY 110158095</t>
  </si>
  <si>
    <t>HARTLEY 1101</t>
  </si>
  <si>
    <t>MARIPOSA 2102</t>
  </si>
  <si>
    <t>MONTICELLO 11011780</t>
  </si>
  <si>
    <t>FULTON 11024522</t>
  </si>
  <si>
    <t>FULTON 1102</t>
  </si>
  <si>
    <t>CLARKSVILLE 21096502</t>
  </si>
  <si>
    <t>CLARKSVILLE 2109</t>
  </si>
  <si>
    <t>HORSESHOE 110450142</t>
  </si>
  <si>
    <t>HORSESHOE 1104</t>
  </si>
  <si>
    <t>JARVIS 1101MR210</t>
  </si>
  <si>
    <t>JARVIS 1101</t>
  </si>
  <si>
    <t>AUBERRY 110149122</t>
  </si>
  <si>
    <t>SANTA YNEZ 1101CB</t>
  </si>
  <si>
    <t>PENRYN 110351658</t>
  </si>
  <si>
    <t>RINCON 1102644</t>
  </si>
  <si>
    <t>RINCON 1102</t>
  </si>
  <si>
    <t>SHINGLE SPRINGS 21107742</t>
  </si>
  <si>
    <t>MONTICELLO 110152910</t>
  </si>
  <si>
    <t>WILLITS 110391948</t>
  </si>
  <si>
    <t>DESCHUTES 11043719</t>
  </si>
  <si>
    <t>HIGGINS 110432747</t>
  </si>
  <si>
    <t>HIGGINS 1104</t>
  </si>
  <si>
    <t>RESEARCH 210263274</t>
  </si>
  <si>
    <t>OAKHURST 110310140</t>
  </si>
  <si>
    <t>CLEAR LAKE 1102904</t>
  </si>
  <si>
    <t>CLEAR LAKE 1102</t>
  </si>
  <si>
    <t>HIGHLANDS 1102556</t>
  </si>
  <si>
    <t>BRUNSWICK 11064639</t>
  </si>
  <si>
    <t>WISE 11022234</t>
  </si>
  <si>
    <t>WYANDOTTE 110641650</t>
  </si>
  <si>
    <t>WYANDOTTE 1106</t>
  </si>
  <si>
    <t>PACIFICA 11026783</t>
  </si>
  <si>
    <t>PACIFICA 1102</t>
  </si>
  <si>
    <t>LOS GATOS 1106LA64</t>
  </si>
  <si>
    <t>ATASCADERO 1103CB</t>
  </si>
  <si>
    <t>PARADISE 11022024</t>
  </si>
  <si>
    <t>PUTAH CREEK 110264044</t>
  </si>
  <si>
    <t>PUEBLO 2102698</t>
  </si>
  <si>
    <t>BIG MEADOWS 2101439</t>
  </si>
  <si>
    <t>BRUNSWICK 1104CB</t>
  </si>
  <si>
    <t>CAMP EVERS 210311046</t>
  </si>
  <si>
    <t>GEYSERVILLE 1102274</t>
  </si>
  <si>
    <t>JAMESON 11028842</t>
  </si>
  <si>
    <t>JAMESON 1102</t>
  </si>
  <si>
    <t>COLUMBIA HILL 1101CB</t>
  </si>
  <si>
    <t>JAMESON 110265516</t>
  </si>
  <si>
    <t>MOLINO 1102344</t>
  </si>
  <si>
    <t>ANDERSON 11012051</t>
  </si>
  <si>
    <t>ANDERSON 1101</t>
  </si>
  <si>
    <t>WEST POINT 11024788</t>
  </si>
  <si>
    <t>BIG BASIN 110212992</t>
  </si>
  <si>
    <t>SAN JOAQUIN #2 1103CB</t>
  </si>
  <si>
    <t>SAN JOAQUIN #2 1103</t>
  </si>
  <si>
    <t>DRUM 11011602</t>
  </si>
  <si>
    <t>LOS GATOS 1106LB44</t>
  </si>
  <si>
    <t>RED BLUFF 11051564</t>
  </si>
  <si>
    <t>RED BLUFF 1105</t>
  </si>
  <si>
    <t>MERCED FALLS 110222772</t>
  </si>
  <si>
    <t>SONOMA 11045661</t>
  </si>
  <si>
    <t>GANSNER 110137550</t>
  </si>
  <si>
    <t>EEL RIVER 11024814</t>
  </si>
  <si>
    <t>EEL RIVER 1102</t>
  </si>
  <si>
    <t>LAYTONVILLE 110264908</t>
  </si>
  <si>
    <t>PENRYN 11052406</t>
  </si>
  <si>
    <t>SAN JOAQUIN #3 110110010</t>
  </si>
  <si>
    <t>SAN JOAQUIN #3 1101</t>
  </si>
  <si>
    <t>CORRAL 110275622</t>
  </si>
  <si>
    <t>ELECTRA 11011238</t>
  </si>
  <si>
    <t>PEABODY 2108CB</t>
  </si>
  <si>
    <t>PEABODY 2108</t>
  </si>
  <si>
    <t>CLARKSVILLE 210551478</t>
  </si>
  <si>
    <t>MARIPOSA 210237288</t>
  </si>
  <si>
    <t>STAFFORD 1102CB</t>
  </si>
  <si>
    <t>NORTH DUBLIN 21039473</t>
  </si>
  <si>
    <t>SUNOL 1101MR196</t>
  </si>
  <si>
    <t>SUNOL 1101</t>
  </si>
  <si>
    <t>MIDDLETOWN 1102414</t>
  </si>
  <si>
    <t>VACAVILLE 110941782</t>
  </si>
  <si>
    <t>VACAVILLE 1109</t>
  </si>
  <si>
    <t>LOS GATOS 1106LB48</t>
  </si>
  <si>
    <t>WOODSIDE 110147872</t>
  </si>
  <si>
    <t>CALISTOGA 1101734</t>
  </si>
  <si>
    <t>CORRAL 110313474</t>
  </si>
  <si>
    <t>UPPER LAKE 1101452</t>
  </si>
  <si>
    <t>PENRYN 110550550</t>
  </si>
  <si>
    <t>TAMARACK 1101CB</t>
  </si>
  <si>
    <t>TAMARACK 1101</t>
  </si>
  <si>
    <t>COTATI 1105328</t>
  </si>
  <si>
    <t>SAN JOAQUIN #3 1103CB</t>
  </si>
  <si>
    <t>SAN JOAQUIN #3 1103</t>
  </si>
  <si>
    <t>ROB ROY 21055090</t>
  </si>
  <si>
    <t>MONTICELLO 1101666</t>
  </si>
  <si>
    <t>SHADY GLEN 110151696</t>
  </si>
  <si>
    <t>LOS GATOS 110660116</t>
  </si>
  <si>
    <t>COTATI 1104CB</t>
  </si>
  <si>
    <t>COTATI 1104</t>
  </si>
  <si>
    <t>VIEJO 2202CB</t>
  </si>
  <si>
    <t>VIEJO 2202</t>
  </si>
  <si>
    <t>APPLE HILL 21029722</t>
  </si>
  <si>
    <t>HOPLAND 110180620</t>
  </si>
  <si>
    <t>HOPLAND 1101</t>
  </si>
  <si>
    <t>COARSEGOLD 210410110</t>
  </si>
  <si>
    <t>PUEBLO 21021326</t>
  </si>
  <si>
    <t>BEN LOMOND 0401CB</t>
  </si>
  <si>
    <t>SANTA ROSA A 1108626</t>
  </si>
  <si>
    <t>SANTA ROSA A 1108</t>
  </si>
  <si>
    <t>FITCH MOUNTAIN 1113406</t>
  </si>
  <si>
    <t>PENRYN 11072706</t>
  </si>
  <si>
    <t>PENRYN 1107</t>
  </si>
  <si>
    <t>BOLINAS 110146152</t>
  </si>
  <si>
    <t>BRIDGEVILLE 110255612</t>
  </si>
  <si>
    <t>DIAMOND SPRINGS 1105CB</t>
  </si>
  <si>
    <t>WEST POINT 11021305</t>
  </si>
  <si>
    <t>SILVERADO 210234959</t>
  </si>
  <si>
    <t>MESA 11016113</t>
  </si>
  <si>
    <t>CAMP EVERS 210612518</t>
  </si>
  <si>
    <t>WEST POINT 11021341</t>
  </si>
  <si>
    <t>MIRABEL 1101228</t>
  </si>
  <si>
    <t>CLOVERDALE 1102672</t>
  </si>
  <si>
    <t>WOODWARD 2108688294</t>
  </si>
  <si>
    <t>WOODWARD 2108</t>
  </si>
  <si>
    <t>SAN LUIS OBISPO 1108CB</t>
  </si>
  <si>
    <t>SAN LUIS OBISPO 1108</t>
  </si>
  <si>
    <t>OAKHURST 11035480</t>
  </si>
  <si>
    <t>WILLOW CREEK 11014904</t>
  </si>
  <si>
    <t>DUNBAR 1103CB</t>
  </si>
  <si>
    <t>OILFIELDS 1103N40</t>
  </si>
  <si>
    <t>CLAYTON 22159765</t>
  </si>
  <si>
    <t>CLAYTON 2215</t>
  </si>
  <si>
    <t>CAMP EVERS 210312990</t>
  </si>
  <si>
    <t>OAKHURST 1103CB</t>
  </si>
  <si>
    <t>PLACERVILLE 210611132</t>
  </si>
  <si>
    <t>BIG BASIN 110169550</t>
  </si>
  <si>
    <t>OTTER 11017611</t>
  </si>
  <si>
    <t>GOLDTREE 1105551904</t>
  </si>
  <si>
    <t>GOLDTREE 1105</t>
  </si>
  <si>
    <t>FOOTHILL 1101549904</t>
  </si>
  <si>
    <t>LLAGAS 2101XR264</t>
  </si>
  <si>
    <t>LLAGAS 2101</t>
  </si>
  <si>
    <t>ROSSMOOR 1106L522R</t>
  </si>
  <si>
    <t>ROSSMOOR 1106</t>
  </si>
  <si>
    <t>COARSEGOLD 210210040</t>
  </si>
  <si>
    <t>HARTLEY 1102524</t>
  </si>
  <si>
    <t>HARTLEY 1102</t>
  </si>
  <si>
    <t>FROGTOWN 170113412</t>
  </si>
  <si>
    <t>FROGTOWN 1701</t>
  </si>
  <si>
    <t>RED BLUFF 110176020</t>
  </si>
  <si>
    <t>SAN MIGUEL 1105CB</t>
  </si>
  <si>
    <t>SAN MIGUEL 1105</t>
  </si>
  <si>
    <t>SHINGLE SPRINGS 2109CB</t>
  </si>
  <si>
    <t>SAN RAFAEL 1108516</t>
  </si>
  <si>
    <t>PENRYN 110790970</t>
  </si>
  <si>
    <t>SAN RAFAEL 11071166</t>
  </si>
  <si>
    <t>AUBERRY 1101R319</t>
  </si>
  <si>
    <t>STANISLAUS 17011812</t>
  </si>
  <si>
    <t>DIAMOND SPRINGS 11052102</t>
  </si>
  <si>
    <t>TEMPLETON 2110901690</t>
  </si>
  <si>
    <t>TEMPLETON 2110</t>
  </si>
  <si>
    <t>MONTE RIO 1113346</t>
  </si>
  <si>
    <t>HALF MOON BAY 1103H82</t>
  </si>
  <si>
    <t>WOODSIDE 11043583</t>
  </si>
  <si>
    <t>WOODSIDE 1104</t>
  </si>
  <si>
    <t>NARROWS 21052216</t>
  </si>
  <si>
    <t>MARIPOSA 2101439030</t>
  </si>
  <si>
    <t>LAKEVILLE 1102280</t>
  </si>
  <si>
    <t>SAN LUIS OBISPO 1104V46</t>
  </si>
  <si>
    <t>SAN LUIS OBISPO 1104</t>
  </si>
  <si>
    <t>TEMPLETON 2111CB</t>
  </si>
  <si>
    <t>TEMPLETON 2111</t>
  </si>
  <si>
    <t>SPRING GAP 1702693441</t>
  </si>
  <si>
    <t>CLARKSVILLE 210619642</t>
  </si>
  <si>
    <t>CLARKSVILLE 2106</t>
  </si>
  <si>
    <t>CABRILLO 1103CB</t>
  </si>
  <si>
    <t>WYANDOTTE 110932586</t>
  </si>
  <si>
    <t>WYANDOTTE 1109</t>
  </si>
  <si>
    <t>LLAGAS 2107XR178</t>
  </si>
  <si>
    <t>LLAGAS 2107</t>
  </si>
  <si>
    <t>COTTONWOOD 11011510</t>
  </si>
  <si>
    <t>COTTONWOOD 1101</t>
  </si>
  <si>
    <t>JARVIS 1108MR576</t>
  </si>
  <si>
    <t>JARVIS 1108</t>
  </si>
  <si>
    <t>CURTIS 17039180</t>
  </si>
  <si>
    <t>CURTIS 1703</t>
  </si>
  <si>
    <t>PENRYN 1103660</t>
  </si>
  <si>
    <t>COARSEGOLD 210410400</t>
  </si>
  <si>
    <t>MIWUK 170153038</t>
  </si>
  <si>
    <t>MIDDLETOWN 1102CB</t>
  </si>
  <si>
    <t>COTATI 1102260</t>
  </si>
  <si>
    <t>ALTO 1124430</t>
  </si>
  <si>
    <t>FOOTHILL 1102V06</t>
  </si>
  <si>
    <t>FOOTHILL 1102</t>
  </si>
  <si>
    <t>DEL MONTE 21042760</t>
  </si>
  <si>
    <t>KESWICK 11019712</t>
  </si>
  <si>
    <t>KESWICK 1101</t>
  </si>
  <si>
    <t>CAMP EVERS 210510728</t>
  </si>
  <si>
    <t>CALISTOGA 1101890</t>
  </si>
  <si>
    <t>COARSEGOLD 210210050</t>
  </si>
  <si>
    <t>MONTE RIO 11133970</t>
  </si>
  <si>
    <t>PLACERVILLE 21069712</t>
  </si>
  <si>
    <t>SARATOGA 1107413816</t>
  </si>
  <si>
    <t>CLARK ROAD 110290548</t>
  </si>
  <si>
    <t>CLARK ROAD 1102</t>
  </si>
  <si>
    <t>OAKHURST 110377384</t>
  </si>
  <si>
    <t>MIRABEL 110238514</t>
  </si>
  <si>
    <t>CAMP EVERS 21065302</t>
  </si>
  <si>
    <t>NARROWS 21021252</t>
  </si>
  <si>
    <t>NARROWS 2102</t>
  </si>
  <si>
    <t>MARIPOSA 21021960</t>
  </si>
  <si>
    <t>PLACERVILLE 21066512</t>
  </si>
  <si>
    <t>SAN JOAQUIN #3 11035100</t>
  </si>
  <si>
    <t>ARBUCKLE 110447282</t>
  </si>
  <si>
    <t>ARBUCKLE 1104</t>
  </si>
  <si>
    <t>CALISTOGA 110135588</t>
  </si>
  <si>
    <t>HALF MOON BAY 11038898</t>
  </si>
  <si>
    <t>SAN BENITO 210136912</t>
  </si>
  <si>
    <t>SAN BENITO 2101</t>
  </si>
  <si>
    <t>JARVIS 1110CB</t>
  </si>
  <si>
    <t>JARVIS 1110</t>
  </si>
  <si>
    <t>ALTO 11243745</t>
  </si>
  <si>
    <t>MOLINO 110251788</t>
  </si>
  <si>
    <t>BUCKS CREEK 1103CB</t>
  </si>
  <si>
    <t>MORGAN HILL 2111XR398</t>
  </si>
  <si>
    <t>PURISIMA 110154728</t>
  </si>
  <si>
    <t>PURISIMA 1101</t>
  </si>
  <si>
    <t>GUALALA 11121294</t>
  </si>
  <si>
    <t>ZACA 1102Y54</t>
  </si>
  <si>
    <t>PENRYN 1103CB</t>
  </si>
  <si>
    <t>CLAYTON 221296224</t>
  </si>
  <si>
    <t>COARSEGOLD 21025380</t>
  </si>
  <si>
    <t>OAKLAND K 1102CR014</t>
  </si>
  <si>
    <t>VALLEY VIEW 1106P166</t>
  </si>
  <si>
    <t>VALLEY VIEW 1106</t>
  </si>
  <si>
    <t>CALISTOGA 1102634</t>
  </si>
  <si>
    <t>SAN LUIS OBISPO 1101CB</t>
  </si>
  <si>
    <t>SAN LUIS OBISPO 1101</t>
  </si>
  <si>
    <t>SAN LUIS OBISPO 1107V60</t>
  </si>
  <si>
    <t>SAN LUIS OBISPO 1107</t>
  </si>
  <si>
    <t>ALTO 11251226</t>
  </si>
  <si>
    <t>WILLITS 1103964</t>
  </si>
  <si>
    <t>HARTLEY 1101658</t>
  </si>
  <si>
    <t>BIG BEND 1102CB</t>
  </si>
  <si>
    <t>SHINGLE SPRINGS 210913322</t>
  </si>
  <si>
    <t>SAN RAMON 2102CB</t>
  </si>
  <si>
    <t>SAN RAMON 2102</t>
  </si>
  <si>
    <t>ALTO 1124432</t>
  </si>
  <si>
    <t>LLAGAS 2101XR244</t>
  </si>
  <si>
    <t>VIEJO 220235388</t>
  </si>
  <si>
    <t>KESWICK 110148480</t>
  </si>
  <si>
    <t>SANTA YNEZ 1104Y30</t>
  </si>
  <si>
    <t>SANTA MARIA 1108M18</t>
  </si>
  <si>
    <t>SANTA MARIA 1108</t>
  </si>
  <si>
    <t>ALTO 1125902</t>
  </si>
  <si>
    <t>FROGTOWN 170274648</t>
  </si>
  <si>
    <t>FULTON 11024994</t>
  </si>
  <si>
    <t>OCEANO 110391240</t>
  </si>
  <si>
    <t>OCEANO 1103</t>
  </si>
  <si>
    <t>GREENBRAE 11021254</t>
  </si>
  <si>
    <t>GREENBRAE 1102</t>
  </si>
  <si>
    <t>SISQUOC 1103M14</t>
  </si>
  <si>
    <t>SISQUOC 1103</t>
  </si>
  <si>
    <t>MIDDLETOWN 1102878</t>
  </si>
  <si>
    <t>SAN RAFAEL 1108322</t>
  </si>
  <si>
    <t>OTTER 1101CB</t>
  </si>
  <si>
    <t>SNEATH LANE 110715341</t>
  </si>
  <si>
    <t>SNEATH LANE 1107</t>
  </si>
  <si>
    <t>MARIPOSA 210237282</t>
  </si>
  <si>
    <t>CAMP EVERS 210511004</t>
  </si>
  <si>
    <t>ROB ROY 2104CB</t>
  </si>
  <si>
    <t>CAYETANO 21099504</t>
  </si>
  <si>
    <t>CAYETANO 2109</t>
  </si>
  <si>
    <t>COARSEGOLD 210210330</t>
  </si>
  <si>
    <t>SANTA MARIA 1108M80</t>
  </si>
  <si>
    <t>SAN RAMON 2107MR284</t>
  </si>
  <si>
    <t>SAN RAMON 2107</t>
  </si>
  <si>
    <t>LLAGAS 2101XR584</t>
  </si>
  <si>
    <t>BIG BASIN 11025066</t>
  </si>
  <si>
    <t>CORRAL 1103CB</t>
  </si>
  <si>
    <t>ROB ROY 210410298</t>
  </si>
  <si>
    <t>SHINGLE SPRINGS 2105CB</t>
  </si>
  <si>
    <t>MIDDLETOWN 1101612</t>
  </si>
  <si>
    <t>PLACERVILLE 21067522</t>
  </si>
  <si>
    <t>BRUNSWICK 11062416</t>
  </si>
  <si>
    <t>MARTELL 110292172</t>
  </si>
  <si>
    <t>MARTELL 1102</t>
  </si>
  <si>
    <t>GIRVAN 11011636</t>
  </si>
  <si>
    <t>PENRYN 1107CB</t>
  </si>
  <si>
    <t>BIG BASIN 110195690</t>
  </si>
  <si>
    <t>LAS GALLINAS A 1105532</t>
  </si>
  <si>
    <t>SONOMA 1105138</t>
  </si>
  <si>
    <t>SONOMA 1105</t>
  </si>
  <si>
    <t>OREGON TRAIL 110335002</t>
  </si>
  <si>
    <t>OREGON TRAIL 1103</t>
  </si>
  <si>
    <t>BIG RIVER 1101952</t>
  </si>
  <si>
    <t>BIG RIVER 1101</t>
  </si>
  <si>
    <t>REDBUD 1101454</t>
  </si>
  <si>
    <t>BOLINAS 1101530</t>
  </si>
  <si>
    <t>BRUNSWICK 11103907</t>
  </si>
  <si>
    <t>MORGAN HILL 2105CB</t>
  </si>
  <si>
    <t>MORGAN HILL 2105</t>
  </si>
  <si>
    <t>BIG TREES 0402CB</t>
  </si>
  <si>
    <t>ATASCADERO 1103A88</t>
  </si>
  <si>
    <t>DUNBAR 11033127</t>
  </si>
  <si>
    <t>TIVY VALLEY 110737522</t>
  </si>
  <si>
    <t>BIG BASIN 1102CB</t>
  </si>
  <si>
    <t>POINT MORETTI 110136514</t>
  </si>
  <si>
    <t>BRUNSWICK 110750008</t>
  </si>
  <si>
    <t>PERRY 1101V88</t>
  </si>
  <si>
    <t>PERRY 1101</t>
  </si>
  <si>
    <t>IGNACIO 11011264</t>
  </si>
  <si>
    <t>IGNACIO 1101</t>
  </si>
  <si>
    <t>BIG BASIN 11015028</t>
  </si>
  <si>
    <t>SONOMA 11033052</t>
  </si>
  <si>
    <t>CEDAR CREEK 11011710</t>
  </si>
  <si>
    <t>CEDAR CREEK 1101</t>
  </si>
  <si>
    <t>CURTIS 170268380</t>
  </si>
  <si>
    <t>COTATI 11055156</t>
  </si>
  <si>
    <t>GARBERVILLE 11026084</t>
  </si>
  <si>
    <t>CALISTOGA 110189150</t>
  </si>
  <si>
    <t>CENTERVILLE 11012448</t>
  </si>
  <si>
    <t>CENTERVILLE 1101</t>
  </si>
  <si>
    <t>SISQUOC 1102M52</t>
  </si>
  <si>
    <t>SISQUOC 1102</t>
  </si>
  <si>
    <t>GIRVAN 11029012</t>
  </si>
  <si>
    <t>OAKLAND X 1104CR288</t>
  </si>
  <si>
    <t>PINE GROVE 11013170</t>
  </si>
  <si>
    <t>CALISTOGA 110266730</t>
  </si>
  <si>
    <t>PASO ROBLES 11032731</t>
  </si>
  <si>
    <t>CURTIS 17039330</t>
  </si>
  <si>
    <t>LOS GATOS 110760092</t>
  </si>
  <si>
    <t>MORAGA 1102CB</t>
  </si>
  <si>
    <t>MORAGA 1102</t>
  </si>
  <si>
    <t>GABILAN 1101579969</t>
  </si>
  <si>
    <t>CAMP EVERS 210610718</t>
  </si>
  <si>
    <t>DOBBINS 11011264</t>
  </si>
  <si>
    <t>DOBBINS 1101</t>
  </si>
  <si>
    <t>WYANDOTTE 11031508</t>
  </si>
  <si>
    <t>PLACERVILLE 210619552</t>
  </si>
  <si>
    <t>SAN RAMON 2119CB</t>
  </si>
  <si>
    <t>SAN RAMON 2119</t>
  </si>
  <si>
    <t>TASSAJARA 2106CB</t>
  </si>
  <si>
    <t>TASSAJARA 2106</t>
  </si>
  <si>
    <t>SPRING GAP 1702CB</t>
  </si>
  <si>
    <t>SANTA ROSA A 1104210</t>
  </si>
  <si>
    <t>CASTRO VALLEY 1108MR273</t>
  </si>
  <si>
    <t>CALPINE 1146400</t>
  </si>
  <si>
    <t>PAUL SWEET 21065178</t>
  </si>
  <si>
    <t>PAUL SWEET 2106</t>
  </si>
  <si>
    <t>BIG BASIN 110296986</t>
  </si>
  <si>
    <t>PLACER 1102CB</t>
  </si>
  <si>
    <t>PLACER 1102</t>
  </si>
  <si>
    <t>NARROWS 210248484</t>
  </si>
  <si>
    <t>CALPINE 1146CB</t>
  </si>
  <si>
    <t>MARIPOSA 210110990</t>
  </si>
  <si>
    <t>COTATI 110475972</t>
  </si>
  <si>
    <t>WILLOW CREEK 110129362</t>
  </si>
  <si>
    <t>PUEBLO 1105716</t>
  </si>
  <si>
    <t>PUEBLO 1105</t>
  </si>
  <si>
    <t>CORNING 11021900</t>
  </si>
  <si>
    <t>CORNING 1102</t>
  </si>
  <si>
    <t>SAN LUIS OBISPO 11042293</t>
  </si>
  <si>
    <t>BIG BASIN 110276752</t>
  </si>
  <si>
    <t>WYANDOTTE 11091040</t>
  </si>
  <si>
    <t>SUNOL 1101MR299</t>
  </si>
  <si>
    <t>PENRYN 11072704</t>
  </si>
  <si>
    <t>STAFFORD 110233692</t>
  </si>
  <si>
    <t>GOLDTREE 1105CB</t>
  </si>
  <si>
    <t>SAN JOAQUIN #3 110210342</t>
  </si>
  <si>
    <t>SAN JOAQUIN #3 1102</t>
  </si>
  <si>
    <t>PASO ROBLES 1104P02</t>
  </si>
  <si>
    <t>PARADISE 110445674</t>
  </si>
  <si>
    <t>WOODACRE 1102137662</t>
  </si>
  <si>
    <t>SILVERADO 2104708</t>
  </si>
  <si>
    <t>SAN RAMON 2101CB</t>
  </si>
  <si>
    <t>SAN RAMON 2101</t>
  </si>
  <si>
    <t>SAN JOAQUIN #3 1101CB</t>
  </si>
  <si>
    <t>DUNLAP 11027050</t>
  </si>
  <si>
    <t>DUNLAP 1102</t>
  </si>
  <si>
    <t>BIG BASIN 11028403</t>
  </si>
  <si>
    <t>DIAMOND SPRINGS 110519910</t>
  </si>
  <si>
    <t>NOTRE DAME 11042028</t>
  </si>
  <si>
    <t>NOTRE DAME 1104</t>
  </si>
  <si>
    <t>MONTE RIO 111159046</t>
  </si>
  <si>
    <t>KESWICK 11011590</t>
  </si>
  <si>
    <t>NEWBURG 11323425</t>
  </si>
  <si>
    <t>NEWBURG 1132</t>
  </si>
  <si>
    <t>HORSESHOE 1101CB</t>
  </si>
  <si>
    <t>HORSESHOE 1101</t>
  </si>
  <si>
    <t>CAMP EVERS 210637210</t>
  </si>
  <si>
    <t>SARATOGA 1107LC12</t>
  </si>
  <si>
    <t>BIG BEND 1101641808</t>
  </si>
  <si>
    <t>LOS GATOS 1106LA42</t>
  </si>
  <si>
    <t>CLARKSVILLE 210319572</t>
  </si>
  <si>
    <t>CLARKSVILLE 2103</t>
  </si>
  <si>
    <t>ELK 11011272</t>
  </si>
  <si>
    <t>ELK 1101</t>
  </si>
  <si>
    <t>SAUSALITO 1101CB</t>
  </si>
  <si>
    <t>SAUSALITO 1101</t>
  </si>
  <si>
    <t>WOODACRE 1102CB</t>
  </si>
  <si>
    <t>CURTIS 17028000</t>
  </si>
  <si>
    <t>CAMP EVERS 2105CB</t>
  </si>
  <si>
    <t>MORGAN HILL 2105XR268</t>
  </si>
  <si>
    <t>MORGAN HILL 210542348</t>
  </si>
  <si>
    <t>ELECTRA 11022646</t>
  </si>
  <si>
    <t>WILLITS 1103966</t>
  </si>
  <si>
    <t>CAMP EVERS 210310946</t>
  </si>
  <si>
    <t>REDBUD 11022013</t>
  </si>
  <si>
    <t>CAMP EVERS 21055146</t>
  </si>
  <si>
    <t>CAMP EVERS 21055232</t>
  </si>
  <si>
    <t>SAN RAFAEL 1101310</t>
  </si>
  <si>
    <t>SAN RAFAEL 1101</t>
  </si>
  <si>
    <t>COARSEGOLD 21025722</t>
  </si>
  <si>
    <t>DEL MONTE 21043066</t>
  </si>
  <si>
    <t>WILLITS 11032500</t>
  </si>
  <si>
    <t>BOLINAS 1101806</t>
  </si>
  <si>
    <t>RED BLUFF 1104CB</t>
  </si>
  <si>
    <t>REDBUD 11021212</t>
  </si>
  <si>
    <t>SUNOL 1101MR298</t>
  </si>
  <si>
    <t>SEACLIFF 0401CB</t>
  </si>
  <si>
    <t>SEACLIFF 0401</t>
  </si>
  <si>
    <t>SALT SPRINGS 21028442</t>
  </si>
  <si>
    <t>CLAYTON 2212CB</t>
  </si>
  <si>
    <t>MARIPOSA 21014410</t>
  </si>
  <si>
    <t>DUNBAR 110147964</t>
  </si>
  <si>
    <t>MIWUK 170247143</t>
  </si>
  <si>
    <t>TASSAJARA 2113MR276</t>
  </si>
  <si>
    <t>TASSAJARA 2113</t>
  </si>
  <si>
    <t>PAUL SWEET 2106428102</t>
  </si>
  <si>
    <t>MARIPOSA 210110240</t>
  </si>
  <si>
    <t>DUNBAR 1101416</t>
  </si>
  <si>
    <t>MARIPOSA 21029590</t>
  </si>
  <si>
    <t>CLARK ROAD 11022068</t>
  </si>
  <si>
    <t>SPAULDING 1101578852</t>
  </si>
  <si>
    <t>SPAULDING 1101</t>
  </si>
  <si>
    <t>ALLEGHANY 1101808</t>
  </si>
  <si>
    <t>OAKHURST 110310570</t>
  </si>
  <si>
    <t>BEAR VALLEY 21059560</t>
  </si>
  <si>
    <t>ANNAPOLIS 1101608</t>
  </si>
  <si>
    <t>SAN JOAQUIN #3 110110060</t>
  </si>
  <si>
    <t>MARIPOSA 210210880</t>
  </si>
  <si>
    <t>COARSEGOLD 210210610</t>
  </si>
  <si>
    <t>DOBBINS 110169722</t>
  </si>
  <si>
    <t>OLEMA 1101416</t>
  </si>
  <si>
    <t>CAMP EVERS 210612840</t>
  </si>
  <si>
    <t>CALPINE 1144CB</t>
  </si>
  <si>
    <t>ECHO SUMMIT 11018922</t>
  </si>
  <si>
    <t>ECHO SUMMIT 1101</t>
  </si>
  <si>
    <t>GIRVAN 11011330</t>
  </si>
  <si>
    <t>SAN LUIS OBISPO 1107V62</t>
  </si>
  <si>
    <t>SAN JOAQUIN #3 1102CB</t>
  </si>
  <si>
    <t>GREEN VALLEY 21011645</t>
  </si>
  <si>
    <t>SCE VEGAS 1701CB</t>
  </si>
  <si>
    <t>SCE VEGAS 1701</t>
  </si>
  <si>
    <t>WILLOW CREEK 11032936</t>
  </si>
  <si>
    <t>GEYSERVILLE 1102484</t>
  </si>
  <si>
    <t>MORAGA 1101CB</t>
  </si>
  <si>
    <t>HALSEY 110239104</t>
  </si>
  <si>
    <t>HALSEY 1102</t>
  </si>
  <si>
    <t>HARTLEY 1101471</t>
  </si>
  <si>
    <t>PARADISE 11032534</t>
  </si>
  <si>
    <t>APPLE HILL 11038412</t>
  </si>
  <si>
    <t>APPLE HILL 1103</t>
  </si>
  <si>
    <t>OAKHURST 110110090</t>
  </si>
  <si>
    <t>PAUL SWEET 210411074</t>
  </si>
  <si>
    <t>PAUL SWEET 21068091</t>
  </si>
  <si>
    <t>SAN LUIS OBISPO 1107V02</t>
  </si>
  <si>
    <t>VIEJO 22019704</t>
  </si>
  <si>
    <t>VIEJO 2201</t>
  </si>
  <si>
    <t>PLACERVILLE 210619732</t>
  </si>
  <si>
    <t>MONTE RIO 11131067</t>
  </si>
  <si>
    <t>BELL 1107CB</t>
  </si>
  <si>
    <t>DEL MONTE 21029060</t>
  </si>
  <si>
    <t>DEL MONTE 2102</t>
  </si>
  <si>
    <t>VINEYARD 2107MR332</t>
  </si>
  <si>
    <t>VINEYARD 2107</t>
  </si>
  <si>
    <t>VIEJO 22029112</t>
  </si>
  <si>
    <t>HIGGINS 11102408</t>
  </si>
  <si>
    <t>HIGGINS 1110</t>
  </si>
  <si>
    <t>SAN RAMON 2117CB</t>
  </si>
  <si>
    <t>SAN RAMON 2117</t>
  </si>
  <si>
    <t>WYANDOTTE 1109CB</t>
  </si>
  <si>
    <t>ORO FINO 11022236</t>
  </si>
  <si>
    <t>SAN RAFAEL 11071276</t>
  </si>
  <si>
    <t>HORSESHOE 11011682</t>
  </si>
  <si>
    <t>WILLOW CREEK 110347966</t>
  </si>
  <si>
    <t>CLOVERDALE 1102570</t>
  </si>
  <si>
    <t>MIRABEL 110257840</t>
  </si>
  <si>
    <t>GRASS VALLEY 11032180</t>
  </si>
  <si>
    <t>GRASS VALLEY 1103</t>
  </si>
  <si>
    <t>VOLTA 110185234</t>
  </si>
  <si>
    <t>VOLTA 1101</t>
  </si>
  <si>
    <t>DIAMOND SPRINGS 11057722</t>
  </si>
  <si>
    <t>PUEBLO 210378504</t>
  </si>
  <si>
    <t>OTTER 1102CB</t>
  </si>
  <si>
    <t>OTTER 1102</t>
  </si>
  <si>
    <t>BIG BASIN 110210254</t>
  </si>
  <si>
    <t>PARADISE 11032488</t>
  </si>
  <si>
    <t>PUEBLO 1105696</t>
  </si>
  <si>
    <t>OAKLAND K 1104CR204</t>
  </si>
  <si>
    <t>APPLE HILL 21028372</t>
  </si>
  <si>
    <t>TASSAJARA 2112CB</t>
  </si>
  <si>
    <t>VOLTA 110297816</t>
  </si>
  <si>
    <t>MORGAN HILL 2105XR176</t>
  </si>
  <si>
    <t>EMERALD LAKE 0401CB</t>
  </si>
  <si>
    <t>EMERALD LAKE 0401</t>
  </si>
  <si>
    <t>MONROE 210392868</t>
  </si>
  <si>
    <t>MIRABEL 1102841</t>
  </si>
  <si>
    <t>HOOPA 11013174</t>
  </si>
  <si>
    <t>LAURELES 11112020</t>
  </si>
  <si>
    <t>JESSUP 1103CB</t>
  </si>
  <si>
    <t>JESSUP 1103</t>
  </si>
  <si>
    <t>KANAKA 1101CB</t>
  </si>
  <si>
    <t>HALF MOON BAY 1101CB</t>
  </si>
  <si>
    <t>SILVERADO 2102636</t>
  </si>
  <si>
    <t>CURTIS 17039210</t>
  </si>
  <si>
    <t>CENTERVILLE 11011243</t>
  </si>
  <si>
    <t>LAURELES 1111432</t>
  </si>
  <si>
    <t>WEST POINT 1101CB</t>
  </si>
  <si>
    <t>FITCH MOUNTAIN 1111CB</t>
  </si>
  <si>
    <t>FITCH MOUNTAIN 1111</t>
  </si>
  <si>
    <t>CLARKSVILLE 2105CB</t>
  </si>
  <si>
    <t>SONOMA 1102118</t>
  </si>
  <si>
    <t>SONOMA 1102</t>
  </si>
  <si>
    <t>CORNING 11021622</t>
  </si>
  <si>
    <t>MOUNTAIN QUARRIES 21011102</t>
  </si>
  <si>
    <t>MIDDLETOWN 1103CB</t>
  </si>
  <si>
    <t>MIDDLETOWN 1103</t>
  </si>
  <si>
    <t>PENNGROVE 1101554</t>
  </si>
  <si>
    <t>GARBERVILLE 11011514</t>
  </si>
  <si>
    <t>NARROWS 21011202</t>
  </si>
  <si>
    <t>NARROWS 2101</t>
  </si>
  <si>
    <t>CEDAR CREEK 11011608</t>
  </si>
  <si>
    <t>HOOPA 110182542</t>
  </si>
  <si>
    <t>PARADISE 11042034</t>
  </si>
  <si>
    <t>COARSEGOLD 2102383092</t>
  </si>
  <si>
    <t>BIG BASIN 110212124</t>
  </si>
  <si>
    <t>SHINGLE SPRINGS 211051790</t>
  </si>
  <si>
    <t>STILLWATER 11011320</t>
  </si>
  <si>
    <t>STILLWATER 1101</t>
  </si>
  <si>
    <t>GARBERVILLE 110197300</t>
  </si>
  <si>
    <t>STANISLAUS 17017144</t>
  </si>
  <si>
    <t>BRUNSWICK 11067099</t>
  </si>
  <si>
    <t>SAN LUIS OBISPO 1101V12</t>
  </si>
  <si>
    <t>AUBERRY 1101R2845</t>
  </si>
  <si>
    <t>MARTELL 110191216</t>
  </si>
  <si>
    <t>MOUNTAIN QUARRIES 210192474</t>
  </si>
  <si>
    <t>MONTE RIO 11135026</t>
  </si>
  <si>
    <t>SANTA YNEZ 1101Y52</t>
  </si>
  <si>
    <t>COARSEGOLD 21045300</t>
  </si>
  <si>
    <t>PUEBLO 11041304</t>
  </si>
  <si>
    <t>AUBERRY 1101R2838</t>
  </si>
  <si>
    <t>SAN LUIS OBISPO 1108V92</t>
  </si>
  <si>
    <t>CLAYTON 2215CB</t>
  </si>
  <si>
    <t>BANGOR 11011958</t>
  </si>
  <si>
    <t>BANGOR 1101</t>
  </si>
  <si>
    <t>CALAVERAS CEMENT 1101502</t>
  </si>
  <si>
    <t>CALAVERAS CEMENT 1101</t>
  </si>
  <si>
    <t>CLARKSVILLE 2110CB</t>
  </si>
  <si>
    <t>CLARKSVILLE 2110</t>
  </si>
  <si>
    <t>CLARK ROAD 11022582</t>
  </si>
  <si>
    <t>CALISTOGA 1102769230</t>
  </si>
  <si>
    <t>CLAYTON 2212Y504R</t>
  </si>
  <si>
    <t>RED BLUFF 11011556</t>
  </si>
  <si>
    <t>CURTIS 170390320</t>
  </si>
  <si>
    <t>RIO DELL 1102CB</t>
  </si>
  <si>
    <t>RIO DELL 1102</t>
  </si>
  <si>
    <t>DIAMOND SPRINGS 1103</t>
  </si>
  <si>
    <t>CEDAR CREEK 11011656</t>
  </si>
  <si>
    <t>PETALUMA C 1109128</t>
  </si>
  <si>
    <t>CAMP EVERS 210694770</t>
  </si>
  <si>
    <t>CAMP EVERS 210410442</t>
  </si>
  <si>
    <t>VIEJO 22029118</t>
  </si>
  <si>
    <t>CALPINE 1144304</t>
  </si>
  <si>
    <t>BOLINAS 110137034</t>
  </si>
  <si>
    <t>CENTERVILLE 11012592</t>
  </si>
  <si>
    <t>HALF MOON BAY 11018902</t>
  </si>
  <si>
    <t>KANAKA 11011406</t>
  </si>
  <si>
    <t>SILVERADO 2105616</t>
  </si>
  <si>
    <t>COTTONWOOD 11011610</t>
  </si>
  <si>
    <t>NEWBURG 11313446</t>
  </si>
  <si>
    <t>NEWBURG 1131</t>
  </si>
  <si>
    <t>CORRAL 11012128</t>
  </si>
  <si>
    <t>BIG BASIN 110211062</t>
  </si>
  <si>
    <t>CURTIS 17026008</t>
  </si>
  <si>
    <t>BELLEVUE 1102392</t>
  </si>
  <si>
    <t>BELLEVUE 1102</t>
  </si>
  <si>
    <t>CAMP EVERS 21067603</t>
  </si>
  <si>
    <t>AUBERRY 1102R2850</t>
  </si>
  <si>
    <t>AUBERRY 1102</t>
  </si>
  <si>
    <t>VACAVILLE 111112342</t>
  </si>
  <si>
    <t>SANTA ROSA A 1107CB</t>
  </si>
  <si>
    <t>SANTA ROSA A 1107</t>
  </si>
  <si>
    <t>HIGHLANDS 110439458</t>
  </si>
  <si>
    <t>HIGHLANDS 1104</t>
  </si>
  <si>
    <t>FORT BRAGG A 110231304</t>
  </si>
  <si>
    <t>FORT BRAGG A 1102</t>
  </si>
  <si>
    <t>SAN RAFAEL 11081262</t>
  </si>
  <si>
    <t>BRYANT 0402CB</t>
  </si>
  <si>
    <t>BRYANT 0402</t>
  </si>
  <si>
    <t>NARROWS 2105CB</t>
  </si>
  <si>
    <t>PARADISE 11032486</t>
  </si>
  <si>
    <t>FELTON 0401CB</t>
  </si>
  <si>
    <t>FELTON 0401</t>
  </si>
  <si>
    <t>APPLE HILL 2102186912</t>
  </si>
  <si>
    <t>DIAMOND SPRINGS 11039432</t>
  </si>
  <si>
    <t>CALPINE 1144276-G</t>
  </si>
  <si>
    <t>TEMPLETON 2113A12</t>
  </si>
  <si>
    <t>SEACLIFF 040112946</t>
  </si>
  <si>
    <t>CAMP EVERS 210512590</t>
  </si>
  <si>
    <t>PINE GROVE 11023168</t>
  </si>
  <si>
    <t>BANGOR 110182350</t>
  </si>
  <si>
    <t>PLACERVILLE 111019582</t>
  </si>
  <si>
    <t>PLACERVILLE 1110</t>
  </si>
  <si>
    <t>CLOVERDALE 1102156</t>
  </si>
  <si>
    <t>GOLDTREE 1107CB</t>
  </si>
  <si>
    <t>GOLDTREE 1107</t>
  </si>
  <si>
    <t>TEMPLETON 2111A66</t>
  </si>
  <si>
    <t>PAUL SWEET 21025291</t>
  </si>
  <si>
    <t>WHITMORE 11011594</t>
  </si>
  <si>
    <t>LOW GAP 11014086</t>
  </si>
  <si>
    <t>NEWBURG 11322074</t>
  </si>
  <si>
    <t>CALAVERAS CEMENT 110180930</t>
  </si>
  <si>
    <t>SAN JUSTO 11014002</t>
  </si>
  <si>
    <t>AUBERRY 1102CB</t>
  </si>
  <si>
    <t>KESWICK 11011588</t>
  </si>
  <si>
    <t>PINE GROVE 11026080</t>
  </si>
  <si>
    <t>MOUNTAIN QUARRIES 21011130</t>
  </si>
  <si>
    <t>PARADISE 110317711</t>
  </si>
  <si>
    <t>OAKHURST 11035732</t>
  </si>
  <si>
    <t>CURTIS 170539256</t>
  </si>
  <si>
    <t>GARBERVILLE 11011770</t>
  </si>
  <si>
    <t>VOLTA 110293418</t>
  </si>
  <si>
    <t>FROGTOWN 170275252</t>
  </si>
  <si>
    <t>SANTA ROSA A 110464565</t>
  </si>
  <si>
    <t>HARRIS 1109700</t>
  </si>
  <si>
    <t>HARRIS 1109</t>
  </si>
  <si>
    <t>OAKLAND K 1103CR188</t>
  </si>
  <si>
    <t>OAKLAND K 1103</t>
  </si>
  <si>
    <t>HOOPA 11013304</t>
  </si>
  <si>
    <t>HALSEY 1101CB</t>
  </si>
  <si>
    <t>CURTIS 170510590</t>
  </si>
  <si>
    <t>GANSNER 11012006</t>
  </si>
  <si>
    <t>CAMP EVERS 210611006</t>
  </si>
  <si>
    <t>HOOPA 1101CB</t>
  </si>
  <si>
    <t>KESWICK 11011586</t>
  </si>
  <si>
    <t>DIAMOND SPRINGS 1103CB</t>
  </si>
  <si>
    <t>HIGGINS 1103CB</t>
  </si>
  <si>
    <t>POINT ARENA 110137426</t>
  </si>
  <si>
    <t>POINT ARENA 1101</t>
  </si>
  <si>
    <t>ALTO 11252243</t>
  </si>
  <si>
    <t>BRUNSWICK 11062790</t>
  </si>
  <si>
    <t>VOLTA 11011516</t>
  </si>
  <si>
    <t>GUALALA 111135562</t>
  </si>
  <si>
    <t>GUALALA 1111</t>
  </si>
  <si>
    <t>NARROWS 21022220</t>
  </si>
  <si>
    <t>EL DORADO PH 210163464</t>
  </si>
  <si>
    <t>SWIFT 2110XR254</t>
  </si>
  <si>
    <t>SWIFT 2110</t>
  </si>
  <si>
    <t>VASCO 1102MR176</t>
  </si>
  <si>
    <t>APPLE HILL 210277546</t>
  </si>
  <si>
    <t>CAMP EVERS 210311056</t>
  </si>
  <si>
    <t>SAN RAFAEL 110839156</t>
  </si>
  <si>
    <t>LOS GATOS 1106CB</t>
  </si>
  <si>
    <t>EL DORADO PH 210113532</t>
  </si>
  <si>
    <t>SANTA YNEZ 1101Y16</t>
  </si>
  <si>
    <t>ANTLER 11011384</t>
  </si>
  <si>
    <t>ANTLER 1101</t>
  </si>
  <si>
    <t>CAMP EVERS 210355638</t>
  </si>
  <si>
    <t>LOW GAP 11014160</t>
  </si>
  <si>
    <t>BIG MEADOWS 21012246</t>
  </si>
  <si>
    <t>BOLINAS 1101504</t>
  </si>
  <si>
    <t>CLOVERDALE 1102674</t>
  </si>
  <si>
    <t>OCEANO 1102CB</t>
  </si>
  <si>
    <t>OCEANO 1102</t>
  </si>
  <si>
    <t>BUELLTON 1101Y36</t>
  </si>
  <si>
    <t>BUELLTON 1101</t>
  </si>
  <si>
    <t>BANGOR 11017446</t>
  </si>
  <si>
    <t>GEYSERVILLE 110179788</t>
  </si>
  <si>
    <t>SHINGLE SPRINGS 210911092</t>
  </si>
  <si>
    <t>PERRY 1101V78</t>
  </si>
  <si>
    <t>GARBERVILLE 11011750</t>
  </si>
  <si>
    <t>GANSNER 11012424</t>
  </si>
  <si>
    <t>MORGAN HILL 2111XR186</t>
  </si>
  <si>
    <t>GRASS VALLEY 11032110</t>
  </si>
  <si>
    <t>MIRABEL 1102CB</t>
  </si>
  <si>
    <t>SAND CREEK 11037110</t>
  </si>
  <si>
    <t>LLAGAS 210740407</t>
  </si>
  <si>
    <t>BUCKS CREEK 1101CB</t>
  </si>
  <si>
    <t>BUCKS CREEK 1101</t>
  </si>
  <si>
    <t>CABRILLO 1104Y24</t>
  </si>
  <si>
    <t>CABRILLO 1104</t>
  </si>
  <si>
    <t>CALPELLA 1101600</t>
  </si>
  <si>
    <t>CALPELLA 1101</t>
  </si>
  <si>
    <t>WEIMAR 11012740</t>
  </si>
  <si>
    <t>WEIMAR 1101</t>
  </si>
  <si>
    <t>OILFIELDS 1103N44</t>
  </si>
  <si>
    <t>SHINGLE SPRINGS 1103CB</t>
  </si>
  <si>
    <t>SHINGLE SPRINGS 1103</t>
  </si>
  <si>
    <t>GREEN VALLEY 210112824</t>
  </si>
  <si>
    <t>VOLTA 11021650</t>
  </si>
  <si>
    <t>BUELLTON 1101Y06</t>
  </si>
  <si>
    <t>TIVY VALLEY 1107584840</t>
  </si>
  <si>
    <t>PARADISE 11032558</t>
  </si>
  <si>
    <t>COARSEGOLD 210310820</t>
  </si>
  <si>
    <t>COARSEGOLD 2103</t>
  </si>
  <si>
    <t>CAYUCOS 1102CB</t>
  </si>
  <si>
    <t>CAYUCOS 1102</t>
  </si>
  <si>
    <t>BERKELEY F 1105BR100</t>
  </si>
  <si>
    <t>BERKELEY F 1105</t>
  </si>
  <si>
    <t>POTTER VALLEY P H 11051904</t>
  </si>
  <si>
    <t>POTTER VALLEY P H 1105</t>
  </si>
  <si>
    <t>MARIPOSA 210110070</t>
  </si>
  <si>
    <t>SHINGLE SPRINGS 2108CB</t>
  </si>
  <si>
    <t>GREENBRAE 11032371</t>
  </si>
  <si>
    <t>SAND CREEK 110345190</t>
  </si>
  <si>
    <t>HOOPA 11013290</t>
  </si>
  <si>
    <t>BOLINAS 1101CB</t>
  </si>
  <si>
    <t>SHINGLE SPRINGS 210819762</t>
  </si>
  <si>
    <t>TEMPLETON 2110R90</t>
  </si>
  <si>
    <t>BUCKS CREEK 1102CB</t>
  </si>
  <si>
    <t>BUCKS CREEK 1102</t>
  </si>
  <si>
    <t>SAN RAFAEL 1107CB</t>
  </si>
  <si>
    <t>PARADISE 110439216</t>
  </si>
  <si>
    <t>AUBERRY 1101R2578</t>
  </si>
  <si>
    <t>NARROWS 21057203</t>
  </si>
  <si>
    <t>PENRYN 110651674</t>
  </si>
  <si>
    <t>PENRYN 1106</t>
  </si>
  <si>
    <t>SAN LUIS OBISPO 1107V58</t>
  </si>
  <si>
    <t>OREGON TRAIL 11031500</t>
  </si>
  <si>
    <t>CALAVERAS CEMENT 11014786</t>
  </si>
  <si>
    <t>MENLO 1102W80</t>
  </si>
  <si>
    <t>PEORIA 17051834</t>
  </si>
  <si>
    <t>HIGGINS 110332120</t>
  </si>
  <si>
    <t>VOLTA 110180454</t>
  </si>
  <si>
    <t>LUCERNE 110638632</t>
  </si>
  <si>
    <t>LUCERNE 1106</t>
  </si>
  <si>
    <t>BIG BASIN 110212779</t>
  </si>
  <si>
    <t>INDIAN FLAT 1104CB</t>
  </si>
  <si>
    <t>ALTO 1124428</t>
  </si>
  <si>
    <t>TYLER 110585132</t>
  </si>
  <si>
    <t>TYLER 1105</t>
  </si>
  <si>
    <t>SHINGLE SPRINGS 210981390</t>
  </si>
  <si>
    <t>OILFIELDS 1103N48</t>
  </si>
  <si>
    <t>PHILO 1102920</t>
  </si>
  <si>
    <t>APPLE HILL 1103CB</t>
  </si>
  <si>
    <t>SANTA ROSA A 110432180</t>
  </si>
  <si>
    <t>WISHON 1101CB</t>
  </si>
  <si>
    <t>WISHON 1101</t>
  </si>
  <si>
    <t>STELLING 111060080</t>
  </si>
  <si>
    <t>CALAVERAS CEMENT 11011419</t>
  </si>
  <si>
    <t>FORT SEWARD 11211602</t>
  </si>
  <si>
    <t>ECHO SUMMIT 11012500</t>
  </si>
  <si>
    <t>RED BLUFF 11031702</t>
  </si>
  <si>
    <t>RED BLUFF 1103</t>
  </si>
  <si>
    <t>MORRO BAY 110247584</t>
  </si>
  <si>
    <t>MORRO BAY 1102</t>
  </si>
  <si>
    <t>WEST POINT 11021369</t>
  </si>
  <si>
    <t>BEN LOMOND 040116010</t>
  </si>
  <si>
    <t>PENRYN 1105CB</t>
  </si>
  <si>
    <t>SONOMA 1105404</t>
  </si>
  <si>
    <t>VOLTA 11011568</t>
  </si>
  <si>
    <t>OCEANO 1104Q06</t>
  </si>
  <si>
    <t>ALHAMBRA 110582622</t>
  </si>
  <si>
    <t>ALHAMBRA 1105</t>
  </si>
  <si>
    <t>SAN RAMON 2107CB</t>
  </si>
  <si>
    <t>PHILO 1101CB</t>
  </si>
  <si>
    <t>PHILO 1101</t>
  </si>
  <si>
    <t>AUBERRY 1101R314</t>
  </si>
  <si>
    <t>MOUNTAIN QUARRIES 21011346</t>
  </si>
  <si>
    <t>VOLTA 11011640</t>
  </si>
  <si>
    <t>COARSEGOLD 21045525</t>
  </si>
  <si>
    <t>DESCHUTES 11011580</t>
  </si>
  <si>
    <t>SAN BENITO 210488772</t>
  </si>
  <si>
    <t>SAN BENITO 2104</t>
  </si>
  <si>
    <t>HALSEY 11011704</t>
  </si>
  <si>
    <t>UKIAH 1114408</t>
  </si>
  <si>
    <t>UKIAH 1114</t>
  </si>
  <si>
    <t>CENTERVILLE 1101CB</t>
  </si>
  <si>
    <t>LAYTONVILLE 1101402</t>
  </si>
  <si>
    <t>BRUNSWICK 110651484</t>
  </si>
  <si>
    <t>GREEN VALLEY 210190860</t>
  </si>
  <si>
    <t>WILDWOOD 11011576</t>
  </si>
  <si>
    <t>GUALALA 111223444</t>
  </si>
  <si>
    <t>SYCAMORE CREEK 11112014</t>
  </si>
  <si>
    <t>PARADISE 11042470</t>
  </si>
  <si>
    <t>BIG BASIN 11022253</t>
  </si>
  <si>
    <t>FROGTOWN 170212282</t>
  </si>
  <si>
    <t>ROB ROY 210410714</t>
  </si>
  <si>
    <t>CURTIS 17036064</t>
  </si>
  <si>
    <t>PLACERVILLE 2106CB</t>
  </si>
  <si>
    <t>OAKLAND K 1101CR178</t>
  </si>
  <si>
    <t>OAKLAND K 1101</t>
  </si>
  <si>
    <t>GIRVAN 1101323094</t>
  </si>
  <si>
    <t>PAUL SWEET 2109CB</t>
  </si>
  <si>
    <t>PAUL SWEET 2109</t>
  </si>
  <si>
    <t>FORT BRAGG A 110235592</t>
  </si>
  <si>
    <t>HIGGINS 110950072</t>
  </si>
  <si>
    <t>HIGGINS 1109</t>
  </si>
  <si>
    <t>HIGGINS 110950078</t>
  </si>
  <si>
    <t>WOODACRE 1101CB</t>
  </si>
  <si>
    <t>NARROWS 21052228</t>
  </si>
  <si>
    <t>MONROE 210765424</t>
  </si>
  <si>
    <t>MONROE 2107</t>
  </si>
  <si>
    <t>CEDAR CREEK 1101CB</t>
  </si>
  <si>
    <t>FORT SEWARD 1122CB</t>
  </si>
  <si>
    <t>FORT SEWARD 1122</t>
  </si>
  <si>
    <t>PAUL SWEET 210610424</t>
  </si>
  <si>
    <t>CEDAR CREEK 11011664</t>
  </si>
  <si>
    <t>MONTICELLO 1101718</t>
  </si>
  <si>
    <t>OILFIELDS 110383158</t>
  </si>
  <si>
    <t>OREGON TRAIL 11041634</t>
  </si>
  <si>
    <t>OREGON TRAIL 1104</t>
  </si>
  <si>
    <t>TASSAJARA 2104CB</t>
  </si>
  <si>
    <t>TASSAJARA 2104</t>
  </si>
  <si>
    <t>SOBRANTE 1102L510R</t>
  </si>
  <si>
    <t>SOBRANTE 1102</t>
  </si>
  <si>
    <t>FORT BRAGG A 1102956</t>
  </si>
  <si>
    <t>ATASCADERO 1101A50</t>
  </si>
  <si>
    <t>COTATI 1103148</t>
  </si>
  <si>
    <t>FORT BRAGG A 11014622</t>
  </si>
  <si>
    <t>FORT BRAGG A 1101</t>
  </si>
  <si>
    <t>OAKLAND K 1104CR206</t>
  </si>
  <si>
    <t>PARADISE 11031231</t>
  </si>
  <si>
    <t>STILLWATER 1102CB</t>
  </si>
  <si>
    <t>STILLWATER 1102</t>
  </si>
  <si>
    <t>PAUL SWEET 210710986</t>
  </si>
  <si>
    <t>PAUL SWEET 2107</t>
  </si>
  <si>
    <t>MORGAN HILL 2111CB</t>
  </si>
  <si>
    <t>WEIMAR 11012084</t>
  </si>
  <si>
    <t>ROB ROY 210571630</t>
  </si>
  <si>
    <t>SAN RAFAEL 11079532</t>
  </si>
  <si>
    <t>FROGTOWN 17011623</t>
  </si>
  <si>
    <t>ELK CREEK 110137334</t>
  </si>
  <si>
    <t>COTTONWOOD 11031348</t>
  </si>
  <si>
    <t>CURTIS 170411300</t>
  </si>
  <si>
    <t>LAURELES 11116421</t>
  </si>
  <si>
    <t>MONTICELLO 1101630</t>
  </si>
  <si>
    <t>DIAMOND SPRINGS 11062100</t>
  </si>
  <si>
    <t>DIAMOND SPRINGS 1106</t>
  </si>
  <si>
    <t>OAKLAND K 1101CR346</t>
  </si>
  <si>
    <t>WILLITS 11032506</t>
  </si>
  <si>
    <t>TEMPLETON 2113CB</t>
  </si>
  <si>
    <t>BANGOR 11011804</t>
  </si>
  <si>
    <t>PHILO 11021308</t>
  </si>
  <si>
    <t>LAYTONVILLE 110237586</t>
  </si>
  <si>
    <t>SAN RAFAEL 11081210</t>
  </si>
  <si>
    <t>PAUL SWEET 2105CB</t>
  </si>
  <si>
    <t>PAUL SWEET 2105</t>
  </si>
  <si>
    <t>SALT SPRINGS 21011232</t>
  </si>
  <si>
    <t>SALT SPRINGS 2101</t>
  </si>
  <si>
    <t>PANOCHE 11034008</t>
  </si>
  <si>
    <t>PANOCHE 1103</t>
  </si>
  <si>
    <t>UKIAH 1111534</t>
  </si>
  <si>
    <t>UKIAH 1111</t>
  </si>
  <si>
    <t>DESCHUTES 11011654</t>
  </si>
  <si>
    <t>GARBERVILLE 11021510</t>
  </si>
  <si>
    <t>DEL MONTE 21043088</t>
  </si>
  <si>
    <t>HALF MOON BAY 110148868</t>
  </si>
  <si>
    <t>CURTIS 17058170</t>
  </si>
  <si>
    <t>CURTIS 17039240</t>
  </si>
  <si>
    <t>GRAYS FLAT 0401CB</t>
  </si>
  <si>
    <t>GRAYS FLAT 0401</t>
  </si>
  <si>
    <t>CLARKSVILLE 210951744</t>
  </si>
  <si>
    <t>EL CERRITO G 111257953</t>
  </si>
  <si>
    <t>LOW GAP 110137498</t>
  </si>
  <si>
    <t>CAMP EVERS 210611044</t>
  </si>
  <si>
    <t>NOTRE DAME 11042537</t>
  </si>
  <si>
    <t>SAN RAFAEL 1101494</t>
  </si>
  <si>
    <t>TEMPLETON 2110N32</t>
  </si>
  <si>
    <t>ARCATA 11225384</t>
  </si>
  <si>
    <t>ARCATA 1122</t>
  </si>
  <si>
    <t>SAN RAFAEL 1101CB</t>
  </si>
  <si>
    <t>BEN LOMOND 04015400</t>
  </si>
  <si>
    <t>OAKLAND X 1104CR101</t>
  </si>
  <si>
    <t>SAN RAFAEL 11073323</t>
  </si>
  <si>
    <t>CAMP EVERS 210595050</t>
  </si>
  <si>
    <t>CURTIS 170511790</t>
  </si>
  <si>
    <t>KESWICK 1101CB</t>
  </si>
  <si>
    <t>BIG RIVER 110179628</t>
  </si>
  <si>
    <t>CAMP EVERS 2103CB</t>
  </si>
  <si>
    <t>BOLINAS 1101528</t>
  </si>
  <si>
    <t>CALAVERAS CEMENT 1101585</t>
  </si>
  <si>
    <t>WILDWOOD 110185112</t>
  </si>
  <si>
    <t>SHINGLE SPRINGS 210985766</t>
  </si>
  <si>
    <t>FRUITLAND 114263170</t>
  </si>
  <si>
    <t>SAN RAFAEL 1107714160</t>
  </si>
  <si>
    <t>OAKHURST 11016220</t>
  </si>
  <si>
    <t>SISQUOC 1103M98</t>
  </si>
  <si>
    <t>FROGTOWN 170291134</t>
  </si>
  <si>
    <t>DIAMOND SPRINGS 110610587</t>
  </si>
  <si>
    <t>GREENBRAE 11031260</t>
  </si>
  <si>
    <t>PHILO 110137222</t>
  </si>
  <si>
    <t>DOBBINS 11015202</t>
  </si>
  <si>
    <t>MAPLE CREEK 1101CB</t>
  </si>
  <si>
    <t>MAPLE CREEK 1101</t>
  </si>
  <si>
    <t>WYANDOTTE 11071510</t>
  </si>
  <si>
    <t>WYANDOTTE 1107</t>
  </si>
  <si>
    <t>HATTON 11019220</t>
  </si>
  <si>
    <t>CLOVERDALE 11024646</t>
  </si>
  <si>
    <t>DIAMOND SPRINGS 1104CB</t>
  </si>
  <si>
    <t>DIAMOND SPRINGS 1104</t>
  </si>
  <si>
    <t>EL CERRITO G 1105BR160</t>
  </si>
  <si>
    <t>MIDDLETOWN 1103830</t>
  </si>
  <si>
    <t>VOLTA 1101CB</t>
  </si>
  <si>
    <t>PUEBLO 2102656</t>
  </si>
  <si>
    <t>MC KEE 1111711900</t>
  </si>
  <si>
    <t>MC KEE 1111</t>
  </si>
  <si>
    <t>LAURELES 111268454</t>
  </si>
  <si>
    <t>LAURELES 1112</t>
  </si>
  <si>
    <t>CLAY 110113442</t>
  </si>
  <si>
    <t>CLAY 1101</t>
  </si>
  <si>
    <t>FROGTOWN 1702290609</t>
  </si>
  <si>
    <t>BELL 11082202</t>
  </si>
  <si>
    <t>BELL 1108</t>
  </si>
  <si>
    <t>CAMP EVERS 21035402</t>
  </si>
  <si>
    <t>WILLOW CREEK 11033090</t>
  </si>
  <si>
    <t>POTTER VALLEY P H 110576498</t>
  </si>
  <si>
    <t>HICKS 2103LB50</t>
  </si>
  <si>
    <t>HICKS 2103</t>
  </si>
  <si>
    <t>BIG RIVER 11013002</t>
  </si>
  <si>
    <t>MOUNTAIN QUARRIES 21011350</t>
  </si>
  <si>
    <t>ATASCADERO 1103A14</t>
  </si>
  <si>
    <t>CURTIS 170234426</t>
  </si>
  <si>
    <t>CALPELLA 1101542</t>
  </si>
  <si>
    <t>KING CITY 11037038</t>
  </si>
  <si>
    <t>KING CITY 1103</t>
  </si>
  <si>
    <t>SONOMA 1106CB</t>
  </si>
  <si>
    <t>ANTLER 11011378</t>
  </si>
  <si>
    <t>PHILO 1102928</t>
  </si>
  <si>
    <t>EL DORADO PH 210152456</t>
  </si>
  <si>
    <t>OILFIELDS 1103N62</t>
  </si>
  <si>
    <t>FRUITLAND 11426054</t>
  </si>
  <si>
    <t>MILPITAS 1109XR082</t>
  </si>
  <si>
    <t>MILPITAS 1109</t>
  </si>
  <si>
    <t>DUNLAP 11037170</t>
  </si>
  <si>
    <t>PAUL SWEET 2106CB</t>
  </si>
  <si>
    <t>GREEN VALLEY 210136820</t>
  </si>
  <si>
    <t>DEL MONTE 21042624</t>
  </si>
  <si>
    <t>LOS OSITOS 21033010</t>
  </si>
  <si>
    <t>LOS OSITOS 2103</t>
  </si>
  <si>
    <t>GRASS VALLEY 11031700</t>
  </si>
  <si>
    <t>FRENCH GULCH 11022902</t>
  </si>
  <si>
    <t>FRENCH GULCH 1102</t>
  </si>
  <si>
    <t>BELL 11082226</t>
  </si>
  <si>
    <t>SOBRANTE 1102L520R</t>
  </si>
  <si>
    <t>ROSSMOOR 1106CB</t>
  </si>
  <si>
    <t>SOBRANTE 1103N510R</t>
  </si>
  <si>
    <t>SOBRANTE 1103</t>
  </si>
  <si>
    <t>LAKEWOOD 210964992</t>
  </si>
  <si>
    <t>LAKEWOOD 2109</t>
  </si>
  <si>
    <t>SANTA ROSA A 110439786</t>
  </si>
  <si>
    <t>CURTIS 170247488</t>
  </si>
  <si>
    <t>COARSEGOLD 2103CB</t>
  </si>
  <si>
    <t>SAN RAFAEL 11081457</t>
  </si>
  <si>
    <t>SALT SPRINGS 21011216</t>
  </si>
  <si>
    <t>RACETRACK 1703CB</t>
  </si>
  <si>
    <t>RACETRACK 1703</t>
  </si>
  <si>
    <t>ANNAPOLIS 110176842</t>
  </si>
  <si>
    <t>AUBERRY 110137536</t>
  </si>
  <si>
    <t>OAKLAND K 1101CR170</t>
  </si>
  <si>
    <t>PALMER 110198478</t>
  </si>
  <si>
    <t>PALMER 1101</t>
  </si>
  <si>
    <t>CURTIS 17029220</t>
  </si>
  <si>
    <t>RINCON 1101576</t>
  </si>
  <si>
    <t>CALAVERAS CEMENT 110147968</t>
  </si>
  <si>
    <t>APPLE HILL 110313312</t>
  </si>
  <si>
    <t>FULTON 110746958</t>
  </si>
  <si>
    <t>NORTH TOWER 2101CB</t>
  </si>
  <si>
    <t>NORTH TOWER 2101</t>
  </si>
  <si>
    <t>HOPLAND 11014626</t>
  </si>
  <si>
    <t>WEIMAR 11012058</t>
  </si>
  <si>
    <t>OAKLAND D 1112CR192</t>
  </si>
  <si>
    <t>OAKLAND D 1112</t>
  </si>
  <si>
    <t>MONTICELLO 110137384</t>
  </si>
  <si>
    <t>MERCED FALLS 110287352</t>
  </si>
  <si>
    <t>HALF MOON BAY 11038920</t>
  </si>
  <si>
    <t>OAKLAND X 1106CR006</t>
  </si>
  <si>
    <t>OAKHURST 110210100</t>
  </si>
  <si>
    <t>CASTRO VALLEY 1108MR243</t>
  </si>
  <si>
    <t>CORNING 110290036</t>
  </si>
  <si>
    <t>CAMP EVERS 2104CB</t>
  </si>
  <si>
    <t>VIEJO 22029104</t>
  </si>
  <si>
    <t>ROB ROY 210538430</t>
  </si>
  <si>
    <t>BRIDGEVILLE 110237486</t>
  </si>
  <si>
    <t>DIAMOND SPRINGS 11042093</t>
  </si>
  <si>
    <t>GRASS VALLEY 11012208</t>
  </si>
  <si>
    <t>FORT BRAGG A 110195294</t>
  </si>
  <si>
    <t>CAMP EVERS 210411048</t>
  </si>
  <si>
    <t>FORT BRAGG A 1102418</t>
  </si>
  <si>
    <t>CASTRO VALLEY 1106MR337</t>
  </si>
  <si>
    <t>SALMON CREEK 1101194</t>
  </si>
  <si>
    <t>CURTIS 1702CB</t>
  </si>
  <si>
    <t>OCEANO 1104V38</t>
  </si>
  <si>
    <t>MORAGA 1104CB</t>
  </si>
  <si>
    <t>MORAGA 1104</t>
  </si>
  <si>
    <t>RIO DELL 11024230</t>
  </si>
  <si>
    <t>RIO DELL 110275970</t>
  </si>
  <si>
    <t>CAMP EVERS 21035404</t>
  </si>
  <si>
    <t>CURTIS 170463502</t>
  </si>
  <si>
    <t>VOLTA 11011596</t>
  </si>
  <si>
    <t>POSO MOUNTAIN 21014456</t>
  </si>
  <si>
    <t>POSO MOUNTAIN 2101</t>
  </si>
  <si>
    <t>KERN</t>
  </si>
  <si>
    <t>CASTRO VALLEY 1109MR334</t>
  </si>
  <si>
    <t>CASTRO VALLEY 1109</t>
  </si>
  <si>
    <t>SAN RAMON 2107MR287</t>
  </si>
  <si>
    <t>ELK CREEK 11012106</t>
  </si>
  <si>
    <t>ORINDA 0401CB</t>
  </si>
  <si>
    <t>ORINDA 0401</t>
  </si>
  <si>
    <t>VOLTA 110153118</t>
  </si>
  <si>
    <t>CURTIS 1704803</t>
  </si>
  <si>
    <t>DUNLAP 11037080</t>
  </si>
  <si>
    <t>FRENCH GULCH 11021462</t>
  </si>
  <si>
    <t>CLEAR LAKE 1101406</t>
  </si>
  <si>
    <t>OCEANO 1104Q12</t>
  </si>
  <si>
    <t>HIGGINS 1109594</t>
  </si>
  <si>
    <t>SONOMA 110478372</t>
  </si>
  <si>
    <t>HALF MOON BAY 11028848</t>
  </si>
  <si>
    <t>HALF MOON BAY 1102</t>
  </si>
  <si>
    <t>NOTRE DAME 11042408</t>
  </si>
  <si>
    <t>LAYTONVILLE 11022502</t>
  </si>
  <si>
    <t>OAKLAND X 1106CR008</t>
  </si>
  <si>
    <t>SILVERADO 2104806</t>
  </si>
  <si>
    <t>SO. CAL. EDISON #2 1101CB</t>
  </si>
  <si>
    <t>SO. CAL. EDISON #2 1101</t>
  </si>
  <si>
    <t>ELECTRA 11026014</t>
  </si>
  <si>
    <t>ALTO 1122CB</t>
  </si>
  <si>
    <t>STILLWATER 11021466</t>
  </si>
  <si>
    <t>PEORIA 170190090</t>
  </si>
  <si>
    <t>PEORIA 1701</t>
  </si>
  <si>
    <t>DOBBINS 110191464</t>
  </si>
  <si>
    <t>ALTO 1124CB</t>
  </si>
  <si>
    <t>ROB ROY 210410954</t>
  </si>
  <si>
    <t>OREGON TRAIL 11021584</t>
  </si>
  <si>
    <t>PEORIA 170488630</t>
  </si>
  <si>
    <t>HALSEY 110176178</t>
  </si>
  <si>
    <t>FORT BRAGG A 11044690</t>
  </si>
  <si>
    <t>FORT BRAGG A 1104</t>
  </si>
  <si>
    <t>HALSEY 11012414</t>
  </si>
  <si>
    <t>PEORIA 170184318</t>
  </si>
  <si>
    <t>CALAVERAS CEMENT 1101544800</t>
  </si>
  <si>
    <t>CHOLAME 21025597</t>
  </si>
  <si>
    <t>CHOLAME 2102</t>
  </si>
  <si>
    <t>ANTLER 11011376</t>
  </si>
  <si>
    <t>SWIFT 2110XR332</t>
  </si>
  <si>
    <t>SAND CREEK 11037070</t>
  </si>
  <si>
    <t>OCEANO 1103221092</t>
  </si>
  <si>
    <t>EL CERRITO G 1112BR178</t>
  </si>
  <si>
    <t>UPPER LAKE 1101CB</t>
  </si>
  <si>
    <t>CORNING 110253184</t>
  </si>
  <si>
    <t>CALPELLA 11013419</t>
  </si>
  <si>
    <t>BEAR VALLEY 210511210</t>
  </si>
  <si>
    <t>PIT NO 5 11011614</t>
  </si>
  <si>
    <t>PIT NO 5 1101</t>
  </si>
  <si>
    <t>COTTONWOOD 11021578</t>
  </si>
  <si>
    <t>COTTONWOOD 1102</t>
  </si>
  <si>
    <t>DUNLAP 11027360</t>
  </si>
  <si>
    <t>COARSEGOLD 21035020</t>
  </si>
  <si>
    <t>MARTELL 110111244</t>
  </si>
  <si>
    <t>BURNEY 11019042</t>
  </si>
  <si>
    <t>BURNEY 1101</t>
  </si>
  <si>
    <t>WEIMAR 1101CB</t>
  </si>
  <si>
    <t>PARADISE 1102CB</t>
  </si>
  <si>
    <t>MORGAN HILL 2111XR292</t>
  </si>
  <si>
    <t>STILLWATER 11021644</t>
  </si>
  <si>
    <t>NARROWS 210534069</t>
  </si>
  <si>
    <t>MOUNTAIN QUARRIES 21011180</t>
  </si>
  <si>
    <t>AUBERRY 110237466</t>
  </si>
  <si>
    <t>WILLOW CREEK 1103CB</t>
  </si>
  <si>
    <t>SAND CREEK 11037420</t>
  </si>
  <si>
    <t>GARBERVILLE 11024744</t>
  </si>
  <si>
    <t>INDIAN FLAT 110410270</t>
  </si>
  <si>
    <t>SAN RAFAEL 1108CB</t>
  </si>
  <si>
    <t>ROSSMOOR 110168920</t>
  </si>
  <si>
    <t>ROSSMOOR 1101</t>
  </si>
  <si>
    <t>SHADY GLEN 110132726</t>
  </si>
  <si>
    <t>SAN JOAQUIN #2 110310320</t>
  </si>
  <si>
    <t>FORT SEWARD 1121CB</t>
  </si>
  <si>
    <t>HIGHLANDS 110448262</t>
  </si>
  <si>
    <t>SHINGLE SPRINGS 2110CB</t>
  </si>
  <si>
    <t>CHESTER 11022564</t>
  </si>
  <si>
    <t>CHESTER 1102</t>
  </si>
  <si>
    <t>PIT NO 5 11011618</t>
  </si>
  <si>
    <t>FROGTOWN 17027134</t>
  </si>
  <si>
    <t>MONTICELLO 110193384</t>
  </si>
  <si>
    <t>BEAR VALLEY 2101CB</t>
  </si>
  <si>
    <t>BEAR VALLEY 2101</t>
  </si>
  <si>
    <t>OREGON TRAIL 11041574</t>
  </si>
  <si>
    <t>CORNING 110185162</t>
  </si>
  <si>
    <t>MIDDLETOWN 11021312</t>
  </si>
  <si>
    <t>DUNLAP 11027290</t>
  </si>
  <si>
    <t>MORGAN HILL 2105XR070</t>
  </si>
  <si>
    <t>CORNING 110182846</t>
  </si>
  <si>
    <t>PIT NO 5 11013308</t>
  </si>
  <si>
    <t>SWIFT 2110XR366</t>
  </si>
  <si>
    <t>LOS OSITOS 21037062</t>
  </si>
  <si>
    <t>CORRAL 110236666</t>
  </si>
  <si>
    <t>RINCON 1104CB</t>
  </si>
  <si>
    <t>RINCON 1104</t>
  </si>
  <si>
    <t>GARBERVILLE 11022540</t>
  </si>
  <si>
    <t>MONTE RIO 1111292</t>
  </si>
  <si>
    <t>MENDOCINO 1101CB</t>
  </si>
  <si>
    <t>HIGGINS 1104324510</t>
  </si>
  <si>
    <t>BROWNS VALLEY 11011268</t>
  </si>
  <si>
    <t>BROWNS VALLEY 1101</t>
  </si>
  <si>
    <t>PIT NO 7 1101CB</t>
  </si>
  <si>
    <t>PIT NO 7 1101</t>
  </si>
  <si>
    <t>KONOCTI 1102596</t>
  </si>
  <si>
    <t>POINT ARENA 11012637</t>
  </si>
  <si>
    <t>SAN LEANDRO U 1109CR182</t>
  </si>
  <si>
    <t>SAN LEANDRO U 1109</t>
  </si>
  <si>
    <t>DUNBAR 110297160</t>
  </si>
  <si>
    <t>WYANDOTTE 110738438</t>
  </si>
  <si>
    <t>STILLWATER 110148950</t>
  </si>
  <si>
    <t>HIGHLANDS 1103482</t>
  </si>
  <si>
    <t>PETALUMA C 1109848654</t>
  </si>
  <si>
    <t>COTTONWOOD 110168190</t>
  </si>
  <si>
    <t>PINE GROVE 11013166</t>
  </si>
  <si>
    <t>SCE TEHACHAPI 1101CB</t>
  </si>
  <si>
    <t>SCE TEHACHAPI 1101</t>
  </si>
  <si>
    <t>SALT SPRINGS 210110416</t>
  </si>
  <si>
    <t>GARBERVILLE 110237054</t>
  </si>
  <si>
    <t>DUNBAR 1103440</t>
  </si>
  <si>
    <t>BURNEY 11011340</t>
  </si>
  <si>
    <t>PLACERVILLE 111219712</t>
  </si>
  <si>
    <t>PLACERVILLE 1112</t>
  </si>
  <si>
    <t>PASO ROBLES 1104R12</t>
  </si>
  <si>
    <t>TASSAJARA 210419042</t>
  </si>
  <si>
    <t>APPLE HILL 21026552</t>
  </si>
  <si>
    <t>DUNLAP 11027060</t>
  </si>
  <si>
    <t>MARIPOSA 210135244</t>
  </si>
  <si>
    <t>AUBERRY 1101R2579</t>
  </si>
  <si>
    <t>ELK CREEK 11012002</t>
  </si>
  <si>
    <t>APPLE HILL 21021532</t>
  </si>
  <si>
    <t>ATASCADERO 1103A16</t>
  </si>
  <si>
    <t>HOOPA 110137202</t>
  </si>
  <si>
    <t>PIT NO 5 1101CB</t>
  </si>
  <si>
    <t>JARVIS 1111MR121</t>
  </si>
  <si>
    <t>JARVIS 1111</t>
  </si>
  <si>
    <t>MENLO 11031721</t>
  </si>
  <si>
    <t>FRENCH GULCH 11011464</t>
  </si>
  <si>
    <t>FRENCH GULCH 1101</t>
  </si>
  <si>
    <t>LUCERNE 110638436</t>
  </si>
  <si>
    <t>MILPITAS 110987800</t>
  </si>
  <si>
    <t>TYLER 11051536</t>
  </si>
  <si>
    <t>HOLLISTER 21054018</t>
  </si>
  <si>
    <t>HOLLISTER 2105</t>
  </si>
  <si>
    <t>WILLOW CREEK 11035012</t>
  </si>
  <si>
    <t>SILVERADO 2105CB</t>
  </si>
  <si>
    <t>WILDWOOD 110198896</t>
  </si>
  <si>
    <t>ELK CREEK 11012032</t>
  </si>
  <si>
    <t>MARIPOSA 21029490</t>
  </si>
  <si>
    <t>STANISLAUS 170179826</t>
  </si>
  <si>
    <t>FRENCH GULCH 11011892</t>
  </si>
  <si>
    <t>RIO DELL 11027124</t>
  </si>
  <si>
    <t>ELK 11011260</t>
  </si>
  <si>
    <t>COARSEGOLD 21045516</t>
  </si>
  <si>
    <t>EEL RIVER 11021902</t>
  </si>
  <si>
    <t>NORTH DUBLIN 2103CB</t>
  </si>
  <si>
    <t>BEAR VALLEY 210521160</t>
  </si>
  <si>
    <t>OAKLAND K 1104CR208</t>
  </si>
  <si>
    <t>ANTLER 11011612</t>
  </si>
  <si>
    <t>POINT ARENA 110147952</t>
  </si>
  <si>
    <t>CABRILLO 1103Y46</t>
  </si>
  <si>
    <t>VIEJO 22019114</t>
  </si>
  <si>
    <t>DOBBINS 11011808</t>
  </si>
  <si>
    <t>STANISLAUS 1702CB</t>
  </si>
  <si>
    <t>MENLO 11038982</t>
  </si>
  <si>
    <t>FULTON 1102287172</t>
  </si>
  <si>
    <t>DUNLAP 1103CB</t>
  </si>
  <si>
    <t>LUCERNE 1103630</t>
  </si>
  <si>
    <t>LUCERNE 1103</t>
  </si>
  <si>
    <t>HATTON 11022010</t>
  </si>
  <si>
    <t>HATTON 1102</t>
  </si>
  <si>
    <t>CURTIS 17058110</t>
  </si>
  <si>
    <t>TEJON 11022455</t>
  </si>
  <si>
    <t>TEJON 1102</t>
  </si>
  <si>
    <t>JOLON 11027068</t>
  </si>
  <si>
    <t>JOLON 1102</t>
  </si>
  <si>
    <t>CORRAL 1102CB</t>
  </si>
  <si>
    <t>ZACA 1102Y02</t>
  </si>
  <si>
    <t>ELECTRA 1101CB</t>
  </si>
  <si>
    <t>SARATOGA 1103LC16</t>
  </si>
  <si>
    <t>SARATOGA 1103</t>
  </si>
  <si>
    <t>ANTLER 1101CB</t>
  </si>
  <si>
    <t>BRENTWOOD 2105B504R</t>
  </si>
  <si>
    <t>BRENTWOOD 2105</t>
  </si>
  <si>
    <t>PAUL SWEET 2102CB</t>
  </si>
  <si>
    <t>GARBERVILLE 11022010</t>
  </si>
  <si>
    <t>POINT ARENA 1101474</t>
  </si>
  <si>
    <t>SANTA ROSA A 1104CB</t>
  </si>
  <si>
    <t>STAFFORD 11021048</t>
  </si>
  <si>
    <t>MILPITAS 1109XR524</t>
  </si>
  <si>
    <t>FROGTOWN 17021573</t>
  </si>
  <si>
    <t>SOBRANTE 1102CB</t>
  </si>
  <si>
    <t>DUNLAP 1102778286</t>
  </si>
  <si>
    <t>AUBERRY 1101CB</t>
  </si>
  <si>
    <t>FITCH MOUNTAIN 11134566</t>
  </si>
  <si>
    <t>PACIFICA 11033907</t>
  </si>
  <si>
    <t>PACIFICA 1103</t>
  </si>
  <si>
    <t>ALTO 112278672</t>
  </si>
  <si>
    <t>VACAVILLE 11088762</t>
  </si>
  <si>
    <t>PALMER 1101M84</t>
  </si>
  <si>
    <t>APPLE HILL 210251792</t>
  </si>
  <si>
    <t>KANAKA 11011036</t>
  </si>
  <si>
    <t>WISE 1102CB</t>
  </si>
  <si>
    <t>ANNAPOLIS 1101CB</t>
  </si>
  <si>
    <t>BEAR VALLEY 21059480</t>
  </si>
  <si>
    <t>FRUITLAND 11422006</t>
  </si>
  <si>
    <t>TIVY VALLEY 1107R1817</t>
  </si>
  <si>
    <t>ALTO 11251158</t>
  </si>
  <si>
    <t>OREGON TRAIL 11031448</t>
  </si>
  <si>
    <t>STILLWATER 110248952</t>
  </si>
  <si>
    <t>CLAYTON 221355668</t>
  </si>
  <si>
    <t>CLAYTON 2213</t>
  </si>
  <si>
    <t>BEAR VALLEY 21054170</t>
  </si>
  <si>
    <t>LOS GATOS 1107CB</t>
  </si>
  <si>
    <t>LOS GATOS 1101LB40</t>
  </si>
  <si>
    <t>LOS GATOS 1101</t>
  </si>
  <si>
    <t>CARLOTTA 11214914</t>
  </si>
  <si>
    <t>CARLOTTA 1121</t>
  </si>
  <si>
    <t>TEMPLETON 2110N30</t>
  </si>
  <si>
    <t>TEMPLETON 2110R06</t>
  </si>
  <si>
    <t>ROSSMOOR 1108CB</t>
  </si>
  <si>
    <t>OLETA 11014768</t>
  </si>
  <si>
    <t>COLUMBIA HILL 110190730</t>
  </si>
  <si>
    <t>GREENBRAE 11036083</t>
  </si>
  <si>
    <t>SAN LEANDRO U 1109CR002</t>
  </si>
  <si>
    <t>AUBERRY 1102R309</t>
  </si>
  <si>
    <t>CLOVERDALE 110112719</t>
  </si>
  <si>
    <t>GEYSERVILLE 1102350</t>
  </si>
  <si>
    <t>HAMILTON BRANCH 110118205</t>
  </si>
  <si>
    <t>MERCED FALLS 11029470</t>
  </si>
  <si>
    <t>EL CERRITO G 1105CB</t>
  </si>
  <si>
    <t>SARATOGA 1105LC14</t>
  </si>
  <si>
    <t>SARATOGA 1105</t>
  </si>
  <si>
    <t>SHINGLE SPRINGS 11038752</t>
  </si>
  <si>
    <t>PACIFICA 1102CB</t>
  </si>
  <si>
    <t>TEJON 11023760</t>
  </si>
  <si>
    <t>BEAR VALLEY 2105CB</t>
  </si>
  <si>
    <t>OLETA 11011208</t>
  </si>
  <si>
    <t>BEAR VALLEY 210110019</t>
  </si>
  <si>
    <t>CURTIS 1705CB</t>
  </si>
  <si>
    <t>PANORAMA 11021632</t>
  </si>
  <si>
    <t>PANORAMA 1102</t>
  </si>
  <si>
    <t>KERCKHOFF 1101R353</t>
  </si>
  <si>
    <t>KERCKHOFF 1101</t>
  </si>
  <si>
    <t>HALF MOON BAY 11036012</t>
  </si>
  <si>
    <t>SAN JOAQUIN #2 1103157026</t>
  </si>
  <si>
    <t>PHILO 11013700</t>
  </si>
  <si>
    <t>DEL MONTE 210436720</t>
  </si>
  <si>
    <t>VOLTA 110165764</t>
  </si>
  <si>
    <t>DEL MONTE 21042762</t>
  </si>
  <si>
    <t>BEAR VALLEY 210110000</t>
  </si>
  <si>
    <t>BUELLTON 1101Y26</t>
  </si>
  <si>
    <t>ALTO 1125CB</t>
  </si>
  <si>
    <t>VIEJO 2203CB</t>
  </si>
  <si>
    <t>VIEJO 2203</t>
  </si>
  <si>
    <t>WHITMORE 110145262</t>
  </si>
  <si>
    <t>CARLOTTA 112144150</t>
  </si>
  <si>
    <t>CAMBRIA 1101V76</t>
  </si>
  <si>
    <t>CAMBRIA 1101</t>
  </si>
  <si>
    <t>ZACA 1101Y72</t>
  </si>
  <si>
    <t>ZACA 1101</t>
  </si>
  <si>
    <t>MESA 1103M72</t>
  </si>
  <si>
    <t>MESA 1103</t>
  </si>
  <si>
    <t>RACETRACK 17038120</t>
  </si>
  <si>
    <t>LAYTONVILLE 11011760</t>
  </si>
  <si>
    <t>SUNOL 1101MR387</t>
  </si>
  <si>
    <t>UPPER LAKE 11011276</t>
  </si>
  <si>
    <t>PEORIA 170169124</t>
  </si>
  <si>
    <t>FROGTOWN 1702L5407</t>
  </si>
  <si>
    <t>COTTONWOOD 1102CB</t>
  </si>
  <si>
    <t>PIT NO 5 11011658</t>
  </si>
  <si>
    <t>AUBERRY 1102R1013</t>
  </si>
  <si>
    <t>SILVERADO 2102808</t>
  </si>
  <si>
    <t>BROWNS VALLEY 110197188</t>
  </si>
  <si>
    <t>DUNLAP 11037040</t>
  </si>
  <si>
    <t>ORINDA 0401N545R</t>
  </si>
  <si>
    <t>HIGGINS 11097831</t>
  </si>
  <si>
    <t>OLETA 1102CB</t>
  </si>
  <si>
    <t>OLETA 1102</t>
  </si>
  <si>
    <t>OCEANO 1102V56</t>
  </si>
  <si>
    <t>SO. CAL. EDISON #3 1101CB</t>
  </si>
  <si>
    <t>SO. CAL. EDISON #3 1101</t>
  </si>
  <si>
    <t>HALF MOON BAY 110369412</t>
  </si>
  <si>
    <t>GEYSERVILLE 1102522</t>
  </si>
  <si>
    <t>LUCERNE 1106664</t>
  </si>
  <si>
    <t>MIRABEL 1102334</t>
  </si>
  <si>
    <t>DUNLAP 11037220</t>
  </si>
  <si>
    <t>DIAMOND SPRINGS 110650324</t>
  </si>
  <si>
    <t>VOLTA 110149742</t>
  </si>
  <si>
    <t>RESERVATION ROAD 11023030</t>
  </si>
  <si>
    <t>RESERVATION ROAD 1102</t>
  </si>
  <si>
    <t>POSO MOUNTAIN 21033988</t>
  </si>
  <si>
    <t>POSO MOUNTAIN 2103</t>
  </si>
  <si>
    <t>DIAMOND SPRINGS 110676088</t>
  </si>
  <si>
    <t>PACIFICA 110311153</t>
  </si>
  <si>
    <t>PARADISE 110343008</t>
  </si>
  <si>
    <t>CLARK ROAD 110247006</t>
  </si>
  <si>
    <t>PEORIA 1701CB</t>
  </si>
  <si>
    <t>SUMMIT 110148632</t>
  </si>
  <si>
    <t>SUMMIT 1101</t>
  </si>
  <si>
    <t>GARBERVILLE 1101CB</t>
  </si>
  <si>
    <t>BROWNS VALLEY 110193870</t>
  </si>
  <si>
    <t>BIG MEADOWS 21012586</t>
  </si>
  <si>
    <t>FRENCH GULCH 11012905</t>
  </si>
  <si>
    <t>OLEMA 1101602</t>
  </si>
  <si>
    <t>DUNLAP 11027849F</t>
  </si>
  <si>
    <t>TEMPLETON 2110R94</t>
  </si>
  <si>
    <t>DEL MONTE 21032000</t>
  </si>
  <si>
    <t>DEL MONTE 2103</t>
  </si>
  <si>
    <t>ELECTRA 110161816</t>
  </si>
  <si>
    <t>RED BLUFF 11041302</t>
  </si>
  <si>
    <t>AUBERRY 1102R902</t>
  </si>
  <si>
    <t>TASSAJARA 2112D514R</t>
  </si>
  <si>
    <t>HIGGINS 1109CB</t>
  </si>
  <si>
    <t>CALAVERAS CEMENT 110136880</t>
  </si>
  <si>
    <t>RACETRACK 17036014</t>
  </si>
  <si>
    <t>ALLEGHANY 1101978</t>
  </si>
  <si>
    <t>LAKEWOOD 2224D522R</t>
  </si>
  <si>
    <t>EDES 1112CR312</t>
  </si>
  <si>
    <t>EDES 1112</t>
  </si>
  <si>
    <t>GUALALA 1111445166</t>
  </si>
  <si>
    <t>CLOVERDALE 1101112</t>
  </si>
  <si>
    <t>TEMPLETON 2113R82</t>
  </si>
  <si>
    <t>PEORIA 17056697</t>
  </si>
  <si>
    <t>CURTIS 170565908</t>
  </si>
  <si>
    <t>WYANDOTTE 110777578</t>
  </si>
  <si>
    <t>MORGAN HILL 2104XR018</t>
  </si>
  <si>
    <t>MORGAN HILL 2104</t>
  </si>
  <si>
    <t>FORT BRAGG A 11041316</t>
  </si>
  <si>
    <t>OLETA 11021204</t>
  </si>
  <si>
    <t>CURTIS 170210940</t>
  </si>
  <si>
    <t>ROB ROY 210410960</t>
  </si>
  <si>
    <t>FORT ROSS 1121CB</t>
  </si>
  <si>
    <t>LUCERNE 1103CB</t>
  </si>
  <si>
    <t>WYANDOTTE 110979932</t>
  </si>
  <si>
    <t>CALISTOGA 1101CB</t>
  </si>
  <si>
    <t>SAN MIGUEL 1106CB</t>
  </si>
  <si>
    <t>SAN MIGUEL 1106</t>
  </si>
  <si>
    <t>ELECTRA 110136816</t>
  </si>
  <si>
    <t>SANTA YNEZ 1102Y18</t>
  </si>
  <si>
    <t>SANTA YNEZ 1102</t>
  </si>
  <si>
    <t>HOPLAND 1101768</t>
  </si>
  <si>
    <t>CURTIS 1704CB</t>
  </si>
  <si>
    <t>HIGHLANDS 1102CB</t>
  </si>
  <si>
    <t>WYANDOTTE 110913052</t>
  </si>
  <si>
    <t>GARBERVILLE 11028189</t>
  </si>
  <si>
    <t>AUBERRY 1101R2839</t>
  </si>
  <si>
    <t>SAN LUIS OBISPO 1107V18</t>
  </si>
  <si>
    <t>PEORIA 17019250</t>
  </si>
  <si>
    <t>DESCHUTES 11011652</t>
  </si>
  <si>
    <t>BIG RIVER 11015065</t>
  </si>
  <si>
    <t>MONTICELLO 11014360</t>
  </si>
  <si>
    <t>BEAR VALLEY 21059570</t>
  </si>
  <si>
    <t>SAND CREEK 110397354</t>
  </si>
  <si>
    <t>PALO SECO 0401CB</t>
  </si>
  <si>
    <t>PALO SECO 0401</t>
  </si>
  <si>
    <t>BALCH NO 1 1101R372</t>
  </si>
  <si>
    <t>BALCH NO 1 1101</t>
  </si>
  <si>
    <t>BOGARD 1101CB</t>
  </si>
  <si>
    <t>BOGARD 1101</t>
  </si>
  <si>
    <t>RED BLUFF 11041566</t>
  </si>
  <si>
    <t>CRESCENT MILLS 21012562</t>
  </si>
  <si>
    <t>TEJON 11023751</t>
  </si>
  <si>
    <t>WILDWOOD 11011454</t>
  </si>
  <si>
    <t>ELK CREEK 110193504</t>
  </si>
  <si>
    <t>SILVERADO 2102CB</t>
  </si>
  <si>
    <t>DUNBAR 1101CB</t>
  </si>
  <si>
    <t>HIGHLANDS 1103568</t>
  </si>
  <si>
    <t>DUNLAP 1102CB</t>
  </si>
  <si>
    <t>VACAVILLE 11046542</t>
  </si>
  <si>
    <t>VACAVILLE 1104</t>
  </si>
  <si>
    <t>HIGGINS 1104533648</t>
  </si>
  <si>
    <t>HOLLISTER 21054048</t>
  </si>
  <si>
    <t>OTTER 110298036</t>
  </si>
  <si>
    <t>RACETRACK 170311270</t>
  </si>
  <si>
    <t>HIGHLANDS 1103CB</t>
  </si>
  <si>
    <t>ELK CREEK 11012004</t>
  </si>
  <si>
    <t>FRUITLAND 114137410</t>
  </si>
  <si>
    <t>FOOTHILL 1102CB</t>
  </si>
  <si>
    <t>MARTELL 11033152</t>
  </si>
  <si>
    <t>MARTELL 1103</t>
  </si>
  <si>
    <t>IONE 1101L3141</t>
  </si>
  <si>
    <t>IONE 1101</t>
  </si>
  <si>
    <t>MONTICELLO 11011589</t>
  </si>
  <si>
    <t>CHOLAME 2102X06</t>
  </si>
  <si>
    <t>WOODACRE 11021280</t>
  </si>
  <si>
    <t>RACETRACK 17039190</t>
  </si>
  <si>
    <t>FRENCH GULCH 1102CB</t>
  </si>
  <si>
    <t>JESSUP 11019752</t>
  </si>
  <si>
    <t>MOUNTAIN QUARRIES 210151584</t>
  </si>
  <si>
    <t>MERCED FALLS 110238748</t>
  </si>
  <si>
    <t>FROGTOWN 170211212</t>
  </si>
  <si>
    <t>BANGOR 11011806</t>
  </si>
  <si>
    <t>WILLOW CREEK 110191926</t>
  </si>
  <si>
    <t>LOS GATOS 1108LB86</t>
  </si>
  <si>
    <t>LOS GATOS 1108</t>
  </si>
  <si>
    <t>UKIAH 11143606</t>
  </si>
  <si>
    <t>OILFIELDS 11032757</t>
  </si>
  <si>
    <t>APPLE HILL 210212025</t>
  </si>
  <si>
    <t>BEAR VALLEY 21054609</t>
  </si>
  <si>
    <t>WYANDOTTE 110796390</t>
  </si>
  <si>
    <t>CAROLANDS 04049024</t>
  </si>
  <si>
    <t>CAROLANDS 0404</t>
  </si>
  <si>
    <t>COARSEGOLD 21046210</t>
  </si>
  <si>
    <t>ELECTRA 1101L3849</t>
  </si>
  <si>
    <t>HIGGINS 11094189</t>
  </si>
  <si>
    <t>KONOCTI 1102716</t>
  </si>
  <si>
    <t>REDBUD 1101CB</t>
  </si>
  <si>
    <t>PIT NO 3 21011360</t>
  </si>
  <si>
    <t>PIT NO 3 2101</t>
  </si>
  <si>
    <t>PIT NO 5 11011660</t>
  </si>
  <si>
    <t>UPPER LAKE 110175370</t>
  </si>
  <si>
    <t>SAND CREEK 1103CB</t>
  </si>
  <si>
    <t>PLACERVILLE 210623190</t>
  </si>
  <si>
    <t>MARIPOSA 210190180</t>
  </si>
  <si>
    <t>AUBERRY 1101R322</t>
  </si>
  <si>
    <t>TEMPLETON 2113A20</t>
  </si>
  <si>
    <t>PEORIA 170587222</t>
  </si>
  <si>
    <t>PLACERVILLE 1111CB</t>
  </si>
  <si>
    <t>PLACERVILLE 1111</t>
  </si>
  <si>
    <t>BIG RIVER 110169032</t>
  </si>
  <si>
    <t>RISING RIVER 11019032</t>
  </si>
  <si>
    <t>RISING RIVER 1101</t>
  </si>
  <si>
    <t>ANTLER 11011520</t>
  </si>
  <si>
    <t>TIVY VALLEY 11077380</t>
  </si>
  <si>
    <t>PETALUMA C 1108632</t>
  </si>
  <si>
    <t>SAN RAFAEL 110991742</t>
  </si>
  <si>
    <t>SAN RAFAEL 1109</t>
  </si>
  <si>
    <t>STANISLAUS 1701CB</t>
  </si>
  <si>
    <t>WYANDOTTE 11031504</t>
  </si>
  <si>
    <t>OREGON TRAIL 11021382</t>
  </si>
  <si>
    <t>POINT MORETTI 11015104</t>
  </si>
  <si>
    <t>PLACERVILLE 1110CB</t>
  </si>
  <si>
    <t>KERCKHOFF 1101CB</t>
  </si>
  <si>
    <t>CALAVERAS CEMENT 110111188</t>
  </si>
  <si>
    <t>HALF MOON BAY 11022032</t>
  </si>
  <si>
    <t>BEAR VALLEY 21014160</t>
  </si>
  <si>
    <t>HALSEY 1102CB</t>
  </si>
  <si>
    <t>SMARTVILLE 1101CB</t>
  </si>
  <si>
    <t>SMARTVILLE 1101</t>
  </si>
  <si>
    <t>RINCON 1102CB</t>
  </si>
  <si>
    <t>HIGGINS 1104842642</t>
  </si>
  <si>
    <t>HOPLAND 110194006</t>
  </si>
  <si>
    <t>CLARK ROAD 110292622</t>
  </si>
  <si>
    <t>PLACERVILLE 111219742</t>
  </si>
  <si>
    <t>BIG MEADOWS 21012260</t>
  </si>
  <si>
    <t>DESCHUTES 11011380</t>
  </si>
  <si>
    <t>WYANDOTTE 11071026</t>
  </si>
  <si>
    <t>WYANDOTTE 110366146</t>
  </si>
  <si>
    <t>HIGGINS 1107746082</t>
  </si>
  <si>
    <t>HIGGINS 1107</t>
  </si>
  <si>
    <t>CURTIS 17029111</t>
  </si>
  <si>
    <t>RED BLUFF 110585632</t>
  </si>
  <si>
    <t>TAR FLAT 04023144</t>
  </si>
  <si>
    <t>TAR FLAT 0402</t>
  </si>
  <si>
    <t>TEMPLETON 2113A08</t>
  </si>
  <si>
    <t>ARCATA 11224218</t>
  </si>
  <si>
    <t>TEMPLETON 2111R86</t>
  </si>
  <si>
    <t>WOODSIDE 110411555</t>
  </si>
  <si>
    <t>HIGGINS 11044281</t>
  </si>
  <si>
    <t>BRENTWOOD 21056512</t>
  </si>
  <si>
    <t>BEAR VALLEY 210190550</t>
  </si>
  <si>
    <t>PIT NO 1 11013312</t>
  </si>
  <si>
    <t>PIT NO 1 1101</t>
  </si>
  <si>
    <t>SUMMIT 1102CB</t>
  </si>
  <si>
    <t>SUMMIT 1102</t>
  </si>
  <si>
    <t>SARATOGA 1107LC26</t>
  </si>
  <si>
    <t>ELK 11018779</t>
  </si>
  <si>
    <t>LAKEVILLE 110287432</t>
  </si>
  <si>
    <t>MARIPOSA 21018030</t>
  </si>
  <si>
    <t>OAKLAND K 1104CR210</t>
  </si>
  <si>
    <t>NARROWS 2101CB</t>
  </si>
  <si>
    <t>HAMILTON BRANCH 110187784</t>
  </si>
  <si>
    <t>MERCED FALLS 11029460</t>
  </si>
  <si>
    <t>BRUNSWICK 1103CB</t>
  </si>
  <si>
    <t>MARTELL 1102CB</t>
  </si>
  <si>
    <t>BURNEY 11011358</t>
  </si>
  <si>
    <t>CLAY 11031230</t>
  </si>
  <si>
    <t>CLAY 1103</t>
  </si>
  <si>
    <t>CURTIS 17046060</t>
  </si>
  <si>
    <t>KONOCTI 1108950</t>
  </si>
  <si>
    <t>KONOCTI 1108</t>
  </si>
  <si>
    <t>OTTER 110263868</t>
  </si>
  <si>
    <t>FORT ROSS 112137326</t>
  </si>
  <si>
    <t>PIT NO 5 11011606</t>
  </si>
  <si>
    <t>OCEANO 1102V50</t>
  </si>
  <si>
    <t>HIGGINS 11077559</t>
  </si>
  <si>
    <t>FORT BRAGG A 11013113</t>
  </si>
  <si>
    <t>UPPER LAKE 1101412</t>
  </si>
  <si>
    <t>DIAMOND SPRINGS 110656026</t>
  </si>
  <si>
    <t>POINT ARENA 11014923</t>
  </si>
  <si>
    <t>FORT SEWARD 11211663</t>
  </si>
  <si>
    <t>GUALALA 1112662</t>
  </si>
  <si>
    <t>FROGTOWN 17016807</t>
  </si>
  <si>
    <t>OREGON TRAIL 1104CB</t>
  </si>
  <si>
    <t>MONTICELLO 1101654</t>
  </si>
  <si>
    <t>OAKLAND K 1104CB</t>
  </si>
  <si>
    <t>SOBRANTE 1103CB</t>
  </si>
  <si>
    <t>CURTIS 170411290</t>
  </si>
  <si>
    <t>OREGON TRAIL 1103CB</t>
  </si>
  <si>
    <t>MOUNTAIN QUARRIES 210135466</t>
  </si>
  <si>
    <t>WEIMAR 11022038</t>
  </si>
  <si>
    <t>WEIMAR 1102</t>
  </si>
  <si>
    <t>GARBERVILLE 1102CB</t>
  </si>
  <si>
    <t>JESSUP 11011496</t>
  </si>
  <si>
    <t>VACAVILLE 1111CB</t>
  </si>
  <si>
    <t>HIGGINS 11041374</t>
  </si>
  <si>
    <t>BEAR VALLEY 210576694</t>
  </si>
  <si>
    <t>WEIMAR 1102CB</t>
  </si>
  <si>
    <t>SAN MIGUEL 1104N60</t>
  </si>
  <si>
    <t>SAN MIGUEL 1104</t>
  </si>
  <si>
    <t>JESSUP 11012839</t>
  </si>
  <si>
    <t>FRENCH GULCH 1101CB</t>
  </si>
  <si>
    <t>LAS POSITAS 2108MR182</t>
  </si>
  <si>
    <t>LAS POSITAS 2108</t>
  </si>
  <si>
    <t>APPLE HILL 210289934</t>
  </si>
  <si>
    <t>SAUSALITO 11021268</t>
  </si>
  <si>
    <t>BALCH NO 1 1101CB</t>
  </si>
  <si>
    <t>LAURELES 11122142</t>
  </si>
  <si>
    <t>CALPELLA 11011204</t>
  </si>
  <si>
    <t>GARBERVILLE 110256048</t>
  </si>
  <si>
    <t>PEORIA 1705999</t>
  </si>
  <si>
    <t>CALISTOGA 1102CB</t>
  </si>
  <si>
    <t>TIVY VALLEY 11077370</t>
  </si>
  <si>
    <t>PEORIA 1704877670</t>
  </si>
  <si>
    <t>ATASCADERO 11012379</t>
  </si>
  <si>
    <t>PEORIA 17013186</t>
  </si>
  <si>
    <t>FULTON 1102CB</t>
  </si>
  <si>
    <t>SARATOGA 11075696</t>
  </si>
  <si>
    <t>SOLEDAD 210242506</t>
  </si>
  <si>
    <t>SOLEDAD 2102</t>
  </si>
  <si>
    <t>FORT ROSS 1121134</t>
  </si>
  <si>
    <t>NARROWS 2102CB</t>
  </si>
  <si>
    <t>SPENCE 11223078</t>
  </si>
  <si>
    <t>SPENCE 1122</t>
  </si>
  <si>
    <t>PETALUMA C 1109738866</t>
  </si>
  <si>
    <t>BROWNS VALLEY 110117011</t>
  </si>
  <si>
    <t>SALT SPRINGS 21014913</t>
  </si>
  <si>
    <t>CLAY 11031821</t>
  </si>
  <si>
    <t>WOODSIDE 11049032</t>
  </si>
  <si>
    <t>WOODSIDE 11018522</t>
  </si>
  <si>
    <t>HICKS 111660050</t>
  </si>
  <si>
    <t>HICKS 1116</t>
  </si>
  <si>
    <t>OREGON TRAIL 110249144</t>
  </si>
  <si>
    <t>ALHAMBRA 11058302</t>
  </si>
  <si>
    <t>MOUNTAIN QUARRIES 21012422</t>
  </si>
  <si>
    <t>SALMON CREEK 110137368</t>
  </si>
  <si>
    <t>SHINGLE SPRINGS 210511172</t>
  </si>
  <si>
    <t>CLARK ROAD 110281296</t>
  </si>
  <si>
    <t>PURISIMA 1101Y44</t>
  </si>
  <si>
    <t>WEIMAR 11026175</t>
  </si>
  <si>
    <t>SAND CREEK 11037823F</t>
  </si>
  <si>
    <t>HAMILTON BRANCH 11012436</t>
  </si>
  <si>
    <t>HALSEY 11026129</t>
  </si>
  <si>
    <t>BANGOR 1101CB</t>
  </si>
  <si>
    <t>DUNBAR 110179086</t>
  </si>
  <si>
    <t>HIGGINS 11097863</t>
  </si>
  <si>
    <t>SUNOL 1101MR650</t>
  </si>
  <si>
    <t>CLARK ROAD 11022070</t>
  </si>
  <si>
    <t>CHOLAME 2102X10</t>
  </si>
  <si>
    <t>GUALALA 1112CB</t>
  </si>
  <si>
    <t>SAN LUIS OBISPO 1104V40</t>
  </si>
  <si>
    <t>WEIMAR 11012764</t>
  </si>
  <si>
    <t>UKIAH 11151216</t>
  </si>
  <si>
    <t>UKIAH 1115</t>
  </si>
  <si>
    <t>OAKLAND X 11066669</t>
  </si>
  <si>
    <t>FROGTOWN 1701L3361</t>
  </si>
  <si>
    <t>REEDLEY 1104</t>
  </si>
  <si>
    <t>CAYETANO 2111MR444</t>
  </si>
  <si>
    <t>CAYETANO 2111</t>
  </si>
  <si>
    <t>HIGGINS 11039753</t>
  </si>
  <si>
    <t>WYANDOTTE 1110</t>
  </si>
  <si>
    <t>CLOVERDALE 1102801904</t>
  </si>
  <si>
    <t>ECHO SUMMIT 110155262</t>
  </si>
  <si>
    <t>SUNOL 110148180</t>
  </si>
  <si>
    <t>WHITMORE 1101002</t>
  </si>
  <si>
    <t>LAYTONVILLE 1102220946</t>
  </si>
  <si>
    <t>CEDAR CREEK 11011362</t>
  </si>
  <si>
    <t>TRIDAM POWERHOUSE 2101CB</t>
  </si>
  <si>
    <t>TRIDAM POWERHOUSE 2101</t>
  </si>
  <si>
    <t>SALT SPRINGS 21023118</t>
  </si>
  <si>
    <t>PIT NO 5 110190846</t>
  </si>
  <si>
    <t>ECHO SUMMIT 1101CB</t>
  </si>
  <si>
    <t>DUNLAP 110239190</t>
  </si>
  <si>
    <t>CLAY 110334338</t>
  </si>
  <si>
    <t>COARSEGOLD 2102CB</t>
  </si>
  <si>
    <t>DESCHUTES 1104CB</t>
  </si>
  <si>
    <t>LLAGAS 21011451</t>
  </si>
  <si>
    <t>HOPLAND 1101960</t>
  </si>
  <si>
    <t>WOODWARD 210878448</t>
  </si>
  <si>
    <t>DOBBINS 1101CB</t>
  </si>
  <si>
    <t>NARROWS 21052748</t>
  </si>
  <si>
    <t>PIT NO 3 21011386</t>
  </si>
  <si>
    <t>FROGTOWN 17028482</t>
  </si>
  <si>
    <t>HARTLEY 1101698</t>
  </si>
  <si>
    <t>PLACERVILLE 1112CB</t>
  </si>
  <si>
    <t>JOLON 1102CB</t>
  </si>
  <si>
    <t>GUALALA 1111887180</t>
  </si>
  <si>
    <t>LUCERNE 11034200</t>
  </si>
  <si>
    <t>OTTER 11022166</t>
  </si>
  <si>
    <t>ELK CREEK 11012212</t>
  </si>
  <si>
    <t>STILLWATER 1101CB</t>
  </si>
  <si>
    <t>REDBUD 110191960</t>
  </si>
  <si>
    <t>CLARK ROAD 11022584</t>
  </si>
  <si>
    <t>CALAVERAS CEMENT 110111236</t>
  </si>
  <si>
    <t>PINE GROVE 110194936</t>
  </si>
  <si>
    <t>GONZALES 11013094</t>
  </si>
  <si>
    <t>GONZALES 1101</t>
  </si>
  <si>
    <t>WOODSIDE 1104CB</t>
  </si>
  <si>
    <t>PHILO 1102CB</t>
  </si>
  <si>
    <t>PIT NO 3 2101CB</t>
  </si>
  <si>
    <t>WOODSIDE 1104555372</t>
  </si>
  <si>
    <t>WHITMORE 1101CB</t>
  </si>
  <si>
    <t>HIGGINS 11071070</t>
  </si>
  <si>
    <t>FAIRVIEW 2207P304</t>
  </si>
  <si>
    <t>FAIRVIEW 2207</t>
  </si>
  <si>
    <t>STELLING 11109265</t>
  </si>
  <si>
    <t>OILFIELDS 11035175</t>
  </si>
  <si>
    <t>HALSEY 11025739</t>
  </si>
  <si>
    <t>FRUITLAND 114195324</t>
  </si>
  <si>
    <t>GREENBRAE 1103CB</t>
  </si>
  <si>
    <t>DEL MONTE 21032654</t>
  </si>
  <si>
    <t>MORGAN HILL 2105XR152</t>
  </si>
  <si>
    <t>PIERCY 2110XR258</t>
  </si>
  <si>
    <t>PIERCY 2110</t>
  </si>
  <si>
    <t>BIG MEADOWS 2101CB</t>
  </si>
  <si>
    <t>LAS GALLINAS A 1106CB</t>
  </si>
  <si>
    <t>LAS GALLINAS A 1106</t>
  </si>
  <si>
    <t>EL CERRITO G 1105BR194</t>
  </si>
  <si>
    <t>OLETA 110113478</t>
  </si>
  <si>
    <t>POSO MOUNTAIN 2101CB</t>
  </si>
  <si>
    <t>HARTLEY 11011306</t>
  </si>
  <si>
    <t>MENLO 110212249</t>
  </si>
  <si>
    <t>SOBRANTE 1101CB</t>
  </si>
  <si>
    <t>SOBRANTE 1101</t>
  </si>
  <si>
    <t>CAMBRIA 1102CB</t>
  </si>
  <si>
    <t>CAMBRIA 1102</t>
  </si>
  <si>
    <t>PIT NO 3 21011482</t>
  </si>
  <si>
    <t>PENRYN 1107346</t>
  </si>
  <si>
    <t>CASTRO VALLEY 1108MR379</t>
  </si>
  <si>
    <t>LUCERNE 1106526</t>
  </si>
  <si>
    <t>SAN LUIS OBISPO 1103V82</t>
  </si>
  <si>
    <t>PENRYN 11072708</t>
  </si>
  <si>
    <t>NARROWS 21052426</t>
  </si>
  <si>
    <t>NAPA 11121302</t>
  </si>
  <si>
    <t>REDBUD 1102922</t>
  </si>
  <si>
    <t>BANGOR 110131502</t>
  </si>
  <si>
    <t>SUMMIT 110249484</t>
  </si>
  <si>
    <t>BAY MEADOWS 210257886</t>
  </si>
  <si>
    <t>BAY MEADOWS 2102</t>
  </si>
  <si>
    <t>HAMILTON BRANCH 110137436</t>
  </si>
  <si>
    <t>FRUITLAND 11413902</t>
  </si>
  <si>
    <t>EL CERRITO G 1112CB</t>
  </si>
  <si>
    <t>OCEANO 1104CB</t>
  </si>
  <si>
    <t>MIDDLETOWN 1102514</t>
  </si>
  <si>
    <t>LUCERNE 11062355</t>
  </si>
  <si>
    <t>FROGTOWN 170232556</t>
  </si>
  <si>
    <t>BIG RIVER 11011286</t>
  </si>
  <si>
    <t>MC ARTHUR 11011546</t>
  </si>
  <si>
    <t>MC ARTHUR 1101</t>
  </si>
  <si>
    <t>DESCHUTES 11049718</t>
  </si>
  <si>
    <t>RINCON 1103472</t>
  </si>
  <si>
    <t>JOLON 11027002</t>
  </si>
  <si>
    <t>POINT ARENA 110183354</t>
  </si>
  <si>
    <t>PASO ROBLES 1103N52</t>
  </si>
  <si>
    <t>CALPELLA 1101CB</t>
  </si>
  <si>
    <t>OTTER 11022002</t>
  </si>
  <si>
    <t>CAMP EVERS 210392582</t>
  </si>
  <si>
    <t>NORTH BRANCH 1101TS1115</t>
  </si>
  <si>
    <t>OLETA 110241396</t>
  </si>
  <si>
    <t>GREENBRAE 1102CB</t>
  </si>
  <si>
    <t>PERRY 1101CB</t>
  </si>
  <si>
    <t>RALSTON 110148936</t>
  </si>
  <si>
    <t>RALSTON 1101</t>
  </si>
  <si>
    <t>MARIPOSA 210197142</t>
  </si>
  <si>
    <t>PEORIA 170570198</t>
  </si>
  <si>
    <t>IGNACIO 11011300</t>
  </si>
  <si>
    <t>JAMESON 1103CB</t>
  </si>
  <si>
    <t>JAMESON 1103</t>
  </si>
  <si>
    <t>BURNEY 110145984</t>
  </si>
  <si>
    <t>COVELO 110196896</t>
  </si>
  <si>
    <t>COVELO 1101</t>
  </si>
  <si>
    <t>FROGTOWN 17027108</t>
  </si>
  <si>
    <t>LLAGAS 21011449</t>
  </si>
  <si>
    <t>CLAYTON 22122944</t>
  </si>
  <si>
    <t>PERRY 1101V74</t>
  </si>
  <si>
    <t>LAKEWOOD 210738404</t>
  </si>
  <si>
    <t>LAKEWOOD 2107</t>
  </si>
  <si>
    <t>GARBERVILLE 11011604</t>
  </si>
  <si>
    <t>GUALALA 1111498</t>
  </si>
  <si>
    <t>HIGGINS 1104CB</t>
  </si>
  <si>
    <t>ROSSMOOR 1101L503R</t>
  </si>
  <si>
    <t>HIGGINS 1104498932</t>
  </si>
  <si>
    <t>ZACA 1101CB</t>
  </si>
  <si>
    <t>PEORIA 170459596</t>
  </si>
  <si>
    <t>JESSUP 11021550</t>
  </si>
  <si>
    <t>WOODWARD 2108R2860</t>
  </si>
  <si>
    <t>MARIPOSA 2102CB</t>
  </si>
  <si>
    <t>HATTON 1101CB</t>
  </si>
  <si>
    <t>NORTH BRANCH 110111158</t>
  </si>
  <si>
    <t>FITCH MOUNTAIN 111324550</t>
  </si>
  <si>
    <t>HIGGINS 110391052</t>
  </si>
  <si>
    <t>TYLER 11051704</t>
  </si>
  <si>
    <t>CLEAR LAKE 11011302</t>
  </si>
  <si>
    <t>CURTIS 1701CB</t>
  </si>
  <si>
    <t>CURTIS 1701</t>
  </si>
  <si>
    <t>KIRKER 2104442850</t>
  </si>
  <si>
    <t>KIRKER 2104</t>
  </si>
  <si>
    <t>CORNING 110135974</t>
  </si>
  <si>
    <t>SAN JUSTO 110136902</t>
  </si>
  <si>
    <t>BELL 11085703</t>
  </si>
  <si>
    <t>LUCERNE 110693293</t>
  </si>
  <si>
    <t>PIT NO 1 110170952</t>
  </si>
  <si>
    <t>MC ARTHUR 110137388</t>
  </si>
  <si>
    <t>DUNBAR 1102CB</t>
  </si>
  <si>
    <t>KONOCTI 1108CB</t>
  </si>
  <si>
    <t>CAYETANO 2109CB</t>
  </si>
  <si>
    <t>SAN RAFAEL 1105534</t>
  </si>
  <si>
    <t>SAN RAFAEL 1105</t>
  </si>
  <si>
    <t>MORAGA 1104N532R</t>
  </si>
  <si>
    <t>RADUM 1105MR282</t>
  </si>
  <si>
    <t>RADUM 1105</t>
  </si>
  <si>
    <t>SAN LUIS OBISPO 1104V14</t>
  </si>
  <si>
    <t>MORRO BAY 1102W22</t>
  </si>
  <si>
    <t>TASSAJARA 210883368</t>
  </si>
  <si>
    <t>PINE GROVE 110152088</t>
  </si>
  <si>
    <t>OLETA 110151740</t>
  </si>
  <si>
    <t>PETALUMA C 110948000</t>
  </si>
  <si>
    <t>LAURELES 1111CB</t>
  </si>
  <si>
    <t>SPRUCE 0401BR316</t>
  </si>
  <si>
    <t>SPRUCE 0401</t>
  </si>
  <si>
    <t>HALSEY 11012412</t>
  </si>
  <si>
    <t>CORRAL 110359770</t>
  </si>
  <si>
    <t>CAMP EVERS 2106CB</t>
  </si>
  <si>
    <t>DIAMOND SPRINGS 110740353</t>
  </si>
  <si>
    <t>BIG RIVER 11011052</t>
  </si>
  <si>
    <t>CLOVERDALE 1102CB</t>
  </si>
  <si>
    <t>PANOCHE 11034036</t>
  </si>
  <si>
    <t>HIGHLANDS 1104CB</t>
  </si>
  <si>
    <t>OAKLAND J 1102CR102</t>
  </si>
  <si>
    <t>OAKLAND J 1102</t>
  </si>
  <si>
    <t>MORGAN HILL 2105XR564</t>
  </si>
  <si>
    <t>CASTRO VALLEY 1108CB</t>
  </si>
  <si>
    <t>POSO MOUNTAIN 21012181</t>
  </si>
  <si>
    <t>CAL WATER 1102920714</t>
  </si>
  <si>
    <t>CAL WATER 1102</t>
  </si>
  <si>
    <t>LUCERNE 11062327</t>
  </si>
  <si>
    <t>LAURELES 11122768</t>
  </si>
  <si>
    <t>SUNOL 1101MR297</t>
  </si>
  <si>
    <t>PIT NO 1 11011552</t>
  </si>
  <si>
    <t>MC ARTHUR 11011490</t>
  </si>
  <si>
    <t>JOLON 11027070</t>
  </si>
  <si>
    <t>SUNOL 11018721</t>
  </si>
  <si>
    <t>HIGGINS 1103995672</t>
  </si>
  <si>
    <t>HOLLISTER 21044403</t>
  </si>
  <si>
    <t>HOLLISTER 2104</t>
  </si>
  <si>
    <t>GEYSERVILLE 110137454</t>
  </si>
  <si>
    <t>DESCHUTES 11041370</t>
  </si>
  <si>
    <t>MENLO 11037902</t>
  </si>
  <si>
    <t>GEYSERVILLE 1101166</t>
  </si>
  <si>
    <t>BANGOR 110180670</t>
  </si>
  <si>
    <t>PEORIA 17048040</t>
  </si>
  <si>
    <t>SISQUOC 1102M54</t>
  </si>
  <si>
    <t>ELK 11011298</t>
  </si>
  <si>
    <t>SILVERADO 2102714</t>
  </si>
  <si>
    <t>HALF MOON BAY 11036065</t>
  </si>
  <si>
    <t>PEORIA 17019811</t>
  </si>
  <si>
    <t>UKIAH 111129452</t>
  </si>
  <si>
    <t>PEORIA 170176030</t>
  </si>
  <si>
    <t>SUMMIT 11022302</t>
  </si>
  <si>
    <t>ARCATA 11211206</t>
  </si>
  <si>
    <t>ARCATA 1121</t>
  </si>
  <si>
    <t>BIG MEADOWS 21012248</t>
  </si>
  <si>
    <t>STAFFORD 11021019</t>
  </si>
  <si>
    <t>GOLDTREE 1108CB</t>
  </si>
  <si>
    <t>GOLDTREE 1108</t>
  </si>
  <si>
    <t>MC ARTHUR 11011544</t>
  </si>
  <si>
    <t>HALF MOON BAY 11036018</t>
  </si>
  <si>
    <t>PALMER 1101M82</t>
  </si>
  <si>
    <t>BIG RIVER 11012183</t>
  </si>
  <si>
    <t>BELL 1109CB</t>
  </si>
  <si>
    <t>BELL 1109</t>
  </si>
  <si>
    <t>SOLEDAD 21027048</t>
  </si>
  <si>
    <t>KONOCTI 11084039</t>
  </si>
  <si>
    <t>KERCKHOFF 1101R308</t>
  </si>
  <si>
    <t>LUCERNE 11031663</t>
  </si>
  <si>
    <t>BRUNSWICK 111061602</t>
  </si>
  <si>
    <t>MC ARTHUR 110138998</t>
  </si>
  <si>
    <t>CURTIS 170356972</t>
  </si>
  <si>
    <t>RIO DELL 11028852</t>
  </si>
  <si>
    <t>SAN CARLOS 11049052</t>
  </si>
  <si>
    <t>SAN CARLOS 1104</t>
  </si>
  <si>
    <t>CAYETANO 2109MR572</t>
  </si>
  <si>
    <t>WOODSIDE 11049030</t>
  </si>
  <si>
    <t>VIEJO 22012064</t>
  </si>
  <si>
    <t>SALT SPRINGS 21013116</t>
  </si>
  <si>
    <t>FOOTHILL 110299432</t>
  </si>
  <si>
    <t>FORT BRAGG A 11013100</t>
  </si>
  <si>
    <t>JESSUP 11013383</t>
  </si>
  <si>
    <t>REDBUD 1102510</t>
  </si>
  <si>
    <t>SAN RAFAEL 1104802</t>
  </si>
  <si>
    <t>SAN RAFAEL 1104</t>
  </si>
  <si>
    <t>CMC 1101CB</t>
  </si>
  <si>
    <t>CMC 1101</t>
  </si>
  <si>
    <t>MENDOCINO 1101450</t>
  </si>
  <si>
    <t>COTATI 110361736</t>
  </si>
  <si>
    <t>OTTER 1101440</t>
  </si>
  <si>
    <t>SARATOGA 1106LC24</t>
  </si>
  <si>
    <t>SARATOGA 1106</t>
  </si>
  <si>
    <t>HIGHLANDS 110484640</t>
  </si>
  <si>
    <t>PEORIA 1704CB</t>
  </si>
  <si>
    <t>HAMILTON BRANCH 11012082</t>
  </si>
  <si>
    <t>OLEMA 110175686</t>
  </si>
  <si>
    <t>DUNBAR 1102528</t>
  </si>
  <si>
    <t>PEORIA 170510580</t>
  </si>
  <si>
    <t>COTTONWOOD 11029026</t>
  </si>
  <si>
    <t>PUTAH CREEK 11028352</t>
  </si>
  <si>
    <t>ORINDA 04013442</t>
  </si>
  <si>
    <t>BURNEY 11011322</t>
  </si>
  <si>
    <t>JOLON 11027040</t>
  </si>
  <si>
    <t>HATTON 11012026</t>
  </si>
  <si>
    <t>LAURELES 1112438</t>
  </si>
  <si>
    <t>EDES 1112CR308</t>
  </si>
  <si>
    <t>PEORIA 170590374</t>
  </si>
  <si>
    <t>CLAY 11037124</t>
  </si>
  <si>
    <t>SYCAMORE CREEK 1111CB</t>
  </si>
  <si>
    <t>SAN MIGUEL 1104R66</t>
  </si>
  <si>
    <t>COVELO 110137328</t>
  </si>
  <si>
    <t>JOLON 1103CB</t>
  </si>
  <si>
    <t>JOLON 1103</t>
  </si>
  <si>
    <t>GEYSERVILLE 110135492</t>
  </si>
  <si>
    <t>HOLLISTER 2102855412</t>
  </si>
  <si>
    <t>HOLLISTER 2102</t>
  </si>
  <si>
    <t>IGNACIO 1104450582</t>
  </si>
  <si>
    <t>PANORAMA 11021342</t>
  </si>
  <si>
    <t>ELK 110191336</t>
  </si>
  <si>
    <t>RISING RIVER 1101CB</t>
  </si>
  <si>
    <t>COARSEGOLD 210410030</t>
  </si>
  <si>
    <t>FROGTOWN 170236870</t>
  </si>
  <si>
    <t>PANOCHE 11034016</t>
  </si>
  <si>
    <t>JOLON 11027004</t>
  </si>
  <si>
    <t>WILLITS 1103696</t>
  </si>
  <si>
    <t>RALSTON 11022028</t>
  </si>
  <si>
    <t>RALSTON 1102</t>
  </si>
  <si>
    <t>NEWBURG 113190242</t>
  </si>
  <si>
    <t>CALAVERAS CEMENT 1101CB</t>
  </si>
  <si>
    <t>PANORAMA 11021526</t>
  </si>
  <si>
    <t>NEWBURG 1133CB</t>
  </si>
  <si>
    <t>NEWBURG 1133</t>
  </si>
  <si>
    <t>LOGAN CREEK 21022226</t>
  </si>
  <si>
    <t>LOGAN CREEK 2102</t>
  </si>
  <si>
    <t>MONTICELLO 1101CB</t>
  </si>
  <si>
    <t>GREENBRAE 1103434</t>
  </si>
  <si>
    <t>KONOCTI 1102948</t>
  </si>
  <si>
    <t>REDBUD 1101400</t>
  </si>
  <si>
    <t>RIDGE 0401CB</t>
  </si>
  <si>
    <t>RIDGE 0401</t>
  </si>
  <si>
    <t>VIEJO 2201CB</t>
  </si>
  <si>
    <t>CLOVERDALE 1102262</t>
  </si>
  <si>
    <t>DESCHUTES 11041582</t>
  </si>
  <si>
    <t>BIG RIVER 1101954</t>
  </si>
  <si>
    <t>PLACER 1103CB</t>
  </si>
  <si>
    <t>PLACER 1103</t>
  </si>
  <si>
    <t>GARBERVILLE 110139524</t>
  </si>
  <si>
    <t>BURNEY 11012402</t>
  </si>
  <si>
    <t>SARATOGA 1106LC22</t>
  </si>
  <si>
    <t>CUYAMA 1103622728</t>
  </si>
  <si>
    <t>CUYAMA 1103</t>
  </si>
  <si>
    <t>PUEBLO 1104640</t>
  </si>
  <si>
    <t>WISE 1101CB</t>
  </si>
  <si>
    <t>WISE 1101</t>
  </si>
  <si>
    <t>OLETA 11022642</t>
  </si>
  <si>
    <t>NORTH DUBLIN 2101CB</t>
  </si>
  <si>
    <t>NORTH DUBLIN 2101</t>
  </si>
  <si>
    <t>HALF MOON BAY 110375550</t>
  </si>
  <si>
    <t>LLAGAS 2101XR586</t>
  </si>
  <si>
    <t>DIAMOND SPRINGS 110699658</t>
  </si>
  <si>
    <t>PEORIA 170567898</t>
  </si>
  <si>
    <t>CURTIS 170320240</t>
  </si>
  <si>
    <t>MC ARTHUR 11011492</t>
  </si>
  <si>
    <t>CABRILLO 11031437</t>
  </si>
  <si>
    <t>ROB ROY 210412596</t>
  </si>
  <si>
    <t>OLETA 11021228</t>
  </si>
  <si>
    <t>VIEJO 22019490</t>
  </si>
  <si>
    <t>HALSEY 11015731</t>
  </si>
  <si>
    <t>HARTLEY 11014710</t>
  </si>
  <si>
    <t>CURTIS 1703CB</t>
  </si>
  <si>
    <t>MESA 1101M86</t>
  </si>
  <si>
    <t>CLAYTON 2215W531R</t>
  </si>
  <si>
    <t>PERRY 1101W12</t>
  </si>
  <si>
    <t>WYANDOTTE 11101954</t>
  </si>
  <si>
    <t>LAURELES 11112028</t>
  </si>
  <si>
    <t>MARIPOSA 2101CB</t>
  </si>
  <si>
    <t>POINT MORETTI 110112122</t>
  </si>
  <si>
    <t>EDENVALE 2107D80</t>
  </si>
  <si>
    <t>EDENVALE 2107</t>
  </si>
  <si>
    <t>OILFIELDS 1103N64</t>
  </si>
  <si>
    <t>SUMMIT 110158642</t>
  </si>
  <si>
    <t>LONE TREE 210521210</t>
  </si>
  <si>
    <t>LONE TREE 2105</t>
  </si>
  <si>
    <t>HOLLISTER 21054724</t>
  </si>
  <si>
    <t>NARROWS 210551582</t>
  </si>
  <si>
    <t>HAMILTON BRANCH 1101CB</t>
  </si>
  <si>
    <t>HIGHLANDS 110275140</t>
  </si>
  <si>
    <t>HOLLISTER 21064004</t>
  </si>
  <si>
    <t>HOLLISTER 2106</t>
  </si>
  <si>
    <t>PIT NO 1 1101CB</t>
  </si>
  <si>
    <t>EDES 1112CR282</t>
  </si>
  <si>
    <t>GLENN 11012012</t>
  </si>
  <si>
    <t>GLENN 1101</t>
  </si>
  <si>
    <t>DIAMOND SPRINGS 1107CB</t>
  </si>
  <si>
    <t>VIEJO 22029120</t>
  </si>
  <si>
    <t>STELLING 111060090</t>
  </si>
  <si>
    <t>MORGAN HILL 210940000</t>
  </si>
  <si>
    <t>MORGAN HILL 2109</t>
  </si>
  <si>
    <t>ALTO 11251256</t>
  </si>
  <si>
    <t>CLARK ROAD 11022044</t>
  </si>
  <si>
    <t>CABRILLO 110420711</t>
  </si>
  <si>
    <t>HORSESHOE 110150140</t>
  </si>
  <si>
    <t>ELECTRA 1102CB</t>
  </si>
  <si>
    <t>MENDOCINO 110131322</t>
  </si>
  <si>
    <t>ELK CREEK 11012228</t>
  </si>
  <si>
    <t>FORT BRAGG A 11014698</t>
  </si>
  <si>
    <t>POINT MORETTI 11015076</t>
  </si>
  <si>
    <t>FORT BRAGG A 1102816</t>
  </si>
  <si>
    <t>MADISON 210137082</t>
  </si>
  <si>
    <t>EMERALD LAKE 04028872</t>
  </si>
  <si>
    <t>EMERALD LAKE 0402</t>
  </si>
  <si>
    <t>WOODSIDE 11049116</t>
  </si>
  <si>
    <t>FITCH MOUNTAIN 1113583202</t>
  </si>
  <si>
    <t>CLARKSVILLE 2109CB</t>
  </si>
  <si>
    <t>OTTER 11022012</t>
  </si>
  <si>
    <t>CAMPHORA 110177978</t>
  </si>
  <si>
    <t>CAMPHORA 1101</t>
  </si>
  <si>
    <t>MAXWELL 11053008</t>
  </si>
  <si>
    <t>MAXWELL 1105</t>
  </si>
  <si>
    <t>ELECTRA 11024756</t>
  </si>
  <si>
    <t>OAK 0401CB</t>
  </si>
  <si>
    <t>OAK 0401</t>
  </si>
  <si>
    <t>SILVERADO 21023010</t>
  </si>
  <si>
    <t>RINCON 1101CB</t>
  </si>
  <si>
    <t>ZACA 1101Y70</t>
  </si>
  <si>
    <t>SUMMIT 11016627</t>
  </si>
  <si>
    <t>LUCERNE 110647198</t>
  </si>
  <si>
    <t>LOS OSITOS 21037468</t>
  </si>
  <si>
    <t>GREEN VALLEY 210112106</t>
  </si>
  <si>
    <t>TRES PINOS 11114032</t>
  </si>
  <si>
    <t>TRES PINOS 1111</t>
  </si>
  <si>
    <t>FROGTOWN 1701CB</t>
  </si>
  <si>
    <t>UKIAH 1114822</t>
  </si>
  <si>
    <t>PERRY 110185870</t>
  </si>
  <si>
    <t>WYANDOTTE 110213044</t>
  </si>
  <si>
    <t>WYANDOTTE 1102</t>
  </si>
  <si>
    <t>UKIAH 1115CB</t>
  </si>
  <si>
    <t>LAS AROMAS 0401LA401R</t>
  </si>
  <si>
    <t>LAS AROMAS 0401</t>
  </si>
  <si>
    <t>RACETRACK 17032553</t>
  </si>
  <si>
    <t>LAMONT 11024222</t>
  </si>
  <si>
    <t>LAMONT 1102</t>
  </si>
  <si>
    <t>WYANDOTTE 11095607</t>
  </si>
  <si>
    <t>PEORIA 170413490</t>
  </si>
  <si>
    <t>SAN MIGUEL 1104R58</t>
  </si>
  <si>
    <t>VIEJO 22019698</t>
  </si>
  <si>
    <t>SAN RAFAEL 110168970</t>
  </si>
  <si>
    <t>POSO MOUNTAIN 2103CB</t>
  </si>
  <si>
    <t>FRUITLAND 11418860</t>
  </si>
  <si>
    <t>TAR FLAT 0401CB</t>
  </si>
  <si>
    <t>GIRVAN 110280726</t>
  </si>
  <si>
    <t>RAWSON 110385334</t>
  </si>
  <si>
    <t>RAWSON 1103</t>
  </si>
  <si>
    <t>SAUSALITO 1102410</t>
  </si>
  <si>
    <t>TULE POWER HOUSE 1101CB</t>
  </si>
  <si>
    <t>TULE POWER HOUSE 1101</t>
  </si>
  <si>
    <t>PEORIA 170492888</t>
  </si>
  <si>
    <t>MARTELL 1101CB</t>
  </si>
  <si>
    <t>PERRY 1101W26</t>
  </si>
  <si>
    <t>EMERALD LAKE 0402CB</t>
  </si>
  <si>
    <t>TOCALOMA 0241CB</t>
  </si>
  <si>
    <t>TOCALOMA 0241</t>
  </si>
  <si>
    <t>SUMMIT 110147786</t>
  </si>
  <si>
    <t>SAN LEANDRO U 1114MR545</t>
  </si>
  <si>
    <t>SAN LEANDRO U 1114</t>
  </si>
  <si>
    <t>VACAVILLE 1104CB</t>
  </si>
  <si>
    <t>PUEBLO 21031970</t>
  </si>
  <si>
    <t>BOLINAS 11011236</t>
  </si>
  <si>
    <t>MADISON 21017702</t>
  </si>
  <si>
    <t>MORRO BAY 110249632</t>
  </si>
  <si>
    <t>CASTRO VALLEY 1108MR525</t>
  </si>
  <si>
    <t>KONOCTI 11081278</t>
  </si>
  <si>
    <t>MORRO BAY 1101</t>
  </si>
  <si>
    <t>PEORIA 17046090</t>
  </si>
  <si>
    <t>GUALALA 1111CB</t>
  </si>
  <si>
    <t>AUBURN 11028611</t>
  </si>
  <si>
    <t>AUBURN 1102</t>
  </si>
  <si>
    <t>HIGGINS 111051794</t>
  </si>
  <si>
    <t>ALTO 11201214</t>
  </si>
  <si>
    <t>ALTO 1120</t>
  </si>
  <si>
    <t>SUMMIT 1101742</t>
  </si>
  <si>
    <t>STAFFORD 1102908</t>
  </si>
  <si>
    <t>HIGGINS 1110CB</t>
  </si>
  <si>
    <t>GARBERVILLE 1103CB</t>
  </si>
  <si>
    <t>GARBERVILLE 1103</t>
  </si>
  <si>
    <t>LOS MOLINOS 11011308</t>
  </si>
  <si>
    <t>LOS MOLINOS 1101</t>
  </si>
  <si>
    <t>BIG MEADOWS 21012476</t>
  </si>
  <si>
    <t>BEAR VALLEY 21014500</t>
  </si>
  <si>
    <t>SAUSALITO 11021500</t>
  </si>
  <si>
    <t>SPENCE 1123CB</t>
  </si>
  <si>
    <t>SPENCE 1123</t>
  </si>
  <si>
    <t>MARTELL 110368192</t>
  </si>
  <si>
    <t>RESERVATION ROAD 1102CB</t>
  </si>
  <si>
    <t>PUTAH CREEK 11058812</t>
  </si>
  <si>
    <t>TEMPLETON 2112R98</t>
  </si>
  <si>
    <t>TEMPLETON 2112</t>
  </si>
  <si>
    <t>JESSUP 11019002</t>
  </si>
  <si>
    <t>COARSEGOLD 21036110</t>
  </si>
  <si>
    <t>PIT NO 3 21011480</t>
  </si>
  <si>
    <t>WYANDOTTE 1105CB</t>
  </si>
  <si>
    <t>WYANDOTTE 1105</t>
  </si>
  <si>
    <t>RIO DELL 11021504</t>
  </si>
  <si>
    <t>WILLITS 110434006</t>
  </si>
  <si>
    <t>SUMMIT 1101CB</t>
  </si>
  <si>
    <t>LINCOLN 11012310</t>
  </si>
  <si>
    <t>LINCOLN 1101</t>
  </si>
  <si>
    <t>NOVATO 110455398</t>
  </si>
  <si>
    <t>NOVATO 1104</t>
  </si>
  <si>
    <t>NARROWS 210276952</t>
  </si>
  <si>
    <t>MERCED FALLS 110222774</t>
  </si>
  <si>
    <t>SOLEDAD 21013720</t>
  </si>
  <si>
    <t>SOLEDAD 2101</t>
  </si>
  <si>
    <t>SOBRANTE 1101L534R</t>
  </si>
  <si>
    <t>CORRAL 110213498</t>
  </si>
  <si>
    <t>STAFFORD 1101CB</t>
  </si>
  <si>
    <t>PLACERVILLE 11118582</t>
  </si>
  <si>
    <t>ANDERSON 1101CB</t>
  </si>
  <si>
    <t>SOLEDAD 21017056</t>
  </si>
  <si>
    <t>UPPER LAKE 1101472084</t>
  </si>
  <si>
    <t>SAN CARLOS 11048942</t>
  </si>
  <si>
    <t>KONOCTI 1102CB</t>
  </si>
  <si>
    <t>LUCERNE 1106CB</t>
  </si>
  <si>
    <t>SWIFT 2107XR526</t>
  </si>
  <si>
    <t>SWIFT 2107</t>
  </si>
  <si>
    <t>POINT ARENA 1101CB</t>
  </si>
  <si>
    <t>HIGGINS 11041006</t>
  </si>
  <si>
    <t>EMERALD LAKE 04028858</t>
  </si>
  <si>
    <t>CLOVERDALE 1102429006</t>
  </si>
  <si>
    <t>HOPLAND 11011100</t>
  </si>
  <si>
    <t>SPRUCE 0402BR304</t>
  </si>
  <si>
    <t>SPRUCE 0402</t>
  </si>
  <si>
    <t>FITCH MOUNTAIN 1113352</t>
  </si>
  <si>
    <t>BELL 1108CB</t>
  </si>
  <si>
    <t>JAMESON 11059472</t>
  </si>
  <si>
    <t>JESSUP 11031540</t>
  </si>
  <si>
    <t>POTTER VALLEY P H 110495878</t>
  </si>
  <si>
    <t>POTTER VALLEY P H 1104</t>
  </si>
  <si>
    <t>OILFIELDS 11037006</t>
  </si>
  <si>
    <t>MIRABEL 1101CB</t>
  </si>
  <si>
    <t>SAN CARLOS 11039148</t>
  </si>
  <si>
    <t>SAN CARLOS 1103</t>
  </si>
  <si>
    <t>MC KEE 110870535</t>
  </si>
  <si>
    <t>MC KEE 1108</t>
  </si>
  <si>
    <t>SAN LEANDRO U 1114MR218</t>
  </si>
  <si>
    <t>LLAGAS 2104XR294</t>
  </si>
  <si>
    <t>LLAGAS 2104</t>
  </si>
  <si>
    <t>DUNBAR 1101234</t>
  </si>
  <si>
    <t>POSO MOUNTAIN 21013990</t>
  </si>
  <si>
    <t>LLAGAS 2106XR146</t>
  </si>
  <si>
    <t>LLAGAS 2106</t>
  </si>
  <si>
    <t>BURNEY 110297318</t>
  </si>
  <si>
    <t>BURNEY 1102</t>
  </si>
  <si>
    <t>LOS OSITOS 21037082</t>
  </si>
  <si>
    <t>OAKLAND J 1102CR184</t>
  </si>
  <si>
    <t>CAYUCOS 1102W18</t>
  </si>
  <si>
    <t>ROB ROY 210512586</t>
  </si>
  <si>
    <t>FAIRVIEW 220799096</t>
  </si>
  <si>
    <t>BELL 110880680</t>
  </si>
  <si>
    <t>COTATI 1102462</t>
  </si>
  <si>
    <t>HIGHLANDS 11034630</t>
  </si>
  <si>
    <t>MORAGA 11017616</t>
  </si>
  <si>
    <t>KONOCTI 11084041</t>
  </si>
  <si>
    <t>CALPELLA 1102496</t>
  </si>
  <si>
    <t>CALPELLA 1102</t>
  </si>
  <si>
    <t>RISING RIVER 11011530</t>
  </si>
  <si>
    <t>LOS GATOS 110160052</t>
  </si>
  <si>
    <t>HOPLAND 1101770</t>
  </si>
  <si>
    <t>ANDERSON 11031600</t>
  </si>
  <si>
    <t>ANDERSON 1103</t>
  </si>
  <si>
    <t>SILVERADO 210298998</t>
  </si>
  <si>
    <t>STAFFORD 11011298</t>
  </si>
  <si>
    <t>ANDERSON 11011752</t>
  </si>
  <si>
    <t>SHINGLE SPRINGS 210819622</t>
  </si>
  <si>
    <t>RALSTON 1101CB</t>
  </si>
  <si>
    <t>POTTER VALLEY P H 110537476</t>
  </si>
  <si>
    <t>UPPER LAKE 1101660</t>
  </si>
  <si>
    <t>PENRYN 11072410</t>
  </si>
  <si>
    <t>ROB ROY 21045304</t>
  </si>
  <si>
    <t>SAN RAFAEL 1105344</t>
  </si>
  <si>
    <t>SUMMIT 110186658</t>
  </si>
  <si>
    <t>POINT MORETTI 1101CB</t>
  </si>
  <si>
    <t>BIG RIVER 1101CB</t>
  </si>
  <si>
    <t>GEYSERVILLE 110289714</t>
  </si>
  <si>
    <t>CARLOTTA 112142896</t>
  </si>
  <si>
    <t>WILLITS 1103CB</t>
  </si>
  <si>
    <t>BIG MEADOWS 21012510</t>
  </si>
  <si>
    <t>FRANKLIN 1104P146</t>
  </si>
  <si>
    <t>FRANKLIN 1104</t>
  </si>
  <si>
    <t>SARATOGA 1115LC20</t>
  </si>
  <si>
    <t>SARATOGA 1115</t>
  </si>
  <si>
    <t>GONZALES 110422420</t>
  </si>
  <si>
    <t>SAN LUIS OBISPO 1102597518</t>
  </si>
  <si>
    <t>SAN LUIS OBISPO 1102</t>
  </si>
  <si>
    <t>SAN ARDO 11017094</t>
  </si>
  <si>
    <t>SAN ARDO 1101</t>
  </si>
  <si>
    <t>SARATOGA 11076867</t>
  </si>
  <si>
    <t>OAKLAND X 1106CB</t>
  </si>
  <si>
    <t>MC ARTHUR 11021324</t>
  </si>
  <si>
    <t>MC ARTHUR 1102</t>
  </si>
  <si>
    <t>MERCED FALLS 1102CB</t>
  </si>
  <si>
    <t>JESSUP 1101CB</t>
  </si>
  <si>
    <t>PURISIMA 1101CB</t>
  </si>
  <si>
    <t>HICKS 2101XR162</t>
  </si>
  <si>
    <t>REEDLEY 1104274990</t>
  </si>
  <si>
    <t>SAN LUIS OBISPO 1103CB</t>
  </si>
  <si>
    <t>POTTER VALLEY P H 1105CB</t>
  </si>
  <si>
    <t>VIEJO 22022606</t>
  </si>
  <si>
    <t>CORRAL 110214028</t>
  </si>
  <si>
    <t>COARSEGOLD 210490356</t>
  </si>
  <si>
    <t>POTTER VALLEY P H 110564118</t>
  </si>
  <si>
    <t>PAUL SWEET 210612828</t>
  </si>
  <si>
    <t>COTTONWOOD 110131500</t>
  </si>
  <si>
    <t>CLARKSVILLE 210955666</t>
  </si>
  <si>
    <t>PERRY 1101W52</t>
  </si>
  <si>
    <t>CURTIS 170349746</t>
  </si>
  <si>
    <t>ANTELOPE 11011631</t>
  </si>
  <si>
    <t>ANTELOPE 1101</t>
  </si>
  <si>
    <t>FLINT 1102CB</t>
  </si>
  <si>
    <t>FLINT 1102</t>
  </si>
  <si>
    <t>AUBURN 1101CB</t>
  </si>
  <si>
    <t>AUBURN 1101</t>
  </si>
  <si>
    <t>SAN BENITO 2104CB</t>
  </si>
  <si>
    <t>VALLEY VIEW 1105P190</t>
  </si>
  <si>
    <t>VALLEY VIEW 1105</t>
  </si>
  <si>
    <t>LUCERNE 110676850</t>
  </si>
  <si>
    <t>SNEATH LANE 110134438</t>
  </si>
  <si>
    <t>SNEATH LANE 1101</t>
  </si>
  <si>
    <t>TULUCAY 1101628</t>
  </si>
  <si>
    <t>TULUCAY 1101</t>
  </si>
  <si>
    <t>ROSSMOOR 11018132</t>
  </si>
  <si>
    <t>OAKLAND X 1104CB</t>
  </si>
  <si>
    <t>WILLITS 11044650</t>
  </si>
  <si>
    <t>OAKLAND J 1105CR256</t>
  </si>
  <si>
    <t>OAKLAND J 1105</t>
  </si>
  <si>
    <t>POINT MORETTI 110183716</t>
  </si>
  <si>
    <t>MORAGA 1103CB</t>
  </si>
  <si>
    <t>MORAGA 1103</t>
  </si>
  <si>
    <t>DUNBAR 1101160</t>
  </si>
  <si>
    <t>CHESTER 1101CB</t>
  </si>
  <si>
    <t>CHESTER 1101</t>
  </si>
  <si>
    <t>WISE 11011404</t>
  </si>
  <si>
    <t>CLAY 110359714</t>
  </si>
  <si>
    <t>SAN CARLOS 110475210</t>
  </si>
  <si>
    <t>HOOPA 110193038</t>
  </si>
  <si>
    <t>NORTH BRANCH 1101CB</t>
  </si>
  <si>
    <t>ECHO SUMMIT 1101344250</t>
  </si>
  <si>
    <t>ROSSMOOR 110845268</t>
  </si>
  <si>
    <t>HATTON 1102648928</t>
  </si>
  <si>
    <t>ALHAMBRA 110581514</t>
  </si>
  <si>
    <t>SOLEDAD 21027562</t>
  </si>
  <si>
    <t>CAYETANO 2111CB</t>
  </si>
  <si>
    <t>RALSTON 1102CB</t>
  </si>
  <si>
    <t>RIDGE 0402CB</t>
  </si>
  <si>
    <t>RIDGE 0402</t>
  </si>
  <si>
    <t>HATTON 110137088</t>
  </si>
  <si>
    <t>LLAGAS 2107XR188</t>
  </si>
  <si>
    <t>LOS OSITOS 21027470</t>
  </si>
  <si>
    <t>LOS OSITOS 2102</t>
  </si>
  <si>
    <t>OAKLAND J 1105CR150</t>
  </si>
  <si>
    <t>SNEATH LANE 110796530</t>
  </si>
  <si>
    <t>SAN RAFAEL 1109CB</t>
  </si>
  <si>
    <t>TIDEWATER 210614072</t>
  </si>
  <si>
    <t>TIDEWATER 2106</t>
  </si>
  <si>
    <t>RESERVATION ROAD 1101CB</t>
  </si>
  <si>
    <t>VALLEY VIEW 1106CB</t>
  </si>
  <si>
    <t>IGNACIO 1101CB</t>
  </si>
  <si>
    <t>MARTELL 110299214</t>
  </si>
  <si>
    <t>VINEYARD 2110CB</t>
  </si>
  <si>
    <t>VINEYARD 2110</t>
  </si>
  <si>
    <t>BASALT 11065030</t>
  </si>
  <si>
    <t>SUNOL 110111587</t>
  </si>
  <si>
    <t>VIEJO 2204CB</t>
  </si>
  <si>
    <t>VIEJO 2204</t>
  </si>
  <si>
    <t>HATTON 11029642</t>
  </si>
  <si>
    <t>PASO ROBLES 110355374</t>
  </si>
  <si>
    <t>UKIAH 1114528</t>
  </si>
  <si>
    <t>COTATI 1102CB</t>
  </si>
  <si>
    <t>MESA 1101CB</t>
  </si>
  <si>
    <t>HATTON 1102CB</t>
  </si>
  <si>
    <t>LAS AROMAS 04013342</t>
  </si>
  <si>
    <t>MORGAN HILL 2110XR326</t>
  </si>
  <si>
    <t>MORGAN HILL 2110</t>
  </si>
  <si>
    <t>MENDOCINO 110137462</t>
  </si>
  <si>
    <t>MILPITAS 1109XR374</t>
  </si>
  <si>
    <t>MORAGA 1103E510R</t>
  </si>
  <si>
    <t>ROB ROY 210512474</t>
  </si>
  <si>
    <t>CHESTER 1102CB</t>
  </si>
  <si>
    <t>WYANDOTTE 110737472</t>
  </si>
  <si>
    <t>OILFIELDS 1103N42</t>
  </si>
  <si>
    <t>ROB ROY 2105CB</t>
  </si>
  <si>
    <t>PERRY 1101W10</t>
  </si>
  <si>
    <t>NEWBURG 1131CB</t>
  </si>
  <si>
    <t>VALLEY VIEW 1106P176</t>
  </si>
  <si>
    <t>CLAY 110184572</t>
  </si>
  <si>
    <t>SUNOL 1101MR169</t>
  </si>
  <si>
    <t>PURISIMA 1101Y80</t>
  </si>
  <si>
    <t>SHINGLE SPRINGS 1104CB</t>
  </si>
  <si>
    <t>ALTO 112265474</t>
  </si>
  <si>
    <t>KONOCTI 11084037</t>
  </si>
  <si>
    <t>CURTIS 17019230</t>
  </si>
  <si>
    <t>CORONA 11034446</t>
  </si>
  <si>
    <t>CORONA 1103</t>
  </si>
  <si>
    <t>COPPERMINE 1104R755</t>
  </si>
  <si>
    <t>COPPERMINE 1104</t>
  </si>
  <si>
    <t>SAN RAFAEL 1109418</t>
  </si>
  <si>
    <t>POINT ARENA 11013702</t>
  </si>
  <si>
    <t>EDES 1112CR306</t>
  </si>
  <si>
    <t>LOS GATOS 1102CB</t>
  </si>
  <si>
    <t>LOS GATOS 1102</t>
  </si>
  <si>
    <t>MC KEE 1107XR010</t>
  </si>
  <si>
    <t>MC KEE 1107</t>
  </si>
  <si>
    <t>POSO MOUNTAIN 2104CB</t>
  </si>
  <si>
    <t>POSO MOUNTAIN 2104</t>
  </si>
  <si>
    <t>PERRY 1101V72</t>
  </si>
  <si>
    <t>MORRO BAY 110248384</t>
  </si>
  <si>
    <t>GUALALA 1111402866</t>
  </si>
  <si>
    <t>POINT ARENA 11011296</t>
  </si>
  <si>
    <t>MESA 1103M68</t>
  </si>
  <si>
    <t>RED BLUFF 11041630</t>
  </si>
  <si>
    <t>LUCERNE 11031280</t>
  </si>
  <si>
    <t>WYANDOTTE 1105329930</t>
  </si>
  <si>
    <t>PLACERVILLE 1109CB</t>
  </si>
  <si>
    <t>PLACERVILLE 1109</t>
  </si>
  <si>
    <t>GEYSERVILLE 1102756</t>
  </si>
  <si>
    <t>HIGGINS 1107CB</t>
  </si>
  <si>
    <t>WILLITS 1102CB</t>
  </si>
  <si>
    <t>WILLITS 1102</t>
  </si>
  <si>
    <t>GEYSERVILLE 1101122</t>
  </si>
  <si>
    <t>EDES 1112CR100</t>
  </si>
  <si>
    <t>HALSEY 11022514</t>
  </si>
  <si>
    <t>CABRILLO 1104CB</t>
  </si>
  <si>
    <t>SAN LUIS OBISPO 110788962</t>
  </si>
  <si>
    <t>FORT ROSS 1121560</t>
  </si>
  <si>
    <t>CLAY 11037142</t>
  </si>
  <si>
    <t>DESCHUTES 1101CB</t>
  </si>
  <si>
    <t>RALSTON 11029126</t>
  </si>
  <si>
    <t>HICKS 2101XR548</t>
  </si>
  <si>
    <t>SAN RAFAEL 11042651</t>
  </si>
  <si>
    <t>OAKLAND K 1103CR422</t>
  </si>
  <si>
    <t>EL CERRITO G 1110BR236</t>
  </si>
  <si>
    <t>EL CERRITO G 1110</t>
  </si>
  <si>
    <t>FLORENCE 0401CR220</t>
  </si>
  <si>
    <t>FLORENCE 0401</t>
  </si>
  <si>
    <t>SAN CARLOS 11049048</t>
  </si>
  <si>
    <t>OAKLAND K 1104468</t>
  </si>
  <si>
    <t>MORRO BAY 110298906</t>
  </si>
  <si>
    <t>MORRO BAY 110242062</t>
  </si>
  <si>
    <t>BERKELEY F 1105BR166</t>
  </si>
  <si>
    <t>EL CERRITO G 1105BR164</t>
  </si>
  <si>
    <t>SAN RAMON 21077742</t>
  </si>
  <si>
    <t>VIEJO 220255787</t>
  </si>
  <si>
    <t>SAN LEANDRO U 1109CR284</t>
  </si>
  <si>
    <t>HIGGINS 1108CB</t>
  </si>
  <si>
    <t>HIGGINS 1108</t>
  </si>
  <si>
    <t>SAN LUIS OBISPO 110742048</t>
  </si>
  <si>
    <t>SAN LUIS OBISPO 1107V08</t>
  </si>
  <si>
    <t>DEL MONTE 21032204</t>
  </si>
  <si>
    <t>PEABODY 210818182</t>
  </si>
  <si>
    <t>MILPITAS 110962157</t>
  </si>
  <si>
    <t>FORT ORD 21069658</t>
  </si>
  <si>
    <t>FORT ORD 2106</t>
  </si>
  <si>
    <t>CMC 1102CB</t>
  </si>
  <si>
    <t>CMC 1102</t>
  </si>
  <si>
    <t>HIGHLANDS 1101CB</t>
  </si>
  <si>
    <t>HIGHLANDS 1101</t>
  </si>
  <si>
    <t>POINT MORETTI 110135874</t>
  </si>
  <si>
    <t>MARIPOSA 210210250</t>
  </si>
  <si>
    <t>COAST RD 0401CB</t>
  </si>
  <si>
    <t>COAST RD 0401</t>
  </si>
  <si>
    <t>NARROWS 2104CB</t>
  </si>
  <si>
    <t>NARROWS 2104</t>
  </si>
  <si>
    <t>POTTER VALLEY P H 1105990354</t>
  </si>
  <si>
    <t>POTTER VALLEY PH 11054634</t>
  </si>
  <si>
    <t>POTTER VALLEY PH 1105</t>
  </si>
  <si>
    <t>POTTER VALLEY P H 1104CB</t>
  </si>
  <si>
    <t>POTTER VALLEY P H 11054634</t>
  </si>
  <si>
    <t>CORNING 110193362</t>
  </si>
  <si>
    <t>JOLON 110268034</t>
  </si>
  <si>
    <t>CASTRO VALLEY 1101MR204</t>
  </si>
  <si>
    <t>CASTRO VALLEY 1101</t>
  </si>
  <si>
    <t>EDENVALE 2107CB</t>
  </si>
  <si>
    <t>LAS PULGAS 0401CB</t>
  </si>
  <si>
    <t>LAS PULGAS 0401</t>
  </si>
  <si>
    <t>POSO MOUNTAIN 210448268</t>
  </si>
  <si>
    <t>SANTA YNEZ 1102320270</t>
  </si>
  <si>
    <t>OREGON TRAIL 110346860</t>
  </si>
  <si>
    <t>JESSUP 110338864</t>
  </si>
  <si>
    <t>FRANKLIN 1101P138</t>
  </si>
  <si>
    <t>FRANKLIN 1101</t>
  </si>
  <si>
    <t>HALF MOON BAY 11039112</t>
  </si>
  <si>
    <t>PEABODY 2106CB</t>
  </si>
  <si>
    <t>PEABODY 2106</t>
  </si>
  <si>
    <t>STONE CORRAL 11107784F</t>
  </si>
  <si>
    <t>STONE CORRAL 1110</t>
  </si>
  <si>
    <t>COTATI 1102464</t>
  </si>
  <si>
    <t>ELK 11014628</t>
  </si>
  <si>
    <t>COVELO 1101536</t>
  </si>
  <si>
    <t>MORRO BAY 1101V66</t>
  </si>
  <si>
    <t>FITCH MOUNTAIN 11115060</t>
  </si>
  <si>
    <t>BANGOR 110155206</t>
  </si>
  <si>
    <t>KERN OIL 11063301</t>
  </si>
  <si>
    <t>KERN OIL 1106</t>
  </si>
  <si>
    <t>PANORAMA 1101CB</t>
  </si>
  <si>
    <t>SAN RAFAEL 1104CB</t>
  </si>
  <si>
    <t>RISING RIVER 11011532</t>
  </si>
  <si>
    <t>SAN LUIS OBISPO 1105CB</t>
  </si>
  <si>
    <t>SAN LUIS OBISPO 1105</t>
  </si>
  <si>
    <t>MORGAN HILL 2105XR494</t>
  </si>
  <si>
    <t>SNEATH LANE 11071277</t>
  </si>
  <si>
    <t>BURNEY 1101CB</t>
  </si>
  <si>
    <t>WYANDOTTE 11102590</t>
  </si>
  <si>
    <t>CABRILLO 1103Y10</t>
  </si>
  <si>
    <t>CALPELLA 1102CB</t>
  </si>
  <si>
    <t>HARTLEY 110194178</t>
  </si>
  <si>
    <t>RACETRACK 170310850</t>
  </si>
  <si>
    <t>NORTH BRANCH 110113496</t>
  </si>
  <si>
    <t>RIO DELL 110270960</t>
  </si>
  <si>
    <t>REDBUD 110244119</t>
  </si>
  <si>
    <t>WILLITS 1104CB</t>
  </si>
  <si>
    <t>CABRILLO 1104Y22</t>
  </si>
  <si>
    <t>JESSUP 1102CB</t>
  </si>
  <si>
    <t>COVELO 1101562360</t>
  </si>
  <si>
    <t>COTATI 1104426</t>
  </si>
  <si>
    <t>HUMBOLDT BAY 11024724</t>
  </si>
  <si>
    <t>HUMBOLDT BAY 1102</t>
  </si>
  <si>
    <t>OAKLAND K 1101CR172</t>
  </si>
  <si>
    <t>ZACA 1102Y48</t>
  </si>
  <si>
    <t>WISE 110163199</t>
  </si>
  <si>
    <t>GREENBRAE 110388832</t>
  </si>
  <si>
    <t>GEYSERVILLE 1101CB</t>
  </si>
  <si>
    <t>DEL MONTE 21049096</t>
  </si>
  <si>
    <t>CASTRO VALLEY 1108MR341</t>
  </si>
  <si>
    <t>BUTTE 11052410</t>
  </si>
  <si>
    <t>BUTTE 1105</t>
  </si>
  <si>
    <t>PALMER 1101M88</t>
  </si>
  <si>
    <t>TEJON 11032280</t>
  </si>
  <si>
    <t>TEJON 1103</t>
  </si>
  <si>
    <t>ELK 1101CB</t>
  </si>
  <si>
    <t>SAN ARDO 11017632</t>
  </si>
  <si>
    <t>SOLEDAD 21027008</t>
  </si>
  <si>
    <t>GONZALES 11033096</t>
  </si>
  <si>
    <t>GONZALES 1103</t>
  </si>
  <si>
    <t>PUEBLO 2103694</t>
  </si>
  <si>
    <t>KONOCTI 11022293</t>
  </si>
  <si>
    <t>HARTLEY 1101738</t>
  </si>
  <si>
    <t>CALAVERAS CEMENT 110113424</t>
  </si>
  <si>
    <t>ANDERSON 1103CB</t>
  </si>
  <si>
    <t>GEYSERVILLE 1101480</t>
  </si>
  <si>
    <t>WILLOW PASS 1101CB</t>
  </si>
  <si>
    <t>WILLOW PASS 1101</t>
  </si>
  <si>
    <t>CAYUCOS 11014701</t>
  </si>
  <si>
    <t>CAYUCOS 1101</t>
  </si>
  <si>
    <t>HOPLAND 1101CB</t>
  </si>
  <si>
    <t>MORRO BAY 110280174</t>
  </si>
  <si>
    <t>GIRVAN 1102CB</t>
  </si>
  <si>
    <t>RED BLUFF 1105161818</t>
  </si>
  <si>
    <t>OAKHURST 110311900</t>
  </si>
  <si>
    <t>WYANDOTTE 110313018</t>
  </si>
  <si>
    <t>SOLEDAD 2101CB</t>
  </si>
  <si>
    <t>OCEANO 1105V44</t>
  </si>
  <si>
    <t>OCEANO 1105</t>
  </si>
  <si>
    <t>BRENTWOOD 2105502672</t>
  </si>
  <si>
    <t>CARLOTTA 11214045</t>
  </si>
  <si>
    <t>PETALUMA C 1109270</t>
  </si>
  <si>
    <t>BIG RIVER 11012989</t>
  </si>
  <si>
    <t>BELMONT 11038958</t>
  </si>
  <si>
    <t>BELMONT 1103</t>
  </si>
  <si>
    <t>SYCAMORE CREEK 1109CB</t>
  </si>
  <si>
    <t>SYCAMORE CREEK 1109</t>
  </si>
  <si>
    <t>HOLLISTER 21024780</t>
  </si>
  <si>
    <t>ROB ROY 210512584</t>
  </si>
  <si>
    <t>CASTRO VALLEY 1101MR359</t>
  </si>
  <si>
    <t>DUNBAR 110113481</t>
  </si>
  <si>
    <t>CASTRO VALLEY 1106MR205</t>
  </si>
  <si>
    <t>LAS GALLINAS A 11051218</t>
  </si>
  <si>
    <t>SAN CARLOS 110479774</t>
  </si>
  <si>
    <t>SAUSALITO 11011270</t>
  </si>
  <si>
    <t>WYANDOTTE 11091520</t>
  </si>
  <si>
    <t>WYANDOTTE 11101952</t>
  </si>
  <si>
    <t>MADISON 21011606</t>
  </si>
  <si>
    <t>WILLOW PASS 2107P500R</t>
  </si>
  <si>
    <t>WILLOW PASS 2107</t>
  </si>
  <si>
    <t>EL CERRITO G 1113CB</t>
  </si>
  <si>
    <t>EL CERRITO G 1113</t>
  </si>
  <si>
    <t>TASSAJARA 2103CB</t>
  </si>
  <si>
    <t>TASSAJARA 2103</t>
  </si>
  <si>
    <t>LAS POSITAS 2108MR190</t>
  </si>
  <si>
    <t>OLEMA 110137074</t>
  </si>
  <si>
    <t>CLAY 1102CB</t>
  </si>
  <si>
    <t>CLAY 1102</t>
  </si>
  <si>
    <t>MORRO BAY 1102CB</t>
  </si>
  <si>
    <t>CLAY 1103CB</t>
  </si>
  <si>
    <t>COTTONWOOD 1103CB</t>
  </si>
  <si>
    <t>PUEBLO 2102CB</t>
  </si>
  <si>
    <t>OROSI 11027948F</t>
  </si>
  <si>
    <t>OROSI 1102</t>
  </si>
  <si>
    <t>SAN BERNARD 1101CB</t>
  </si>
  <si>
    <t>SAN BERNARD 1101</t>
  </si>
  <si>
    <t>CLOVERDALE 1102670</t>
  </si>
  <si>
    <t>SARATOGA 110413314</t>
  </si>
  <si>
    <t>SARATOGA 1104</t>
  </si>
  <si>
    <t>EEL RIVER 1102530</t>
  </si>
  <si>
    <t>ROSSMOOR 1101L501R</t>
  </si>
  <si>
    <t>WESTLEY 11039010</t>
  </si>
  <si>
    <t>WESTLEY 1103</t>
  </si>
  <si>
    <t>RACETRACK 170310870</t>
  </si>
  <si>
    <t>SAN LEANDRO U 1114MR544</t>
  </si>
  <si>
    <t>HOLLYWOOD 0401CB</t>
  </si>
  <si>
    <t>HOLLYWOOD 0401</t>
  </si>
  <si>
    <t>SUMMIT 110148636</t>
  </si>
  <si>
    <t>LOYOLA 1102LL12</t>
  </si>
  <si>
    <t>LOYOLA 1102</t>
  </si>
  <si>
    <t>WALDO 0402CB</t>
  </si>
  <si>
    <t>WALDO 0402</t>
  </si>
  <si>
    <t>DIVIDE 110348160</t>
  </si>
  <si>
    <t>DIVIDE 1103</t>
  </si>
  <si>
    <t>HOLLISTER 210441808</t>
  </si>
  <si>
    <t>HOPLAND 1101558</t>
  </si>
  <si>
    <t>RIO DEL MAR 0401CB</t>
  </si>
  <si>
    <t>RIO DEL MAR 0401</t>
  </si>
  <si>
    <t>VIEJO 220292792</t>
  </si>
  <si>
    <t>MONTEREY 04022644</t>
  </si>
  <si>
    <t>MONTEREY 0402</t>
  </si>
  <si>
    <t>SAN RAFAEL 1106910</t>
  </si>
  <si>
    <t>SAN RAFAEL 1106</t>
  </si>
  <si>
    <t>MADISON 21011943</t>
  </si>
  <si>
    <t>LINCOLN 11042072</t>
  </si>
  <si>
    <t>SAN LEANDRO U 1107MR560</t>
  </si>
  <si>
    <t>SAN LEANDRO U 1107</t>
  </si>
  <si>
    <t>STONE CORRAL 11107320</t>
  </si>
  <si>
    <t>PANORAMA 1102CB</t>
  </si>
  <si>
    <t>HATTON 11022070</t>
  </si>
  <si>
    <t>EL CERRITO G 1112BR196</t>
  </si>
  <si>
    <t>EAST MARYSVILLE 11081706</t>
  </si>
  <si>
    <t>EAST MARYSVILLE 1108</t>
  </si>
  <si>
    <t>BUELLTON 1101753644</t>
  </si>
  <si>
    <t>PRUNEDALE 11103716</t>
  </si>
  <si>
    <t>PRUNEDALE 1110</t>
  </si>
  <si>
    <t>DOLAN ROAD 11013012</t>
  </si>
  <si>
    <t>DOLAN ROAD 1101</t>
  </si>
  <si>
    <t>BIG MEADOWS 21012016</t>
  </si>
  <si>
    <t>SUNOL 1101CB</t>
  </si>
  <si>
    <t>DOLAN ROAD 110122158</t>
  </si>
  <si>
    <t>FAIRVIEW 2207P150</t>
  </si>
  <si>
    <t>SANTA YNEZ 1102CB</t>
  </si>
  <si>
    <t>SAN LEANDRO U 11149838</t>
  </si>
  <si>
    <t>CAMBRIA 1102W50</t>
  </si>
  <si>
    <t>GRASS VALLEY 1103CB</t>
  </si>
  <si>
    <t>COTATI 1105893</t>
  </si>
  <si>
    <t>LAS GALLINAS A 1105904</t>
  </si>
  <si>
    <t>COTTONWOOD 1101CB</t>
  </si>
  <si>
    <t>PURISIMA 1101Y42</t>
  </si>
  <si>
    <t>TEMPLETON 2108A40</t>
  </si>
  <si>
    <t>TEMPLETON 2108</t>
  </si>
  <si>
    <t>RESERVATION ROAD 11023032</t>
  </si>
  <si>
    <t>CLEAR LAKE 11024708</t>
  </si>
  <si>
    <t>CAMBRIA 1101CB</t>
  </si>
  <si>
    <t>PACIFICA 110266732</t>
  </si>
  <si>
    <t>CARLOTTA 1121CB</t>
  </si>
  <si>
    <t>ATASCADERO 1101A22</t>
  </si>
  <si>
    <t>MORGAN HILL 2105XR602</t>
  </si>
  <si>
    <t>LLAGAS 2105XR234</t>
  </si>
  <si>
    <t>LLAGAS 2105</t>
  </si>
  <si>
    <t>WILLITS 110337504</t>
  </si>
  <si>
    <t>LAKEVILLE 1102530</t>
  </si>
  <si>
    <t>FORT ORD 210637286</t>
  </si>
  <si>
    <t>SAN LUIS OBISPO 1104645976</t>
  </si>
  <si>
    <t>HARRIS 11082062</t>
  </si>
  <si>
    <t>HARRIS 1108</t>
  </si>
  <si>
    <t>SONOMA 11054456</t>
  </si>
  <si>
    <t>BRENTWOOD 210596324</t>
  </si>
  <si>
    <t>LINCOLN 110195756</t>
  </si>
  <si>
    <t>NARROWS 21022718</t>
  </si>
  <si>
    <t>CURTIS 170190120</t>
  </si>
  <si>
    <t>MESA 1103M92</t>
  </si>
  <si>
    <t>TIDEWATER 210665866</t>
  </si>
  <si>
    <t>UKIAH 111472990</t>
  </si>
  <si>
    <t>FITCH MOUNTAIN 1113154</t>
  </si>
  <si>
    <t>HARTLEY 1102CB</t>
  </si>
  <si>
    <t>EDES 1112CB</t>
  </si>
  <si>
    <t>SONOMA 1104914376</t>
  </si>
  <si>
    <t>MENLO 11029110</t>
  </si>
  <si>
    <t>RACETRACK 1703332820</t>
  </si>
  <si>
    <t>EEL RIVER 110249130</t>
  </si>
  <si>
    <t>SAN ARDO 110193072</t>
  </si>
  <si>
    <t>HARTLEY 1101CB</t>
  </si>
  <si>
    <t>BUELLTON 11016621</t>
  </si>
  <si>
    <t>SANTA YNEZ 1104CB</t>
  </si>
  <si>
    <t>PETALUMA C 1108630</t>
  </si>
  <si>
    <t>MIRABEL 1102206</t>
  </si>
  <si>
    <t>OAKLAND X 1101CR224</t>
  </si>
  <si>
    <t>OAKLAND X 1101</t>
  </si>
  <si>
    <t>GRASS VALLEY 110358498</t>
  </si>
  <si>
    <t>ATASCADERO 1103A46</t>
  </si>
  <si>
    <t>STELLING 110913228</t>
  </si>
  <si>
    <t>STELLING 1109</t>
  </si>
  <si>
    <t>FORT ORD 210736596</t>
  </si>
  <si>
    <t>FORT ORD 2107</t>
  </si>
  <si>
    <t>REDBUD 1102432</t>
  </si>
  <si>
    <t>OAKLAND K 1101CB</t>
  </si>
  <si>
    <t>STAFFORD 110242542</t>
  </si>
  <si>
    <t>EL CERRITO G 1110CB</t>
  </si>
  <si>
    <t>BERESFORD 04039154</t>
  </si>
  <si>
    <t>BERESFORD 0403</t>
  </si>
  <si>
    <t>LOS COCHES 1101CB</t>
  </si>
  <si>
    <t>LOS COCHES 1101</t>
  </si>
  <si>
    <t>SAN LUIS OBISPO 1107CB</t>
  </si>
  <si>
    <t>SONOMA 1107126</t>
  </si>
  <si>
    <t>FLINT 110140666</t>
  </si>
  <si>
    <t>JARVIS 1108MR368</t>
  </si>
  <si>
    <t>MC ARTHUR 11011488</t>
  </si>
  <si>
    <t>HARTLEY 110186876</t>
  </si>
  <si>
    <t>POINT MORETTI 11015074</t>
  </si>
  <si>
    <t>ROSSMOOR 110676468</t>
  </si>
  <si>
    <t>ROSSMOOR 110192164</t>
  </si>
  <si>
    <t>ATASCADERO 1101CB</t>
  </si>
  <si>
    <t>TEMPLETON 2113A32</t>
  </si>
  <si>
    <t>SOBRANTE 110142914</t>
  </si>
  <si>
    <t>SWIFT 2109XR300</t>
  </si>
  <si>
    <t>SWIFT 2109</t>
  </si>
  <si>
    <t>OAKLAND J 1102CR254</t>
  </si>
  <si>
    <t>FRANKLIN 1104P136</t>
  </si>
  <si>
    <t>DEL MONTE 210332886</t>
  </si>
  <si>
    <t>OLEMA 1101320</t>
  </si>
  <si>
    <t>OAKLAND J 1106CR330</t>
  </si>
  <si>
    <t>OAKLAND J 1106</t>
  </si>
  <si>
    <t>SNEATH LANE 1106CB</t>
  </si>
  <si>
    <t>SNEATH LANE 1106</t>
  </si>
  <si>
    <t>FROGTOWN 1702CB</t>
  </si>
  <si>
    <t>OAKLAND J 1106CR164</t>
  </si>
  <si>
    <t>VALLEY VIEW 1105CB</t>
  </si>
  <si>
    <t>ELK 11011300</t>
  </si>
  <si>
    <t>VALLEY VIEW 1106P128</t>
  </si>
  <si>
    <t>HICKS 1116CB</t>
  </si>
  <si>
    <t>GABILAN 11013034</t>
  </si>
  <si>
    <t>HOLLISTER 210491424</t>
  </si>
  <si>
    <t>WYANDOTTE 110942650</t>
  </si>
  <si>
    <t>FLORENCE 0401CB</t>
  </si>
  <si>
    <t>VALLEY VIEW 1105P126</t>
  </si>
  <si>
    <t>VINEYARD 2107CB</t>
  </si>
  <si>
    <t>SAN CARLOS 11048846</t>
  </si>
  <si>
    <t>NOVATO 11041282</t>
  </si>
  <si>
    <t>ELK 1101900</t>
  </si>
  <si>
    <t>WYANDOTTE 110213914</t>
  </si>
  <si>
    <t>OAKLAND J 1102CR252</t>
  </si>
  <si>
    <t>BELMONT 1103415994</t>
  </si>
  <si>
    <t>KERN OIL 110646960</t>
  </si>
  <si>
    <t>OAKLAND X 1105CB</t>
  </si>
  <si>
    <t>OAKLAND X 1105</t>
  </si>
  <si>
    <t>HALF MOON BAY 11036014</t>
  </si>
  <si>
    <t>GREEN VALLEY 210112130</t>
  </si>
  <si>
    <t>BAYWOOD 1101CB</t>
  </si>
  <si>
    <t>BAYWOOD 1101</t>
  </si>
  <si>
    <t>FAIRVIEW 2207CB</t>
  </si>
  <si>
    <t>FLINT 1101CB</t>
  </si>
  <si>
    <t>COTATI 1105616</t>
  </si>
  <si>
    <t>ROB ROY 210410930</t>
  </si>
  <si>
    <t>FAIRVIEW 2207M501R</t>
  </si>
  <si>
    <t>BERKELEY F 0402CB</t>
  </si>
  <si>
    <t>BERKELEY F 0402</t>
  </si>
  <si>
    <t>UKIAH 1114CB</t>
  </si>
  <si>
    <t>WOOD 0401CB</t>
  </si>
  <si>
    <t>WOOD 0401</t>
  </si>
  <si>
    <t>FAIRMOUNT 0401CB</t>
  </si>
  <si>
    <t>FAIRMOUNT 0401</t>
  </si>
  <si>
    <t>TEMPLETON 2113A30</t>
  </si>
  <si>
    <t>KONOCTI 110264464</t>
  </si>
  <si>
    <t>RIO DEL MAR 0402CB</t>
  </si>
  <si>
    <t>RIO DEL MAR 0402</t>
  </si>
  <si>
    <t>TASSAJARA 2109CB</t>
  </si>
  <si>
    <t>TASSAJARA 2109</t>
  </si>
  <si>
    <t>EEL RIVER 11033820</t>
  </si>
  <si>
    <t>EEL RIVER 1103</t>
  </si>
  <si>
    <t>VIEJO 220146068</t>
  </si>
  <si>
    <t>COAST RD 04015134</t>
  </si>
  <si>
    <t>IGNACIO 11041290</t>
  </si>
  <si>
    <t>BERKELEY F 1105CB</t>
  </si>
  <si>
    <t>FORT BRAGG A 1102CB</t>
  </si>
  <si>
    <t>RESERVATION ROAD 110222136</t>
  </si>
  <si>
    <t>ALHAMBRA 110595016</t>
  </si>
  <si>
    <t>MORRO BAY 1101W20</t>
  </si>
  <si>
    <t>PETALUMA C 1109CB</t>
  </si>
  <si>
    <t>LOS GATOS 1101CB</t>
  </si>
  <si>
    <t>OAKLAND J 1118CR198</t>
  </si>
  <si>
    <t>OAKLAND J 1118</t>
  </si>
  <si>
    <t>ALTO 1123CB</t>
  </si>
  <si>
    <t>ALTO 1123</t>
  </si>
  <si>
    <t>LAS GALLINAS A 11041220</t>
  </si>
  <si>
    <t>LAS GALLINAS A 1104</t>
  </si>
  <si>
    <t>SAN RAFAEL 110969860</t>
  </si>
  <si>
    <t>AUBURN 1102CB</t>
  </si>
  <si>
    <t>BOLINAS 11011064</t>
  </si>
  <si>
    <t>MC KEE 1103XR028</t>
  </si>
  <si>
    <t>MC KEE 1103</t>
  </si>
  <si>
    <t>VIEJO 22029089</t>
  </si>
  <si>
    <t>DEL MAR 2109CB</t>
  </si>
  <si>
    <t>SNEATH LANE 110748338</t>
  </si>
  <si>
    <t>HOLLISTER 2104855412</t>
  </si>
  <si>
    <t>VIEJO 22049540</t>
  </si>
  <si>
    <t>ALHAMBRA 1105CB</t>
  </si>
  <si>
    <t>SNEATH LANE 1107CB</t>
  </si>
  <si>
    <t>SAN RAFAEL 1106837</t>
  </si>
  <si>
    <t>CLEAR LAKE 1102CB</t>
  </si>
  <si>
    <t>BIG RIVER 110155402</t>
  </si>
  <si>
    <t>IONE 1101CB</t>
  </si>
  <si>
    <t>SNEATH LANE 11015311</t>
  </si>
  <si>
    <t>IGNACIO 1104316</t>
  </si>
  <si>
    <t>ALHAMBRA 110213333</t>
  </si>
  <si>
    <t>ALHAMBRA 1102</t>
  </si>
  <si>
    <t>OCEANO 1105V16</t>
  </si>
  <si>
    <t>SAN LUIS OBISPO 1104CB</t>
  </si>
  <si>
    <t>PACIFIC GROVE 04222614</t>
  </si>
  <si>
    <t>PACIFIC GROVE 0422</t>
  </si>
  <si>
    <t>CASTRO VALLEY 1104MR201</t>
  </si>
  <si>
    <t>CASTRO VALLEY 1104</t>
  </si>
  <si>
    <t>FRANKLIN 1104CB</t>
  </si>
  <si>
    <t>MC ARTHUR 110137344</t>
  </si>
  <si>
    <t>HICKS 1116LB16</t>
  </si>
  <si>
    <t>CAROLANDS 04049026</t>
  </si>
  <si>
    <t>WALDO 0401CB</t>
  </si>
  <si>
    <t>WALDO 0401</t>
  </si>
  <si>
    <t>VIEJO 220285904</t>
  </si>
  <si>
    <t>TAR FLAT 0402CB</t>
  </si>
  <si>
    <t>LUCERNE 11034624</t>
  </si>
  <si>
    <t>PURISIMA 110149394</t>
  </si>
  <si>
    <t>PUEBLO 11053022</t>
  </si>
  <si>
    <t>SAN CARLOS 110436864</t>
  </si>
  <si>
    <t>LAKEWOOD 210769586</t>
  </si>
  <si>
    <t>MORGAN HILL 2105XR578</t>
  </si>
  <si>
    <t>FORT BRAGG A 11021226</t>
  </si>
  <si>
    <t>POINT ARENA 1101476</t>
  </si>
  <si>
    <t>OCEANO 110376678</t>
  </si>
  <si>
    <t>LAS GALLINAS A 1104304</t>
  </si>
  <si>
    <t>BERESFORD 0403CB</t>
  </si>
  <si>
    <t>ESTUDILLO 0401CB</t>
  </si>
  <si>
    <t>ESTUDILLO 0401</t>
  </si>
  <si>
    <t>SAN RAFAEL 11042235</t>
  </si>
  <si>
    <t>BRUNSWICK 111094368</t>
  </si>
  <si>
    <t>WYANDOTTE 1107CB</t>
  </si>
  <si>
    <t>OAKLAND J 1105CR132</t>
  </si>
  <si>
    <t>BROWNS VALLEY 110136622</t>
  </si>
  <si>
    <t>MORRO BAY 1101CB</t>
  </si>
  <si>
    <t>VIEJO 22049110</t>
  </si>
  <si>
    <t>MORAGA 110381146</t>
  </si>
  <si>
    <t>PACIFICA 1104CB</t>
  </si>
  <si>
    <t>PACIFICA 1104</t>
  </si>
  <si>
    <t>PLACER 110451732</t>
  </si>
  <si>
    <t>PLACER 1104</t>
  </si>
  <si>
    <t>OCEANO 1106CB</t>
  </si>
  <si>
    <t>OCEANO 1106</t>
  </si>
  <si>
    <t>PENRYN 11051378</t>
  </si>
  <si>
    <t>SOLEDAD 111435306</t>
  </si>
  <si>
    <t>SOLEDAD 1114</t>
  </si>
  <si>
    <t>SAN MIGUEL 1106N34</t>
  </si>
  <si>
    <t>CASTRO VALLEY 1106MR233</t>
  </si>
  <si>
    <t>OCEANO 1105V48</t>
  </si>
  <si>
    <t>OROVILLE 11042588</t>
  </si>
  <si>
    <t>OROVILLE 1104</t>
  </si>
  <si>
    <t>VIEJO 22032634</t>
  </si>
  <si>
    <t>CAYETANO 2109MR186</t>
  </si>
  <si>
    <t>CLARK ROAD 11022094</t>
  </si>
  <si>
    <t>CASTRO VALLEY 1104MR236</t>
  </si>
  <si>
    <t>OCEANO 1106V28</t>
  </si>
  <si>
    <t>TEMPLETON 2108A64</t>
  </si>
  <si>
    <t>HALF MOON BAY 110265568</t>
  </si>
  <si>
    <t>SAN RAFAEL 110648752</t>
  </si>
  <si>
    <t>MARTELL 1103CB</t>
  </si>
  <si>
    <t>CORNING 110187304</t>
  </si>
  <si>
    <t>PACIFICA 1103CB</t>
  </si>
  <si>
    <t>SARATOGA 1105CB</t>
  </si>
  <si>
    <t>STONE CORRAL 11087100</t>
  </si>
  <si>
    <t>STONE CORRAL 1108</t>
  </si>
  <si>
    <t>CLARK ROAD 1102CB</t>
  </si>
  <si>
    <t>PAUL SWEET 210510290</t>
  </si>
  <si>
    <t>CLARKSVILLE 2106CB</t>
  </si>
  <si>
    <t>PLACER 1101CB</t>
  </si>
  <si>
    <t>PLACER 1101</t>
  </si>
  <si>
    <t>TIDEWATER 210695842</t>
  </si>
  <si>
    <t>MARTELL 110198374</t>
  </si>
  <si>
    <t>SNEATH LANE 1101CB</t>
  </si>
  <si>
    <t>SAUSALITO 11021224</t>
  </si>
  <si>
    <t>LAS GALLINAS A 1105CB</t>
  </si>
  <si>
    <t>PIT NO 1 11019702</t>
  </si>
  <si>
    <t>BANCROFT 0402CB</t>
  </si>
  <si>
    <t>BANCROFT 0402</t>
  </si>
  <si>
    <t>FAIRVIEW 2207P142</t>
  </si>
  <si>
    <t>PAUL SWEET 210212850</t>
  </si>
  <si>
    <t>WILLOW PASS 210821196</t>
  </si>
  <si>
    <t>WILLOW PASS 2108</t>
  </si>
  <si>
    <t>OAKLAND J 1105CR130</t>
  </si>
  <si>
    <t>MORRO BAY 1101V70</t>
  </si>
  <si>
    <t>ARLINGTON 0401CB</t>
  </si>
  <si>
    <t>ARLINGTON 0401</t>
  </si>
  <si>
    <t>CARMEL 0402CB</t>
  </si>
  <si>
    <t>CARMEL 0402</t>
  </si>
  <si>
    <t>HALF MOON BAY 1102CB</t>
  </si>
  <si>
    <t>FORT BRAGG A 1103588</t>
  </si>
  <si>
    <t>FORT BRAGG A 1103</t>
  </si>
  <si>
    <t>TASSAJARA 211238868</t>
  </si>
  <si>
    <t>OLEMA 110149756</t>
  </si>
  <si>
    <t>LAKEWOOD 1102CB</t>
  </si>
  <si>
    <t>LAKEWOOD 1102</t>
  </si>
  <si>
    <t>OAKLAND K 1103CB</t>
  </si>
  <si>
    <t>FLINT 110138570</t>
  </si>
  <si>
    <t>SAN RAFAEL 1105CB</t>
  </si>
  <si>
    <t>SNEATH LANE 1102CB</t>
  </si>
  <si>
    <t>SNEATH LANE 1102</t>
  </si>
  <si>
    <t>FREMONT 1104MR707</t>
  </si>
  <si>
    <t>OAKLAND J 1105153228</t>
  </si>
  <si>
    <t>OCEANO 1105V42</t>
  </si>
  <si>
    <t>CORRAL 110175204</t>
  </si>
  <si>
    <t>VIEJO 22029488</t>
  </si>
  <si>
    <t>POSO MOUNTAIN 21011703</t>
  </si>
  <si>
    <t>CARMEL 0405CB</t>
  </si>
  <si>
    <t>CARMEL 0405</t>
  </si>
  <si>
    <t>EL CERRITO G 1111CB</t>
  </si>
  <si>
    <t>EL CERRITO G 1111</t>
  </si>
  <si>
    <t>GIRVAN 1101CB</t>
  </si>
  <si>
    <t>ROSSMOOR 110479146</t>
  </si>
  <si>
    <t>ROSSMOOR 1104</t>
  </si>
  <si>
    <t>MONTEREY 04012642</t>
  </si>
  <si>
    <t>MONTEREY 0401</t>
  </si>
  <si>
    <t>BOSTON 0401CR242</t>
  </si>
  <si>
    <t>BOSTON 0401</t>
  </si>
  <si>
    <t>DEL MONTE 210386496</t>
  </si>
  <si>
    <t>ARCATA 112233060</t>
  </si>
  <si>
    <t>SNEATH LANE 110168070</t>
  </si>
  <si>
    <t>VIEJO 22022014</t>
  </si>
  <si>
    <t>CLARKSVILLE 2103CB</t>
  </si>
  <si>
    <t>VACAVILLE 110847860</t>
  </si>
  <si>
    <t>SAN RAFAEL 11061230</t>
  </si>
  <si>
    <t>DEL MAR 210938684</t>
  </si>
  <si>
    <t>SARATOGA 1103LC40</t>
  </si>
  <si>
    <t>EL CERRITO G 1108CB</t>
  </si>
  <si>
    <t>EL CERRITO G 1108</t>
  </si>
  <si>
    <t>FORT BRAGG A 110436526</t>
  </si>
  <si>
    <t>SHINGLE SPRINGS 210851474</t>
  </si>
  <si>
    <t>FORT BRAGG A 1101CB</t>
  </si>
  <si>
    <t>RIO DELL 11028768</t>
  </si>
  <si>
    <t>SNEATH LANE 110275844</t>
  </si>
  <si>
    <t>GREENBRAE 1104751</t>
  </si>
  <si>
    <t>GREENBRAE 1104</t>
  </si>
  <si>
    <t>BRUNSWICK 111095576</t>
  </si>
  <si>
    <t>MILPITAS 1109XR044</t>
  </si>
  <si>
    <t>SAN LEANDRO U 1109CR344</t>
  </si>
  <si>
    <t>SARATOGA 1107CB</t>
  </si>
  <si>
    <t>SAN RAFAEL 11092213</t>
  </si>
  <si>
    <t>FORT BRAGG A 1104CB</t>
  </si>
  <si>
    <t>BRUNSWICK 110765574</t>
  </si>
  <si>
    <t>ALHAMBRA 1102CB</t>
  </si>
  <si>
    <t>VALLEY VIEW 1105P124</t>
  </si>
  <si>
    <t>WOODSIDE 11028862</t>
  </si>
  <si>
    <t>WOODSIDE 1102</t>
  </si>
  <si>
    <t>FRANKLIN 1101P132</t>
  </si>
  <si>
    <t>HORSESHOE 1104CB</t>
  </si>
  <si>
    <t>HARRIS 11084674</t>
  </si>
  <si>
    <t>CASTRO VALLEY 1101MR518</t>
  </si>
  <si>
    <t>HALF MOON BAY 11019014</t>
  </si>
  <si>
    <t>VIEJO 22039094</t>
  </si>
  <si>
    <t>EL CERRITO G 1108BR346</t>
  </si>
  <si>
    <t>SUMMIT 110168706</t>
  </si>
  <si>
    <t>RINCON 1102640</t>
  </si>
  <si>
    <t>CAROLANDS 040484797</t>
  </si>
  <si>
    <t>WYANDOTTE 1103CB</t>
  </si>
  <si>
    <t>LAURELES 1112CB</t>
  </si>
  <si>
    <t>ALTO 112088190</t>
  </si>
  <si>
    <t>OCEANO 1104Q04</t>
  </si>
  <si>
    <t>OCEANO 1105V20</t>
  </si>
  <si>
    <t>VASONA 1102CB</t>
  </si>
  <si>
    <t>VASONA 1102</t>
  </si>
  <si>
    <t>OAKLAND J 1116CR420</t>
  </si>
  <si>
    <t>OAKLAND J 1116</t>
  </si>
  <si>
    <t>ALTO 1121CB</t>
  </si>
  <si>
    <t>ALTO 1121</t>
  </si>
  <si>
    <t>BRUNSWICK 1110CB</t>
  </si>
  <si>
    <t>CAYUCOS 1101W14</t>
  </si>
  <si>
    <t>REEDLEY 11127240</t>
  </si>
  <si>
    <t>REEDLEY 1112</t>
  </si>
  <si>
    <t>Row Labels</t>
  </si>
  <si>
    <t>ALHAM</t>
  </si>
  <si>
    <t>ALLEG</t>
  </si>
  <si>
    <t xml:space="preserve">ALTO </t>
  </si>
  <si>
    <t>ANDER</t>
  </si>
  <si>
    <t>ANITA</t>
  </si>
  <si>
    <t>ANNAP</t>
  </si>
  <si>
    <t>ANTEL</t>
  </si>
  <si>
    <t>ANTLE</t>
  </si>
  <si>
    <t>APPLE</t>
  </si>
  <si>
    <t>ARBUC</t>
  </si>
  <si>
    <t>ARCAT</t>
  </si>
  <si>
    <t>ARLIN</t>
  </si>
  <si>
    <t>ATASC</t>
  </si>
  <si>
    <t>AUBER</t>
  </si>
  <si>
    <t>AUBUR</t>
  </si>
  <si>
    <t>BALCH</t>
  </si>
  <si>
    <t>BANCR</t>
  </si>
  <si>
    <t>BANGO</t>
  </si>
  <si>
    <t>BASAL</t>
  </si>
  <si>
    <t>BAY M</t>
  </si>
  <si>
    <t>BAYWO</t>
  </si>
  <si>
    <t xml:space="preserve">BEAR </t>
  </si>
  <si>
    <t xml:space="preserve">BELL </t>
  </si>
  <si>
    <t>BELLE</t>
  </si>
  <si>
    <t>BELMO</t>
  </si>
  <si>
    <t>BEN L</t>
  </si>
  <si>
    <t>BERES</t>
  </si>
  <si>
    <t>BERKE</t>
  </si>
  <si>
    <t>BIG B</t>
  </si>
  <si>
    <t>BIG M</t>
  </si>
  <si>
    <t>BIG R</t>
  </si>
  <si>
    <t>BIG T</t>
  </si>
  <si>
    <t>BOGAR</t>
  </si>
  <si>
    <t>BOLIN</t>
  </si>
  <si>
    <t>BONNI</t>
  </si>
  <si>
    <t>BOSTO</t>
  </si>
  <si>
    <t>BRENT</t>
  </si>
  <si>
    <t>BRIDG</t>
  </si>
  <si>
    <t>BROWN</t>
  </si>
  <si>
    <t>BRUNS</t>
  </si>
  <si>
    <t>BRYAN</t>
  </si>
  <si>
    <t>BUCKS</t>
  </si>
  <si>
    <t>BUELL</t>
  </si>
  <si>
    <t>BURNE</t>
  </si>
  <si>
    <t>BURNS</t>
  </si>
  <si>
    <t>BUTTE</t>
  </si>
  <si>
    <t>CABRI</t>
  </si>
  <si>
    <t>CAL W</t>
  </si>
  <si>
    <t>CALAV</t>
  </si>
  <si>
    <t>CALIS</t>
  </si>
  <si>
    <t>CALPE</t>
  </si>
  <si>
    <t>CALPI</t>
  </si>
  <si>
    <t>CAMBR</t>
  </si>
  <si>
    <t xml:space="preserve">CAMP </t>
  </si>
  <si>
    <t>CAMPH</t>
  </si>
  <si>
    <t>CARLO</t>
  </si>
  <si>
    <t>CARME</t>
  </si>
  <si>
    <t>CAROL</t>
  </si>
  <si>
    <t>CASTR</t>
  </si>
  <si>
    <t>CAYET</t>
  </si>
  <si>
    <t>CAYUC</t>
  </si>
  <si>
    <t>CEDAR</t>
  </si>
  <si>
    <t>CENTE</t>
  </si>
  <si>
    <t>CHALL</t>
  </si>
  <si>
    <t>CHEST</t>
  </si>
  <si>
    <t>CHOLA</t>
  </si>
  <si>
    <t>CLARK</t>
  </si>
  <si>
    <t xml:space="preserve">CLAY </t>
  </si>
  <si>
    <t>CLAYT</t>
  </si>
  <si>
    <t>CLEAR</t>
  </si>
  <si>
    <t>CLOVE</t>
  </si>
  <si>
    <t>CMC 1</t>
  </si>
  <si>
    <t>COARS</t>
  </si>
  <si>
    <t>COAST</t>
  </si>
  <si>
    <t>COLUM</t>
  </si>
  <si>
    <t>COPPE</t>
  </si>
  <si>
    <t>CORNI</t>
  </si>
  <si>
    <t>CORON</t>
  </si>
  <si>
    <t>CORRA</t>
  </si>
  <si>
    <t>CORTI</t>
  </si>
  <si>
    <t>COTAT</t>
  </si>
  <si>
    <t>COTTO</t>
  </si>
  <si>
    <t>COVEL</t>
  </si>
  <si>
    <t>CRESC</t>
  </si>
  <si>
    <t>CURTI</t>
  </si>
  <si>
    <t>CUYAM</t>
  </si>
  <si>
    <t>DEL M</t>
  </si>
  <si>
    <t>DESCH</t>
  </si>
  <si>
    <t>DIAMO</t>
  </si>
  <si>
    <t>DIVID</t>
  </si>
  <si>
    <t>DOBBI</t>
  </si>
  <si>
    <t>DOLAN</t>
  </si>
  <si>
    <t>DOWNI</t>
  </si>
  <si>
    <t xml:space="preserve">DRUM </t>
  </si>
  <si>
    <t>DUNBA</t>
  </si>
  <si>
    <t>DUNLA</t>
  </si>
  <si>
    <t xml:space="preserve">EAST </t>
  </si>
  <si>
    <t xml:space="preserve">ECHO </t>
  </si>
  <si>
    <t>EDENV</t>
  </si>
  <si>
    <t xml:space="preserve">EDES </t>
  </si>
  <si>
    <t>EEL R</t>
  </si>
  <si>
    <t>EL CE</t>
  </si>
  <si>
    <t>EL DO</t>
  </si>
  <si>
    <t>ELECT</t>
  </si>
  <si>
    <t>ELK 1</t>
  </si>
  <si>
    <t>ELK C</t>
  </si>
  <si>
    <t>EMERA</t>
  </si>
  <si>
    <t>ESTUD</t>
  </si>
  <si>
    <t>FAIRM</t>
  </si>
  <si>
    <t>FAIRV</t>
  </si>
  <si>
    <t>FELTO</t>
  </si>
  <si>
    <t>FITCH</t>
  </si>
  <si>
    <t>FLINT</t>
  </si>
  <si>
    <t>FLORE</t>
  </si>
  <si>
    <t>FOOTH</t>
  </si>
  <si>
    <t>FORES</t>
  </si>
  <si>
    <t xml:space="preserve">FORT </t>
  </si>
  <si>
    <t>FRANK</t>
  </si>
  <si>
    <t>FREMO</t>
  </si>
  <si>
    <t>FRENC</t>
  </si>
  <si>
    <t>FROGT</t>
  </si>
  <si>
    <t>FRUIT</t>
  </si>
  <si>
    <t>FULTO</t>
  </si>
  <si>
    <t>GABIL</t>
  </si>
  <si>
    <t>GANSN</t>
  </si>
  <si>
    <t>GARBE</t>
  </si>
  <si>
    <t>GARCI</t>
  </si>
  <si>
    <t>GEYSE</t>
  </si>
  <si>
    <t>GIRVA</t>
  </si>
  <si>
    <t>GLENN</t>
  </si>
  <si>
    <t>GOLDT</t>
  </si>
  <si>
    <t>GONZA</t>
  </si>
  <si>
    <t>GRASS</t>
  </si>
  <si>
    <t>GRAYS</t>
  </si>
  <si>
    <t>GREEN</t>
  </si>
  <si>
    <t>GUALA</t>
  </si>
  <si>
    <t xml:space="preserve">HALF </t>
  </si>
  <si>
    <t>HALSE</t>
  </si>
  <si>
    <t>HAMIL</t>
  </si>
  <si>
    <t>HARRI</t>
  </si>
  <si>
    <t>HARTL</t>
  </si>
  <si>
    <t>HATTO</t>
  </si>
  <si>
    <t>HICKS</t>
  </si>
  <si>
    <t>HIGGI</t>
  </si>
  <si>
    <t>HIGHL</t>
  </si>
  <si>
    <t>HOLLI</t>
  </si>
  <si>
    <t>HOLLY</t>
  </si>
  <si>
    <t>HOOPA</t>
  </si>
  <si>
    <t>HOPLA</t>
  </si>
  <si>
    <t>HORSE</t>
  </si>
  <si>
    <t>HUMBO</t>
  </si>
  <si>
    <t>IGNAC</t>
  </si>
  <si>
    <t>INDIA</t>
  </si>
  <si>
    <t xml:space="preserve">IONE </t>
  </si>
  <si>
    <t>JAMES</t>
  </si>
  <si>
    <t>JARVI</t>
  </si>
  <si>
    <t>JESSU</t>
  </si>
  <si>
    <t>JOLON</t>
  </si>
  <si>
    <t>KANAK</t>
  </si>
  <si>
    <t>KERCK</t>
  </si>
  <si>
    <t xml:space="preserve">KERN </t>
  </si>
  <si>
    <t>KESWI</t>
  </si>
  <si>
    <t xml:space="preserve">KING </t>
  </si>
  <si>
    <t>KIRKE</t>
  </si>
  <si>
    <t>KONOC</t>
  </si>
  <si>
    <t>LAKEV</t>
  </si>
  <si>
    <t>LAKEW</t>
  </si>
  <si>
    <t>LAMON</t>
  </si>
  <si>
    <t>LAS A</t>
  </si>
  <si>
    <t>LAS G</t>
  </si>
  <si>
    <t>LAS P</t>
  </si>
  <si>
    <t>LAURE</t>
  </si>
  <si>
    <t>LAYTO</t>
  </si>
  <si>
    <t>LINCO</t>
  </si>
  <si>
    <t>LLAGA</t>
  </si>
  <si>
    <t>LOGAN</t>
  </si>
  <si>
    <t xml:space="preserve">LONE </t>
  </si>
  <si>
    <t>LOS C</t>
  </si>
  <si>
    <t>LOS G</t>
  </si>
  <si>
    <t>LOS M</t>
  </si>
  <si>
    <t>LOS O</t>
  </si>
  <si>
    <t>LOW G</t>
  </si>
  <si>
    <t>LOYOL</t>
  </si>
  <si>
    <t>LUCER</t>
  </si>
  <si>
    <t>MADIS</t>
  </si>
  <si>
    <t>MAPLE</t>
  </si>
  <si>
    <t>MARIP</t>
  </si>
  <si>
    <t>MARTE</t>
  </si>
  <si>
    <t>MAXWE</t>
  </si>
  <si>
    <t>MC AR</t>
  </si>
  <si>
    <t>MC KE</t>
  </si>
  <si>
    <t>MEADO</t>
  </si>
  <si>
    <t>MENDO</t>
  </si>
  <si>
    <t>MENLO</t>
  </si>
  <si>
    <t>MERCE</t>
  </si>
  <si>
    <t xml:space="preserve">MESA </t>
  </si>
  <si>
    <t>MIDDL</t>
  </si>
  <si>
    <t>MILPI</t>
  </si>
  <si>
    <t>MIRAB</t>
  </si>
  <si>
    <t>MIWUK</t>
  </si>
  <si>
    <t>MOLIN</t>
  </si>
  <si>
    <t>MONRO</t>
  </si>
  <si>
    <t>MONTE</t>
  </si>
  <si>
    <t>MONTI</t>
  </si>
  <si>
    <t>MORAG</t>
  </si>
  <si>
    <t>MORGA</t>
  </si>
  <si>
    <t>MORRO</t>
  </si>
  <si>
    <t>MOUNT</t>
  </si>
  <si>
    <t xml:space="preserve">NAPA </t>
  </si>
  <si>
    <t>NARRO</t>
  </si>
  <si>
    <t>NEWBU</t>
  </si>
  <si>
    <t>NORTH</t>
  </si>
  <si>
    <t>NOTRE</t>
  </si>
  <si>
    <t>NOVAT</t>
  </si>
  <si>
    <t>OAK 0</t>
  </si>
  <si>
    <t>OAKHU</t>
  </si>
  <si>
    <t>OAKLA</t>
  </si>
  <si>
    <t>OCEAN</t>
  </si>
  <si>
    <t>OILFI</t>
  </si>
  <si>
    <t>OLEMA</t>
  </si>
  <si>
    <t>OLETA</t>
  </si>
  <si>
    <t>OREGO</t>
  </si>
  <si>
    <t>ORIND</t>
  </si>
  <si>
    <t>ORO F</t>
  </si>
  <si>
    <t>OROSI</t>
  </si>
  <si>
    <t>OROVI</t>
  </si>
  <si>
    <t>OTTER</t>
  </si>
  <si>
    <t>PACIF</t>
  </si>
  <si>
    <t>PALME</t>
  </si>
  <si>
    <t xml:space="preserve">PALO </t>
  </si>
  <si>
    <t>PANOC</t>
  </si>
  <si>
    <t>PANOR</t>
  </si>
  <si>
    <t>PARAD</t>
  </si>
  <si>
    <t xml:space="preserve">PASO </t>
  </si>
  <si>
    <t xml:space="preserve">PAUL </t>
  </si>
  <si>
    <t>PEABO</t>
  </si>
  <si>
    <t>PENNG</t>
  </si>
  <si>
    <t>PENRY</t>
  </si>
  <si>
    <t>PEORI</t>
  </si>
  <si>
    <t>PERRY</t>
  </si>
  <si>
    <t>PETAL</t>
  </si>
  <si>
    <t>PHILO</t>
  </si>
  <si>
    <t>PIERC</t>
  </si>
  <si>
    <t xml:space="preserve">PIKE </t>
  </si>
  <si>
    <t xml:space="preserve">PINE </t>
  </si>
  <si>
    <t>PINEC</t>
  </si>
  <si>
    <t>PIT N</t>
  </si>
  <si>
    <t>PLACE</t>
  </si>
  <si>
    <t>POINT</t>
  </si>
  <si>
    <t xml:space="preserve">POSO </t>
  </si>
  <si>
    <t>POTTE</t>
  </si>
  <si>
    <t>PRUNE</t>
  </si>
  <si>
    <t>PUEBL</t>
  </si>
  <si>
    <t>PURIS</t>
  </si>
  <si>
    <t>PUTAH</t>
  </si>
  <si>
    <t>RACET</t>
  </si>
  <si>
    <t>RADUM</t>
  </si>
  <si>
    <t>RALST</t>
  </si>
  <si>
    <t>RAWSO</t>
  </si>
  <si>
    <t>RED B</t>
  </si>
  <si>
    <t>REDBU</t>
  </si>
  <si>
    <t>REEDL</t>
  </si>
  <si>
    <t>RESEA</t>
  </si>
  <si>
    <t>RESER</t>
  </si>
  <si>
    <t>RIDGE</t>
  </si>
  <si>
    <t>RINCO</t>
  </si>
  <si>
    <t>RIO D</t>
  </si>
  <si>
    <t>RISIN</t>
  </si>
  <si>
    <t>ROB R</t>
  </si>
  <si>
    <t>ROSSM</t>
  </si>
  <si>
    <t>SALMO</t>
  </si>
  <si>
    <t xml:space="preserve">SALT </t>
  </si>
  <si>
    <t>SAN A</t>
  </si>
  <si>
    <t>SAN B</t>
  </si>
  <si>
    <t>SAN C</t>
  </si>
  <si>
    <t>SAN J</t>
  </si>
  <si>
    <t>SAN L</t>
  </si>
  <si>
    <t>SAN M</t>
  </si>
  <si>
    <t>SAN R</t>
  </si>
  <si>
    <t xml:space="preserve">SAND </t>
  </si>
  <si>
    <t>SANTA</t>
  </si>
  <si>
    <t>SARAT</t>
  </si>
  <si>
    <t>SAUSA</t>
  </si>
  <si>
    <t>SCE R</t>
  </si>
  <si>
    <t>SCE T</t>
  </si>
  <si>
    <t>SCE V</t>
  </si>
  <si>
    <t>SEACL</t>
  </si>
  <si>
    <t>SHADY</t>
  </si>
  <si>
    <t>SHEPH</t>
  </si>
  <si>
    <t>SHING</t>
  </si>
  <si>
    <t>SIERR</t>
  </si>
  <si>
    <t>SILVE</t>
  </si>
  <si>
    <t>SISQU</t>
  </si>
  <si>
    <t>SMART</t>
  </si>
  <si>
    <t>SNEAT</t>
  </si>
  <si>
    <t>SO. C</t>
  </si>
  <si>
    <t>SOBRA</t>
  </si>
  <si>
    <t>SOLED</t>
  </si>
  <si>
    <t>SONOM</t>
  </si>
  <si>
    <t>SPANI</t>
  </si>
  <si>
    <t>SPAUL</t>
  </si>
  <si>
    <t>SPENC</t>
  </si>
  <si>
    <t>SPRIN</t>
  </si>
  <si>
    <t>SPRUC</t>
  </si>
  <si>
    <t>STAFF</t>
  </si>
  <si>
    <t>STANI</t>
  </si>
  <si>
    <t>STELL</t>
  </si>
  <si>
    <t>STILL</t>
  </si>
  <si>
    <t>STONE</t>
  </si>
  <si>
    <t>SUMMI</t>
  </si>
  <si>
    <t>SUNOL</t>
  </si>
  <si>
    <t>SWIFT</t>
  </si>
  <si>
    <t>SYCAM</t>
  </si>
  <si>
    <t>TAMAR</t>
  </si>
  <si>
    <t>TAR F</t>
  </si>
  <si>
    <t>TASSA</t>
  </si>
  <si>
    <t>TEJON</t>
  </si>
  <si>
    <t>TEMPL</t>
  </si>
  <si>
    <t>TIDEW</t>
  </si>
  <si>
    <t>TIGER</t>
  </si>
  <si>
    <t xml:space="preserve">TIVY </t>
  </si>
  <si>
    <t>TOCAL</t>
  </si>
  <si>
    <t xml:space="preserve">TRES </t>
  </si>
  <si>
    <t>TRIDA</t>
  </si>
  <si>
    <t xml:space="preserve">TULE </t>
  </si>
  <si>
    <t>TULUC</t>
  </si>
  <si>
    <t>TYLER</t>
  </si>
  <si>
    <t>UKIAH</t>
  </si>
  <si>
    <t>UPPER</t>
  </si>
  <si>
    <t xml:space="preserve">VACA </t>
  </si>
  <si>
    <t>VACAV</t>
  </si>
  <si>
    <t>VALLE</t>
  </si>
  <si>
    <t>VASCO</t>
  </si>
  <si>
    <t>VASON</t>
  </si>
  <si>
    <t>VIEJO</t>
  </si>
  <si>
    <t>VINEY</t>
  </si>
  <si>
    <t>VOLTA</t>
  </si>
  <si>
    <t>WALDO</t>
  </si>
  <si>
    <t>WASHI</t>
  </si>
  <si>
    <t>WEIMA</t>
  </si>
  <si>
    <t>WEIME</t>
  </si>
  <si>
    <t xml:space="preserve">WEST </t>
  </si>
  <si>
    <t>WESTL</t>
  </si>
  <si>
    <t>WHEAT</t>
  </si>
  <si>
    <t>WHITM</t>
  </si>
  <si>
    <t>WILDW</t>
  </si>
  <si>
    <t>WILLI</t>
  </si>
  <si>
    <t>WILLO</t>
  </si>
  <si>
    <t xml:space="preserve">WISE </t>
  </si>
  <si>
    <t>WISHO</t>
  </si>
  <si>
    <t xml:space="preserve">WOOD </t>
  </si>
  <si>
    <t>WOODA</t>
  </si>
  <si>
    <t>WOODS</t>
  </si>
  <si>
    <t>WOODW</t>
  </si>
  <si>
    <t>WYAND</t>
  </si>
  <si>
    <t xml:space="preserve">ZACA </t>
  </si>
  <si>
    <t>Grand Total</t>
  </si>
  <si>
    <t>Risk / Mi</t>
  </si>
  <si>
    <t>Average of Fire Risk</t>
  </si>
  <si>
    <t>Sum of Tier 2/3 OH Miles</t>
  </si>
  <si>
    <t>Max of Fire Risk</t>
  </si>
  <si>
    <t>Sub</t>
  </si>
  <si>
    <t>357 substations total</t>
  </si>
  <si>
    <t>Top 10%</t>
  </si>
  <si>
    <t>Count of Substation</t>
  </si>
  <si>
    <t>21 kv</t>
  </si>
  <si>
    <t>17 kv</t>
  </si>
  <si>
    <t>NOTES</t>
  </si>
  <si>
    <r>
      <t>BONNI</t>
    </r>
    <r>
      <rPr>
        <sz val="11"/>
        <color rgb="FF1F497D"/>
        <rFont val="Calibri"/>
        <family val="2"/>
      </rPr>
      <t>E NOOK</t>
    </r>
  </si>
  <si>
    <r>
      <t>CHALL</t>
    </r>
    <r>
      <rPr>
        <sz val="11"/>
        <color rgb="FF1F497D"/>
        <rFont val="Calibri"/>
        <family val="2"/>
      </rPr>
      <t>ENGE</t>
    </r>
  </si>
  <si>
    <r>
      <t>EL DO</t>
    </r>
    <r>
      <rPr>
        <sz val="11"/>
        <color rgb="FF1F497D"/>
        <rFont val="Calibri"/>
        <family val="2"/>
      </rPr>
      <t>RADO PH</t>
    </r>
  </si>
  <si>
    <r>
      <t>FORES</t>
    </r>
    <r>
      <rPr>
        <sz val="11"/>
        <color rgb="FF1F497D"/>
        <rFont val="Calibri"/>
        <family val="2"/>
      </rPr>
      <t>THILL</t>
    </r>
  </si>
  <si>
    <r>
      <t xml:space="preserve">PIKE </t>
    </r>
    <r>
      <rPr>
        <sz val="11"/>
        <color rgb="FF1F497D"/>
        <rFont val="Calibri"/>
        <family val="2"/>
      </rPr>
      <t>CITY</t>
    </r>
  </si>
  <si>
    <t>17kv</t>
  </si>
  <si>
    <r>
      <t>ORO F</t>
    </r>
    <r>
      <rPr>
        <sz val="11"/>
        <color rgb="FF1F497D"/>
        <rFont val="Calibri"/>
        <family val="2"/>
      </rPr>
      <t>INO</t>
    </r>
  </si>
  <si>
    <r>
      <t>COLUM</t>
    </r>
    <r>
      <rPr>
        <sz val="11"/>
        <color rgb="FF1F497D"/>
        <rFont val="Calibri"/>
        <family val="2"/>
      </rPr>
      <t>BIA HILL</t>
    </r>
  </si>
  <si>
    <r>
      <t>STANI</t>
    </r>
    <r>
      <rPr>
        <sz val="11"/>
        <color rgb="FF1F497D"/>
        <rFont val="Calibri"/>
        <family val="2"/>
      </rPr>
      <t>SLAUS</t>
    </r>
  </si>
  <si>
    <r>
      <t>ALLEG</t>
    </r>
    <r>
      <rPr>
        <sz val="11"/>
        <color rgb="FF1F497D"/>
        <rFont val="Calibri"/>
        <family val="2"/>
      </rPr>
      <t>HANY</t>
    </r>
  </si>
  <si>
    <r>
      <t xml:space="preserve">WEST </t>
    </r>
    <r>
      <rPr>
        <sz val="11"/>
        <color rgb="FF1F497D"/>
        <rFont val="Calibri"/>
        <family val="2"/>
      </rPr>
      <t>POINT</t>
    </r>
  </si>
  <si>
    <r>
      <t>SPRIN</t>
    </r>
    <r>
      <rPr>
        <sz val="11"/>
        <color rgb="FF1F497D"/>
        <rFont val="Calibri"/>
        <family val="2"/>
      </rPr>
      <t>G GAP</t>
    </r>
  </si>
  <si>
    <r>
      <t xml:space="preserve">SALT </t>
    </r>
    <r>
      <rPr>
        <sz val="11"/>
        <color rgb="FF1F497D"/>
        <rFont val="Calibri"/>
        <family val="2"/>
      </rPr>
      <t>SPRINGS</t>
    </r>
  </si>
  <si>
    <t>12kv next to sub, 21kv 3-wire from sub – 20+ miles of cable from sub to hwy4 Cabbage Patch -autotransformers 21/17kv, 17/12kv at Alpine sub.</t>
  </si>
  <si>
    <r>
      <t>BRUNS</t>
    </r>
    <r>
      <rPr>
        <sz val="11"/>
        <color rgb="FF1F497D"/>
        <rFont val="Calibri"/>
        <family val="2"/>
      </rPr>
      <t>WICK</t>
    </r>
  </si>
  <si>
    <r>
      <t xml:space="preserve">PINE </t>
    </r>
    <r>
      <rPr>
        <sz val="11"/>
        <color rgb="FF1F497D"/>
        <rFont val="Calibri"/>
        <family val="2"/>
      </rPr>
      <t>GROVE</t>
    </r>
  </si>
  <si>
    <r>
      <t>KANAK</t>
    </r>
    <r>
      <rPr>
        <sz val="11"/>
        <color rgb="FF1F497D"/>
        <rFont val="Calibri"/>
        <family val="2"/>
      </rPr>
      <t>A</t>
    </r>
  </si>
  <si>
    <r>
      <t>MONTE</t>
    </r>
    <r>
      <rPr>
        <sz val="11"/>
        <color rgb="FF1F497D"/>
        <rFont val="Calibri"/>
        <family val="2"/>
      </rPr>
      <t xml:space="preserve"> RIO</t>
    </r>
  </si>
  <si>
    <r>
      <t>MOLIN</t>
    </r>
    <r>
      <rPr>
        <sz val="11"/>
        <color rgb="FF1F497D"/>
        <rFont val="Calibri"/>
        <family val="2"/>
      </rPr>
      <t>A</t>
    </r>
  </si>
  <si>
    <r>
      <t>WOODA</t>
    </r>
    <r>
      <rPr>
        <sz val="11"/>
        <color rgb="FF1F497D"/>
        <rFont val="Calibri"/>
        <family val="2"/>
      </rPr>
      <t>CRE</t>
    </r>
  </si>
  <si>
    <r>
      <t>MIDDL</t>
    </r>
    <r>
      <rPr>
        <sz val="11"/>
        <color rgb="FF1F497D"/>
        <rFont val="Calibri"/>
        <family val="2"/>
      </rPr>
      <t>ETOWN</t>
    </r>
  </si>
  <si>
    <r>
      <t>APPLE</t>
    </r>
    <r>
      <rPr>
        <sz val="11"/>
        <color rgb="FF1F497D"/>
        <rFont val="Calibri"/>
        <family val="2"/>
      </rPr>
      <t xml:space="preserve"> HILL</t>
    </r>
  </si>
  <si>
    <t>12 and 21kv bks – 3wire 21kv.</t>
  </si>
  <si>
    <r>
      <t>LOS G</t>
    </r>
    <r>
      <rPr>
        <sz val="11"/>
        <color rgb="FF1F497D"/>
        <rFont val="Calibri"/>
        <family val="2"/>
      </rPr>
      <t>ATOS</t>
    </r>
  </si>
  <si>
    <r>
      <t>BUCKS</t>
    </r>
    <r>
      <rPr>
        <sz val="11"/>
        <color rgb="FF1F497D"/>
        <rFont val="Calibri"/>
        <family val="2"/>
      </rPr>
      <t xml:space="preserve"> CREEK</t>
    </r>
  </si>
  <si>
    <r>
      <t>WILLI</t>
    </r>
    <r>
      <rPr>
        <sz val="11"/>
        <color rgb="FF1F497D"/>
        <rFont val="Calibri"/>
        <family val="2"/>
      </rPr>
      <t>TS</t>
    </r>
  </si>
  <si>
    <r>
      <t>WHITM</t>
    </r>
    <r>
      <rPr>
        <sz val="11"/>
        <color rgb="FF1F497D"/>
        <rFont val="Calibri"/>
        <family val="2"/>
      </rPr>
      <t>ORE</t>
    </r>
  </si>
  <si>
    <r>
      <t>SILVE</t>
    </r>
    <r>
      <rPr>
        <sz val="11"/>
        <color rgb="FF1F497D"/>
        <rFont val="Calibri"/>
        <family val="2"/>
      </rPr>
      <t>RADO</t>
    </r>
  </si>
  <si>
    <t>21kv 4-wire</t>
  </si>
  <si>
    <r>
      <t>PARAD</t>
    </r>
    <r>
      <rPr>
        <sz val="11"/>
        <color rgb="FF1F497D"/>
        <rFont val="Calibri"/>
        <family val="2"/>
      </rPr>
      <t>ISE</t>
    </r>
  </si>
  <si>
    <r>
      <t>RINCO</t>
    </r>
    <r>
      <rPr>
        <sz val="11"/>
        <color rgb="FF1F497D"/>
        <rFont val="Calibri"/>
        <family val="2"/>
      </rPr>
      <t>N</t>
    </r>
  </si>
  <si>
    <r>
      <t>CALIS</t>
    </r>
    <r>
      <rPr>
        <sz val="11"/>
        <color rgb="FF1F497D"/>
        <rFont val="Calibri"/>
        <family val="2"/>
      </rPr>
      <t>TOGA</t>
    </r>
  </si>
  <si>
    <r>
      <t>MIRAB</t>
    </r>
    <r>
      <rPr>
        <sz val="11"/>
        <color rgb="FF1F497D"/>
        <rFont val="Calibri"/>
        <family val="2"/>
      </rPr>
      <t>EL</t>
    </r>
  </si>
  <si>
    <r>
      <t>SYCAM</t>
    </r>
    <r>
      <rPr>
        <sz val="11"/>
        <color rgb="FF1F497D"/>
        <rFont val="Calibri"/>
        <family val="2"/>
      </rPr>
      <t>ORE CREEK</t>
    </r>
  </si>
  <si>
    <t>Exposure (Avg Risk * Miles)</t>
  </si>
  <si>
    <t>2 bank</t>
  </si>
  <si>
    <t>21kv, 2 bank</t>
  </si>
  <si>
    <t>2 bank </t>
  </si>
  <si>
    <t> 2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</si>
</sst>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sz val="18"/>
      <color theme="1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1F497D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/>
    <xf numFmtId="0" fontId="0" fillId="3" borderId="5" xfId="0" applyFill="1" applyBorder="1"/>
    <xf numFmtId="0" fontId="7" fillId="4" borderId="1" xfId="0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3" borderId="10" xfId="0" applyFont="1" applyFill="1" applyBorder="1"/>
    <xf numFmtId="0" fontId="8" fillId="3" borderId="11" xfId="0" applyFont="1" applyFill="1" applyBorder="1"/>
    <xf numFmtId="0" fontId="8" fillId="3" borderId="5" xfId="0" applyFont="1" applyFill="1" applyBorder="1"/>
    <xf numFmtId="43" fontId="8" fillId="0" borderId="5" xfId="1" applyFont="1" applyBorder="1"/>
    <xf numFmtId="4" fontId="8" fillId="0" borderId="5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2" fontId="8" fillId="0" borderId="5" xfId="2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9" fontId="8" fillId="0" borderId="5" xfId="2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5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11.608949768517" createdVersion="6" refreshedVersion="6" minRefreshableVersion="3" recordCount="3205" xr:uid="{BB30FA25-B052-46EE-AB08-F416021AB9BE}">
  <cacheSource type="worksheet">
    <worksheetSource ref="A4:P3209" sheet="Sheet3"/>
  </cacheSource>
  <cacheFields count="16">
    <cacheField name="Protection Zone" numFmtId="0">
      <sharedItems/>
    </cacheField>
    <cacheField name="Substation" numFmtId="0">
      <sharedItems count="356">
        <s v="MIWUK"/>
        <s v="EL DO"/>
        <s v="SPRIN"/>
        <s v="SALT "/>
        <s v="BRUNS"/>
        <s v="MARIP"/>
        <s v="PLACE"/>
        <s v="ORO F"/>
        <s v="WYAND"/>
        <s v="BONNI"/>
        <s v="PINE "/>
        <s v="STANI"/>
        <s v="FORES"/>
        <s v="LOS G"/>
        <s v="MIDDL"/>
        <s v="CHALL"/>
        <s v="WEST "/>
        <s v="PIKE "/>
        <s v="COLUM"/>
        <s v="CALIS"/>
        <s v="PUEBL"/>
        <s v="BIG B"/>
        <s v="CAMP "/>
        <s v="MOLIN"/>
        <s v="WILLI"/>
        <s v="WHITM"/>
        <s v="ALLEG"/>
        <s v="MONTE"/>
        <s v="RINCO"/>
        <s v="APPLE"/>
        <s v="PARAD"/>
        <s v="MIRAB"/>
        <s v="SYCAM"/>
        <s v="SILVE"/>
        <s v="OAKHU"/>
        <s v="KANAK"/>
        <s v="VOLTA"/>
        <s v="DRUM "/>
        <s v="WOODS"/>
        <s v="BUCKS"/>
        <s v="ELECT"/>
        <s v="WOODA"/>
        <s v="DOWNI"/>
        <s v="AUBER"/>
        <s v="FULTO"/>
        <s v="SHING"/>
        <s v="FORT "/>
        <s v="MOUNT"/>
        <s v="STELL"/>
        <s v="BIG T"/>
        <s v="FITCH"/>
        <s v="SAN R"/>
        <s v="KONOC"/>
        <s v="DIAMO"/>
        <s v="HALF "/>
        <s v="CURTI"/>
        <s v="DUNBA"/>
        <s v="CLARK"/>
        <s v="WASHI"/>
        <s v="WILLO"/>
        <s v="ALTO "/>
        <s v="MORGA"/>
        <s v="HIGHL"/>
        <s v="SHADY"/>
        <s v="MENDO"/>
        <s v="REDBU"/>
        <s v="PAUL "/>
        <s v="OAKLA"/>
        <s v="BELLE"/>
        <s v="BURNS"/>
        <s v="POINT"/>
        <s v="LAS G"/>
        <s v="GRASS"/>
        <s v="BEAR "/>
        <s v="TIGER"/>
        <s v="CABRI"/>
        <s v="CALPI"/>
        <s v="SCE R"/>
        <s v="ROSSM"/>
        <s v="CLAYT"/>
        <s v="OTTER"/>
        <s v="MORAG"/>
        <s v="ROB R"/>
        <s v="BEN L"/>
        <s v="ATASC"/>
        <s v="VINEY"/>
        <s v="COARS"/>
        <s v="GARBE"/>
        <s v="SARAT"/>
        <s v="CORRA"/>
        <s v="ANNAP"/>
        <s v="OLEMA"/>
        <s v="CASTR"/>
        <s v="BRIDG"/>
        <s v="TEMPL"/>
        <s v="SANTA"/>
        <s v="FRUIT"/>
        <s v="PHILO"/>
        <s v="PETAL"/>
        <s v="RACET"/>
        <s v="HOOPA"/>
        <s v="LOW G"/>
        <s v="TASSA"/>
        <s v="SALMO"/>
        <s v="BERKE"/>
        <s v="LAYTO"/>
        <s v="MESA "/>
        <s v="EAST "/>
        <s v="WISE "/>
        <s v="PENNG"/>
        <s v="SIERR"/>
        <s v="GIRVA"/>
        <s v="CRESC"/>
        <s v="BIG M"/>
        <s v="COTAT"/>
        <s v="BELL "/>
        <s v="HAMIL"/>
        <s v="RESEA"/>
        <s v="MENLO"/>
        <s v="MONRO"/>
        <s v="DESCH"/>
        <s v="HATTO"/>
        <s v="MEADO"/>
        <s v="GARCI"/>
        <s v="SONOM"/>
        <s v="ZACA "/>
        <s v="PASO "/>
        <s v="CORNI"/>
        <s v="COTTO"/>
        <s v="CLOVE"/>
        <s v="JESSU"/>
        <s v="SPANI"/>
        <s v="PENRY"/>
        <s v="TIVY "/>
        <s v="LAURE"/>
        <s v="VACA "/>
        <s v="OCEAN"/>
        <s v="PUTAH"/>
        <s v="SHEPH"/>
        <s v="OILFI"/>
        <s v="PACIF"/>
        <s v="SAN L"/>
        <s v="NORTH"/>
        <s v="WEIME"/>
        <s v="VACAV"/>
        <s v="PINEC"/>
        <s v="RED B"/>
        <s v="BUELL"/>
        <s v="ELK C"/>
        <s v="IGNAC"/>
        <s v="LAKEV"/>
        <s v="GREEN"/>
        <s v="MERCE"/>
        <s v="SEACL"/>
        <s v="UKIAH"/>
        <s v="RESER"/>
        <s v="SAND "/>
        <s v="GUALA"/>
        <s v="MADIS"/>
        <s v="DEL M"/>
        <s v="TAR F"/>
        <s v="FLINT"/>
        <s v="VALLE"/>
        <s v="PANOR"/>
        <s v="BASAL"/>
        <s v="STAFF"/>
        <s v="MONTI"/>
        <s v="HICKS"/>
        <s v="LINCO"/>
        <s v="GANSN"/>
        <s v="FROGT"/>
        <s v="OLETA"/>
        <s v="FOOTH"/>
        <s v="PEORI"/>
        <s v="NAPA "/>
        <s v="BOLIN"/>
        <s v="GONZA"/>
        <s v="NARRO"/>
        <s v="UPPER"/>
        <s v="ANITA"/>
        <s v="DUNLA"/>
        <s v="PEABO"/>
        <s v="GABIL"/>
        <s v="CLEAR"/>
        <s v="GEYSE"/>
        <s v="SAUSA"/>
        <s v="EL CE"/>
        <s v="SAN J"/>
        <s v="JAMES"/>
        <s v="VASCO"/>
        <s v="HALSE"/>
        <s v="CORTI"/>
        <s v="WILDW"/>
        <s v="WHEAT"/>
        <s v="MILPI"/>
        <s v="FREMO"/>
        <s v="LAKEW"/>
        <s v="HIGGI"/>
        <s v="MARTE"/>
        <s v="INDIA"/>
        <s v="OREGO"/>
        <s v="HARTL"/>
        <s v="HORSE"/>
        <s v="JARVI"/>
        <s v="ANDER"/>
        <s v="EEL R"/>
        <s v="SUNOL"/>
        <s v="TAMAR"/>
        <s v="VIEJO"/>
        <s v="HOPLA"/>
        <s v="WOODW"/>
        <s v="GOLDT"/>
        <s v="LLAGA"/>
        <s v="SAN M"/>
        <s v="KESWI"/>
        <s v="ARBUC"/>
        <s v="SAN B"/>
        <s v="PURIS"/>
        <s v="SISQU"/>
        <s v="SNEAT"/>
        <s v="CAYET"/>
        <s v="BIG R"/>
        <s v="PERRY"/>
        <s v="CEDAR"/>
        <s v="CENTE"/>
        <s v="DOBBI"/>
        <s v="NOTRE"/>
        <s v="NEWBU"/>
        <s v="ELK 1"/>
        <s v="SPAUL"/>
        <s v="ECHO "/>
        <s v="SCE V"/>
        <s v="EMERA"/>
        <s v="STILL"/>
        <s v="BANGO"/>
        <s v="CALAV"/>
        <s v="RIO D"/>
        <s v="BRYAN"/>
        <s v="FELTO"/>
        <s v="HARRI"/>
        <s v="SWIFT"/>
        <s v="ANTLE"/>
        <s v="CALPE"/>
        <s v="WEIMA"/>
        <s v="CAYUC"/>
        <s v="POTTE"/>
        <s v="LUCER"/>
        <s v="TYLER"/>
        <s v="WISHO"/>
        <s v="MORRO"/>
        <s v="ALHAM"/>
        <s v="SOBRA"/>
        <s v="PANOC"/>
        <s v="GRAYS"/>
        <s v="ARCAT"/>
        <s v="MAPLE"/>
        <s v="MC KE"/>
        <s v="CLAY "/>
        <s v="KING "/>
        <s v="LOS O"/>
        <s v="FRENC"/>
        <s v="PALME"/>
        <s v="POSO "/>
        <s v="ORIND"/>
        <s v="SO. C"/>
        <s v="CHOLA"/>
        <s v="PIT N"/>
        <s v="BURNE"/>
        <s v="CHEST"/>
        <s v="BROWN"/>
        <s v="SCE T"/>
        <s v="HOLLI"/>
        <s v="TEJON"/>
        <s v="JOLON"/>
        <s v="BRENT"/>
        <s v="CARLO"/>
        <s v="KERCK"/>
        <s v="CAMBR"/>
        <s v="SUMMI"/>
        <s v="EDES "/>
        <s v="PALO "/>
        <s v="BALCH"/>
        <s v="BOGAR"/>
        <s v="IONE "/>
        <s v="CAROL"/>
        <s v="RISIN"/>
        <s v="SMART"/>
        <s v="LAS P"/>
        <s v="SOLED"/>
        <s v="SPENC"/>
        <s v="REEDL"/>
        <s v="TRIDA"/>
        <s v="FAIRV"/>
        <s v="PIERC"/>
        <s v="BAY M"/>
        <s v="MC AR"/>
        <s v="RALST"/>
        <s v="COVEL"/>
        <s v="KIRKE"/>
        <s v="RADUM"/>
        <s v="SPRUC"/>
        <s v="CAL W"/>
        <s v="SAN C"/>
        <s v="CMC 1"/>
        <s v="LOGAN"/>
        <s v="RIDGE"/>
        <s v="CUYAM"/>
        <s v="EDENV"/>
        <s v="LONE "/>
        <s v="GLENN"/>
        <s v="CAMPH"/>
        <s v="MAXWE"/>
        <s v="OAK 0"/>
        <s v="TRES "/>
        <s v="LAS A"/>
        <s v="LAMON"/>
        <s v="RAWSO"/>
        <s v="TULE "/>
        <s v="TOCAL"/>
        <s v="AUBUR"/>
        <s v="LOS M"/>
        <s v="NOVAT"/>
        <s v="FRANK"/>
        <s v="SAN A"/>
        <s v="ANTEL"/>
        <s v="TULUC"/>
        <s v="TIDEW"/>
        <s v="CORON"/>
        <s v="COPPE"/>
        <s v="FLORE"/>
        <s v="COAST"/>
        <s v="STONE"/>
        <s v="KERN "/>
        <s v="HUMBO"/>
        <s v="BUTTE"/>
        <s v="BELMO"/>
        <s v="OROSI"/>
        <s v="WESTL"/>
        <s v="HOLLY"/>
        <s v="LOYOL"/>
        <s v="WALDO"/>
        <s v="DIVID"/>
        <s v="PRUNE"/>
        <s v="DOLAN"/>
        <s v="BERES"/>
        <s v="LOS C"/>
        <s v="BAYWO"/>
        <s v="WOOD "/>
        <s v="FAIRM"/>
        <s v="ESTUD"/>
        <s v="OROVI"/>
        <s v="BANCR"/>
        <s v="ARLIN"/>
        <s v="CARME"/>
        <s v="BOSTO"/>
        <s v="VASON"/>
      </sharedItems>
    </cacheField>
    <cacheField name="Feeder Name" numFmtId="0">
      <sharedItems/>
    </cacheField>
    <cacheField name="District" numFmtId="0">
      <sharedItems/>
    </cacheField>
    <cacheField name="Tier 2/3 OH Miles" numFmtId="43">
      <sharedItems containsSemiMixedTypes="0" containsString="0" containsNumber="1" minValue="9.7812471596797797E-4" maxValue="85.114546555194948" count="3205">
        <n v="10.909201931183899"/>
        <n v="38.576997236845699"/>
        <n v="17.3344913602403"/>
        <n v="17.905394380930101"/>
        <n v="16.893981354086399"/>
        <n v="44.040951779713559"/>
        <n v="21.7332893310926"/>
        <n v="28.119119768921099"/>
        <n v="22.803070023408001"/>
        <n v="25.3513953261672"/>
        <n v="16.311265332710501"/>
        <n v="34.564493513355998"/>
        <n v="50.362827867559197"/>
        <n v="22.188736000452099"/>
        <n v="34.0468476533309"/>
        <n v="22.8740762639368"/>
        <n v="34.335245042826799"/>
        <n v="10.877814636510843"/>
        <n v="18.953259006627501"/>
        <n v="11.656558285974301"/>
        <n v="24.327401701624002"/>
        <n v="22.166938866870659"/>
        <n v="11.8536856537541"/>
        <n v="56.699184974006997"/>
        <n v="15.521660169881001"/>
        <n v="22.175812010501598"/>
        <n v="9.4896177163048296"/>
        <n v="19.855362175062599"/>
        <n v="8.3693176985136297"/>
        <n v="16.4175747699243"/>
        <n v="16.620336694318599"/>
        <n v="11.521398061200101"/>
        <n v="15.966460642728199"/>
        <n v="23.9896423248735"/>
        <n v="24.171858204535301"/>
        <n v="17.228375046383832"/>
        <n v="9.1874743849723899"/>
        <n v="33.509405653235703"/>
        <n v="7.1845270197595896"/>
        <n v="17.961905832820701"/>
        <n v="21.054896272143001"/>
        <n v="14.8518948293184"/>
        <n v="19.987636988090312"/>
        <n v="15.209358100489"/>
        <n v="19.280318938532801"/>
        <n v="16.633029863074299"/>
        <n v="16.7983335709859"/>
        <n v="22.539424265079901"/>
        <n v="22.927756427846674"/>
        <n v="33.651058282516161"/>
        <n v="11.811548460042401"/>
        <n v="9.4331939521366603"/>
        <n v="18.093906425432301"/>
        <n v="14.857180574321699"/>
        <n v="6.2701891181294602"/>
        <n v="7.44125256499645"/>
        <n v="11.7226030640429"/>
        <n v="14.272031663986599"/>
        <n v="5.3961960627213301"/>
        <n v="4.1511819287164498"/>
        <n v="12.117589316905301"/>
        <n v="23.102000683175302"/>
        <n v="14.7400555602773"/>
        <n v="19.5117094672799"/>
        <n v="10.238217887714899"/>
        <n v="13.9113002326676"/>
        <n v="18.560972673526202"/>
        <n v="25.6231822037326"/>
        <n v="11.3566384454319"/>
        <n v="12.827276024349199"/>
        <n v="8.5989960482919106"/>
        <n v="6.8692053248998004"/>
        <n v="4.4499823094840503"/>
        <n v="28.777669118284258"/>
        <n v="22.235228612177909"/>
        <n v="27.847986533736091"/>
        <n v="5.0061482965388304"/>
        <n v="18.1239465434594"/>
        <n v="10.824646033184001"/>
        <n v="11.5270949356297"/>
        <n v="16.71964072288873"/>
        <n v="11.806476246023699"/>
        <n v="20.092254435466501"/>
        <n v="17.582809004179399"/>
        <n v="12.1253350097602"/>
        <n v="28.097412562925498"/>
        <n v="8.8366936128835007"/>
        <n v="4.3113758608465602"/>
        <n v="12.823751698895199"/>
        <n v="13.885801354794941"/>
        <n v="2.34223709463275"/>
        <n v="5.2496185738436596"/>
        <n v="21.7365279559397"/>
        <n v="2.1059232012655902"/>
        <n v="2.7688475428470101"/>
        <n v="14.098009386646501"/>
        <n v="5.5827937688271403"/>
        <n v="15.818756051342399"/>
        <n v="13.434983896463899"/>
        <n v="6.1362270773923697"/>
        <n v="18.6350881984884"/>
        <n v="10.144345607878201"/>
        <n v="2.9906271855816402"/>
        <n v="0.82892952787790697"/>
        <n v="4.2975847786673098"/>
        <n v="1.4763757959484201"/>
        <n v="12.418200002889147"/>
        <n v="3.6507888893153302"/>
        <n v="4.7511939612928398"/>
        <n v="1.61383594135876"/>
        <n v="5.57100221803982"/>
        <n v="10.5474391675865"/>
        <n v="28.933848538334399"/>
        <n v="0.88250675802318301"/>
        <n v="11.505713692721301"/>
        <n v="3.2568388924538103E-2"/>
        <n v="3.4093689502008901"/>
        <n v="22.533646845009589"/>
        <n v="6.5156520811168903"/>
        <n v="7.8247925652222996"/>
        <n v="29.398413636453888"/>
        <n v="2.21429871276916"/>
        <n v="2.29790025468883E-2"/>
        <n v="9.7327926954510705E-3"/>
        <n v="6.5999338011483E-2"/>
        <n v="11.9792870696342"/>
        <n v="9.1189142720020424"/>
        <n v="10.7907601067283"/>
        <n v="9.4951894543051605"/>
        <n v="9.3514275440145909"/>
        <n v="3.0650527337202602"/>
        <n v="2.6428737639646199E-3"/>
        <n v="1.1980646740683001"/>
        <n v="8.6010848115325196"/>
        <n v="13.464989450876701"/>
        <n v="1.20938628965503"/>
        <n v="6.8063172705411699"/>
        <n v="23.083933189041989"/>
        <n v="0.66272066192080503"/>
        <n v="2.1222450178630301E-3"/>
        <n v="2.2224608567862001"/>
        <n v="12.2375505667575"/>
        <n v="1.0816398525928499"/>
        <n v="14.9169245014346"/>
        <n v="4.3288626495479496"/>
        <n v="7.0583180489030797"/>
        <n v="23.36475148417135"/>
        <n v="4.9740289985726696"/>
        <n v="8.3043426923317902"/>
        <n v="0.52006513679453303"/>
        <n v="14.7385027069503"/>
        <n v="7.7125189145884798"/>
        <n v="5.6702820921211901"/>
        <n v="36.809514525459598"/>
        <n v="9.1712610271133492"/>
        <n v="5.0872727497998902"/>
        <n v="30.584615486936102"/>
        <n v="13.1567043800192"/>
        <n v="7.9779920384261702"/>
        <n v="9.8769268154423404"/>
        <n v="14.027400194195399"/>
        <n v="17.23903822341952"/>
        <n v="5.34814103208564"/>
        <n v="4.6838108725957799"/>
        <n v="11.7439762325026"/>
        <n v="11.7903347282379"/>
        <n v="0.420505959762838"/>
        <n v="2.1403423805752699"/>
        <n v="24.696567049781521"/>
        <n v="6.9932933600834097"/>
        <n v="16.1282002962467"/>
        <n v="13.957891145538605"/>
        <n v="9.8017405610323198"/>
        <n v="5.4494169995711799"/>
        <n v="2.6789264640071502"/>
        <n v="10.90103810562568"/>
        <n v="3.9739677182041602"/>
        <n v="4.9239718769477202E-3"/>
        <n v="1.84442527395196"/>
        <n v="3.5796015044395801"/>
        <n v="4.5785819198507802"/>
        <n v="2.74504748743602"/>
        <n v="7.2072823921557001"/>
        <n v="9.7026305259240093"/>
        <n v="1.2713995610367801"/>
        <n v="9.6130174266678399"/>
        <n v="1.62522306623385"/>
        <n v="18.561198150249101"/>
        <n v="9.0486618068459901"/>
        <n v="19.873916576939259"/>
        <n v="1.3930445283672199"/>
        <n v="0.86291756671214404"/>
        <n v="2.92248071365657"/>
        <n v="10.524046431533399"/>
        <n v="1.7539921883047458"/>
        <n v="6.66234198397414"/>
        <n v="1.9463192618618499"/>
        <n v="3.68275699427454"/>
        <n v="6.0835475853925001"/>
        <n v="22.330461419089019"/>
        <n v="4.3931442255573199"/>
        <n v="44.148702242457198"/>
        <n v="5.0259920528945097"/>
        <n v="4.0244419156879898"/>
        <n v="16.99399204377378"/>
        <n v="4.56232929661748"/>
        <n v="5.7744885705011884"/>
        <n v="17.532426218465499"/>
        <n v="6.601594091694527"/>
        <n v="12.8289244221006"/>
        <n v="2.1617474801653702"/>
        <n v="9.7189840096169"/>
        <n v="0.81707195800425103"/>
        <n v="7.7151568262224899"/>
        <n v="1.0112687159617799"/>
        <n v="2.0832151266550101"/>
        <n v="9.8397754964406392"/>
        <n v="41.3042971501485"/>
        <n v="30.183473681377802"/>
        <n v="9.2051935333708208"/>
        <n v="2.0939273612412399"/>
        <n v="26.249784149010239"/>
        <n v="8.2099883105894094"/>
        <n v="7.8999265293568897"/>
        <n v="15.89069345662406"/>
        <n v="15.327198325287089"/>
        <n v="4.464342689682856"/>
        <n v="8.0987563128932916"/>
        <n v="3.85080450292361"/>
        <n v="10.58981505061719"/>
        <n v="5.0390958082643502"/>
        <n v="4.864867157558276"/>
        <n v="2.65630794803005"/>
        <n v="0.72386696726539301"/>
        <n v="15.592357189587108"/>
        <n v="18.336485189394899"/>
        <n v="26.329369996769447"/>
        <n v="6.3296388140164899"/>
        <n v="9.4842972337478795"/>
        <n v="3.99936983168329"/>
        <n v="1.2645418347418801E-2"/>
        <n v="3.5486345944230899E-3"/>
        <n v="17.338104267024139"/>
        <n v="6.4573306587340804"/>
        <n v="2.7741248741590301"/>
        <n v="4.3678455227778201"/>
        <n v="2.7559778153686501"/>
        <n v="5.2149459033829801"/>
        <n v="2.2768762139052798"/>
        <n v="4.3783342453920495"/>
        <n v="9.4148675871569392"/>
        <n v="8.6664231996524794"/>
        <n v="46.481627584867603"/>
        <n v="3.55987894808829"/>
        <n v="17.78090157405256"/>
        <n v="21.918319112228492"/>
        <n v="1.7633977482248899"/>
        <n v="10.569985627230839"/>
        <n v="17.30195585921987"/>
        <n v="1.8609898722393099"/>
        <n v="5.9236627604960326"/>
        <n v="1.2316440337416501"/>
        <n v="18.972815566097282"/>
        <n v="8.3994706975258406"/>
        <n v="3.8266663641397152"/>
        <n v="4.3661297967706202E-2"/>
        <n v="7.1385839924868"/>
        <n v="1.91279828659825"/>
        <n v="0.18205285333490101"/>
        <n v="20.413939764325058"/>
        <n v="24.963130390427398"/>
        <n v="7.3822357725387304"/>
        <n v="15.41862323445422"/>
        <n v="14.285627510366799"/>
        <n v="12.807050113762164"/>
        <n v="2.4457028118715871"/>
        <n v="0.90399861483003097"/>
        <n v="9.4191066575385154"/>
        <n v="5.34894748922505E-3"/>
        <n v="9.6752933561767701E-3"/>
        <n v="9.904209695251339"/>
        <n v="15.24624831555011"/>
        <n v="5.5636516446958204"/>
        <n v="4.21847346859873"/>
        <n v="6.2078487558091098"/>
        <n v="5.9023611631888881"/>
        <n v="1.36606606672657"/>
        <n v="1.83412895929257"/>
        <n v="8.5722674528136107"/>
        <n v="0.78346557627782099"/>
        <n v="3.3601212035380903"/>
        <n v="0.27569863390349297"/>
        <n v="2.7493092392031402"/>
        <n v="6.9026840458854499"/>
        <n v="24.103108037422"/>
        <n v="1.8525617627381801"/>
        <n v="9.1588568508257602"/>
        <n v="13.319075612735102"/>
        <n v="5.7551574777445902"/>
        <n v="2.07638144623147"/>
        <n v="5.8553222802967566"/>
        <n v="4.3540283858333"/>
        <n v="18.57127702328059"/>
        <n v="3.06872215897087"/>
        <n v="5.6176147291407101"/>
        <n v="9.7562092767558788"/>
        <n v="2.8426529892500998"/>
        <n v="3.5297853758339799"/>
        <n v="8.5018328077527094"/>
        <n v="42.211910938089574"/>
        <n v="3.8997588139616699"/>
        <n v="13.574521788725981"/>
        <n v="7.61557145374704"/>
        <n v="0.568714344804087"/>
        <n v="26.156242724596499"/>
        <n v="7.3307907495816806"/>
        <n v="8.5256145307127107E-3"/>
        <n v="1.12930906451169E-2"/>
        <n v="0.291610308338692"/>
        <n v="3.54535940475794"/>
        <n v="7.3383565376347102"/>
        <n v="5.9560500460100814"/>
        <n v="10.1031628767025"/>
        <n v="32.672357218450102"/>
        <n v="10.4971935380413"/>
        <n v="6.3491346424456401"/>
        <n v="0.51992978759207598"/>
        <n v="4.8416103228248604"/>
        <n v="7.1365082162808093"/>
        <n v="5.4938269894021099"/>
        <n v="10.204856066863591"/>
        <n v="2.2491045600559101"/>
        <n v="3.6478062067756198"/>
        <n v="3.6530411971410901"/>
        <n v="0.59794571282657205"/>
        <n v="3.2124581565266298E-2"/>
        <n v="3.9860714665982999"/>
        <n v="4.78105538784693"/>
        <n v="2.2966827841497448"/>
        <n v="1.2766135246100201"/>
        <n v="34.050722595621004"/>
        <n v="3.1155919746902798"/>
        <n v="0.99329844962263802"/>
        <n v="0.36385153418105498"/>
        <n v="13.344254939347859"/>
        <n v="17.617696177078901"/>
        <n v="4.9418045789469005"/>
        <n v="7.05262735937524"/>
        <n v="0.80750163396605101"/>
        <n v="4.1651930415786103"/>
        <n v="16.018515565298902"/>
        <n v="4.6876251183048003"/>
        <n v="0.61572586810437002"/>
        <n v="6.8809498256480897"/>
        <n v="6.1340371092910697"/>
        <n v="26.1508019825798"/>
        <n v="3.9901065175099402"/>
        <n v="5.1983201511818802"/>
        <n v="24.298102047689902"/>
        <n v="3.1646211406347202"/>
        <n v="5.7202035135051803"/>
        <n v="7.2865173996360202"/>
        <n v="5.4714763068171575"/>
        <n v="1.5918772863567661"/>
        <n v="35.017639050146201"/>
        <n v="27.136577449425001"/>
        <n v="2.079791866051361"/>
        <n v="12.5505347170878"/>
        <n v="3.0080853394630398"/>
        <n v="2.0208821448773291"/>
        <n v="3.9655794792122601"/>
        <n v="14.36099558627339"/>
        <n v="2.70981366553896"/>
        <n v="3.8496899003734502"/>
        <n v="1.2243229109664E-2"/>
        <n v="1.65867742435522"/>
        <n v="1.53454368141909"/>
        <n v="7.7428250980679101"/>
        <n v="18.757666926314041"/>
        <n v="22.264794037585528"/>
        <n v="1.9972872232916601"/>
        <n v="3.7134867118164601"/>
        <n v="3.7722464549675809"/>
        <n v="4.5192412848210003E-3"/>
        <n v="14.439858011981"/>
        <n v="4.7824656930979179"/>
        <n v="1.1822284756638"/>
        <n v="5.4939550003174604"/>
        <n v="1.09344007136898"/>
        <n v="8.4706517821996385"/>
        <n v="9.7845738140556602"/>
        <n v="6.1488921254427002E-2"/>
        <n v="39.726633576291476"/>
        <n v="13.33858498380992"/>
        <n v="6.227287432044446"/>
        <n v="2.0153062524824699"/>
        <n v="2.88358553298047"/>
        <n v="8.5948795584921793"/>
        <n v="8.6488261149092693"/>
        <n v="2.6336334358666802"/>
        <n v="8.6011161923464403"/>
        <n v="9.6183350980310092"/>
        <n v="2.54492993861968"/>
        <n v="30.94009176428354"/>
        <n v="0.632110563992623"/>
        <n v="4.0845033941415405"/>
        <n v="8.5904400575133693"/>
        <n v="6.8007372732007001"/>
        <n v="4.5286619134099997"/>
        <n v="0.38010729386642561"/>
        <n v="2.4778699773130901"/>
        <n v="0.14479241462567399"/>
        <n v="2.0485028540553398"/>
        <n v="7.9229891234873104"/>
        <n v="7.9180356862597501"/>
        <n v="3.2998390584658002"/>
        <n v="13.013942842826401"/>
        <n v="21.866475900375558"/>
        <n v="14.684369215109259"/>
        <n v="7.71663448235077"/>
        <n v="11.381282993549901"/>
        <n v="10.276214204608358"/>
        <n v="19.238567015836399"/>
        <n v="12.4029230805571"/>
        <n v="15.68314448491385"/>
        <n v="0.65144405793999904"/>
        <n v="8.9161937636042392"/>
        <n v="3.6904860861240101"/>
        <n v="22.031186260367502"/>
        <n v="3.4561373263214699"/>
        <n v="1.59251797991357"/>
        <n v="5.6936238768864804"/>
        <n v="2.63271634884949"/>
        <n v="1.4478631639022952"/>
        <n v="10.706968430365881"/>
        <n v="5.0360926997942101"/>
        <n v="10.585479683072901"/>
        <n v="2.1700067007198802"/>
        <n v="5.4625054591286304"/>
        <n v="8.1182661661441937"/>
        <n v="6.3823390710873502"/>
        <n v="2.3574532947943121"/>
        <n v="2.977832403886421"/>
        <n v="2.2477273655850198"/>
        <n v="12.3464120218116"/>
        <n v="1.85118108632171"/>
        <n v="1.15230326297759"/>
        <n v="4.4168844479591201"/>
        <n v="6.5416272779050901"/>
        <n v="5.7300535475697298"/>
        <n v="7.0678972114319203"/>
        <n v="0.52908467889737898"/>
        <n v="23.872396734003999"/>
        <n v="15.5223747541274"/>
        <n v="10.180926726748909"/>
        <n v="1.102042020037145"/>
        <n v="4.9849021649609204"/>
        <n v="0.36024787850473"/>
        <n v="0.512210818056685"/>
        <n v="7.5278525610217804"/>
        <n v="4.0579693965973398"/>
        <n v="22.089330541930401"/>
        <n v="10.2075897834507"/>
        <n v="7.1790465416016298"/>
        <n v="2.1433981086092491"/>
        <n v="1.2253517546219499"/>
        <n v="3.2392542034065501"/>
        <n v="3.2860176124912366"/>
        <n v="18.4109295782388"/>
        <n v="1.3221542982075001E-2"/>
        <n v="5.28934733499803E-3"/>
        <n v="17.468226697028701"/>
        <n v="1.19296422433586"/>
        <n v="0.60605851991084703"/>
        <n v="8.0368868256503294"/>
        <n v="2.9624938408877199E-2"/>
        <n v="6.32714689005988"/>
        <n v="3.16020512971693"/>
        <n v="0.28034643728302899"/>
        <n v="24.369860199664"/>
        <n v="1.3049023827272199"/>
        <n v="3.3714880889256298"/>
        <n v="0.33931853429532199"/>
        <n v="2.4338937021540401"/>
        <n v="6.3563316574120101"/>
        <n v="16.679581626550991"/>
        <n v="21.436948154262002"/>
        <n v="0.70251651692918005"/>
        <n v="7.6983220424137313"/>
        <n v="16.865157779028898"/>
        <n v="24.974063657921999"/>
        <n v="0.26962041733118203"/>
        <n v="20.635942788398001"/>
        <n v="18.572755802991001"/>
        <n v="4.0528543682927296"/>
        <n v="6.4216277661953303"/>
        <n v="10.4928724040009"/>
        <n v="19.30601848772384"/>
        <n v="0.73533303283792295"/>
        <n v="16.428584390569601"/>
        <n v="5.8169477272685503E-2"/>
        <n v="0.207124467752097"/>
        <n v="6.3529369340559603"/>
        <n v="17.252205854199001"/>
        <n v="2.4311191753606001"/>
        <n v="4.06100827791232"/>
        <n v="9.9756708711996787"/>
        <n v="1.9354966336821398E-2"/>
        <n v="0.66179814794156999"/>
        <n v="17.079826786075898"/>
        <n v="15.88708454891615"/>
        <n v="10.482225000488"/>
        <n v="0.82482119273747334"/>
        <n v="14.821422097166501"/>
        <n v="0.58531554461541901"/>
        <n v="4.2407350719053001E-2"/>
        <n v="2.74417950365005"/>
        <n v="4.2594275190013997"/>
        <n v="0.47094123219819001"/>
        <n v="17.582361753300809"/>
        <n v="0.60405161224901605"/>
        <n v="23.0821229778884"/>
        <n v="9.8425018286669896"/>
        <n v="6.6941971811815302"/>
        <n v="1.98470740223835"/>
        <n v="15.788107182054899"/>
        <n v="2.2250827871649501"/>
        <n v="3.17981468705791"/>
        <n v="28.406060747047501"/>
        <n v="6.7025738275752603E-2"/>
        <n v="0.99352253775414301"/>
        <n v="15.414282134797471"/>
        <n v="5.9459513083396001"/>
        <n v="9.2338954558222479"/>
        <n v="9.5297273764267914"/>
        <n v="4.1064498463300598"/>
        <n v="11.428559146404"/>
        <n v="15.512933470182"/>
        <n v="7.9162652527616197"/>
        <n v="26.4898728193746"/>
        <n v="0.18339885794872399"/>
        <n v="29.8532527882975"/>
        <n v="21.138971702231299"/>
        <n v="1.1519597425010801E-3"/>
        <n v="0.89902748079182004"/>
        <n v="4.1933592673033298"/>
        <n v="0.47204461204998499"/>
        <n v="27.211070731617941"/>
        <n v="7.8563807709814499"/>
        <n v="9.7806774486594001"/>
        <n v="15.318036710647201"/>
        <n v="45.661359016766298"/>
        <n v="3.3309437195179301"/>
        <n v="0.65409606176726098"/>
        <n v="0.77306504345090798"/>
        <n v="14.6940113320703"/>
        <n v="5.592984428641274"/>
        <n v="6.6194373902185699"/>
        <n v="14.022181801843701"/>
        <n v="2.3480804164596401"/>
        <n v="1.6163952509254309"/>
        <n v="8.0760019415329296"/>
        <n v="11.293776090924"/>
        <n v="6.9392210695575196"/>
        <n v="2.92199676479229"/>
        <n v="2.0270762037733099"/>
        <n v="14.7728880493699"/>
        <n v="3.62432523614638"/>
        <n v="9.101332686336681"/>
        <n v="23.831027319441901"/>
        <n v="6.1262016031450504"/>
        <n v="2.98149592088778"/>
        <n v="18.4297639023012"/>
        <n v="4.4236634908544197"/>
        <n v="9.2277381465120403"/>
        <n v="0.49588885644582997"/>
        <n v="23.548429884874"/>
        <n v="7.7962255194177796"/>
        <n v="20.182070085547402"/>
        <n v="7.3595786528644602"/>
        <n v="15.50109746617548"/>
        <n v="19.5682092764525"/>
        <n v="19.8234430860775"/>
        <n v="14.71022522830531"/>
        <n v="9.0995231266577097"/>
        <n v="3.57618989522383"/>
        <n v="8.9209242574537697"/>
        <n v="3.66579671588504"/>
        <n v="19.914439295713802"/>
        <n v="1.64780110595494"/>
        <n v="5.8256983913995803"/>
        <n v="12.021166539645201"/>
        <n v="1.9849917335343299"/>
        <n v="13.6992452589722"/>
        <n v="1.94500834943379E-2"/>
        <n v="1.16148808340312"/>
        <n v="0.64265736897139103"/>
        <n v="6.7375256211713204"/>
        <n v="1.1753673218863701"/>
        <n v="7.6646956860038697"/>
        <n v="2.4227749763090198"/>
        <n v="17.247532180208399"/>
        <n v="0.156759099002173"/>
        <n v="2.13825135670512"/>
        <n v="4.0564280385117701"/>
        <n v="5.43357103622004"/>
        <n v="4.5097558786289396"/>
        <n v="4.1271239959874899"/>
        <n v="8.1037003141151001"/>
        <n v="25.302202895994"/>
        <n v="2.7875856399177501E-2"/>
        <n v="0.45069988117695098"/>
        <n v="2.1247098446166301E-2"/>
        <n v="1.61146069963852E-3"/>
        <n v="29.631216634918481"/>
        <n v="7.8212954938503403"/>
        <n v="1.0643593484676399"/>
        <n v="14.18963682698385"/>
        <n v="9.4694923685243495"/>
        <n v="18.031747234741701"/>
        <n v="14.702374402345299"/>
        <n v="0.84385786345136304"/>
        <n v="39.381012281037698"/>
        <n v="15.0139192727758"/>
        <n v="11.196336540618301"/>
        <n v="11.5068450165857"/>
        <n v="7.7484081436219903"/>
        <n v="2.8962731313274199"/>
        <n v="1.7299462542090049"/>
        <n v="11.347869367703"/>
        <n v="8.4246851605180306E-2"/>
        <n v="0.82637338100685898"/>
        <n v="10.4247108905369"/>
        <n v="1.638081575271866"/>
        <n v="0.96609322745367998"/>
        <n v="8.3809366387087891"/>
        <n v="32.9312103476041"/>
        <n v="6.3606313268749499"/>
        <n v="3.2282121512642102E-3"/>
        <n v="1.9268472724647701E-2"/>
        <n v="1.22225172336205"/>
        <n v="35.631989500712002"/>
        <n v="0.30638590108535002"/>
        <n v="4.3673244484229397"/>
        <n v="4.2262347314569899"/>
        <n v="2.8423416455626298E-3"/>
        <n v="1.8980914994140701"/>
        <n v="2.9671507004279101"/>
        <n v="22.550204804846299"/>
        <n v="18.786236679973999"/>
        <n v="3.69256093707433"/>
        <n v="1.4510909567312999E-2"/>
        <n v="3.8597764472170303E-2"/>
        <n v="0.96395160999007889"/>
        <n v="12.956180085191001"/>
        <n v="2.8566251519614898"/>
        <n v="0.65238782853045296"/>
        <n v="12.4392321882356"/>
        <n v="6.3928483709544803"/>
        <n v="22.4607192374527"/>
        <n v="21.892760904578601"/>
        <n v="26.3140118482976"/>
        <n v="1.41232760530339"/>
        <n v="3.0231173840179899"/>
        <n v="0.94173599195407398"/>
        <n v="5.7089232448915403"/>
        <n v="9.4169193926503496"/>
        <n v="9.1510575479874507"/>
        <n v="9.1557405140689496E-2"/>
        <n v="8.5045746236233802E-2"/>
        <n v="2.1575184809843799"/>
        <n v="3.77821448662973"/>
        <n v="0.35088630703497797"/>
        <n v="1.81866003803609"/>
        <n v="14.9653060631254"/>
        <n v="6.4253295433184201"/>
        <n v="2.6649005811085699E-2"/>
        <n v="17.589180306694701"/>
        <n v="3.8544541881868901"/>
        <n v="2.6795793275814801"/>
        <n v="0.54972627983199696"/>
        <n v="2.4475246682848701"/>
        <n v="6.0279871389914502E-2"/>
        <n v="4.83657236512897"/>
        <n v="9.7912510377780695"/>
        <n v="2.3665944993632899"/>
        <n v="1.8058530114995168"/>
        <n v="15.320586201415701"/>
        <n v="1.6774681057702201"/>
        <n v="3.4471626471702002"/>
        <n v="10.134225792673799"/>
        <n v="7.5573310645521703"/>
        <n v="7.0146566944443096"/>
        <n v="7.2996182086213404"/>
        <n v="5.7601114955783004"/>
        <n v="21.042934087602099"/>
        <n v="3.1243017943961502"/>
        <n v="2.8193031045161101"/>
        <n v="0.21092663821034399"/>
        <n v="2.0835171764361302"/>
        <n v="0.54286967686360998"/>
        <n v="3.0062585118854601"/>
        <n v="2.8747025205101899E-3"/>
        <n v="10.928919403035309"/>
        <n v="3.7263790087381898"/>
        <n v="9.7765332550920405"/>
        <n v="14.426985057639349"/>
        <n v="2.8974221993684499"/>
        <n v="10.701248172821099"/>
        <n v="8.1405427994649102"/>
        <n v="3.7997334113298802E-2"/>
        <n v="2.26458190692572"/>
        <n v="0.95086401693997202"/>
        <n v="5.4544580888217196"/>
        <n v="0.60497422165826198"/>
        <n v="13.006276759123301"/>
        <n v="0.62742629691361795"/>
        <n v="3.2214905916934301E-2"/>
        <n v="0.47713613261684601"/>
        <n v="2.7332059059294301E-2"/>
        <n v="1.2979350655355E-2"/>
        <n v="10.352177982463211"/>
        <n v="1.70895172966008"/>
        <n v="10.6194478657243"/>
        <n v="1.0066190007618421"/>
        <n v="4.0703437144761399"/>
        <n v="3.1204813966407001"/>
        <n v="1.7503534449662734"/>
        <n v="0.130026256248921"/>
        <n v="2.4468869639875699"/>
        <n v="2.2961611964568802"/>
        <n v="11.0427371315486"/>
        <n v="0.25208214760266301"/>
        <n v="0.84240417233888398"/>
        <n v="9.1386744860638802E-2"/>
        <n v="2.8409340689055798E-3"/>
        <n v="20.567201013166098"/>
        <n v="3.19258602818593"/>
        <n v="4.44405251978284"/>
        <n v="4.6612577432934597"/>
        <n v="2.3336335260641601"/>
        <n v="0.17975142940258301"/>
        <n v="2.88856417184769"/>
        <n v="1.934172725847175"/>
        <n v="9.9701189781864397"/>
        <n v="0.11499696157867501"/>
        <n v="2.65210863617857"/>
        <n v="15.5511850166348"/>
        <n v="3.2575188320344601"/>
        <n v="8.0257544634159199"/>
        <n v="1.62086726701188"/>
        <n v="9.1020147562927747"/>
        <n v="2.9990293705604598"/>
        <n v="4.4146243606455499E-2"/>
        <n v="6.2213687434071101"/>
        <n v="1.66860037317924"/>
        <n v="1.84657736850829"/>
        <n v="4.0005545317857196"/>
        <n v="2.0022289374414148"/>
        <n v="6.9192305783629102E-2"/>
        <n v="7.680434258541081"/>
        <n v="1.09427787092419"/>
        <n v="4.5467330589841097"/>
        <n v="2.3640618451473721"/>
        <n v="5.3650111459200698"/>
        <n v="0.222163842772651"/>
        <n v="1.37109421557924"/>
        <n v="1.362065918786362"/>
        <n v="2.2980808767720502"/>
        <n v="8.8141444189417406"/>
        <n v="2.1514263174768842"/>
        <n v="15.779674463022801"/>
        <n v="0.51663788711893999"/>
        <n v="26.714035970208698"/>
        <n v="2.0460017585613199"/>
        <n v="3.3668929357815598"/>
        <n v="24.407074096785401"/>
        <n v="0.53491940154487005"/>
        <n v="62.773552856650099"/>
        <n v="18.249600987283301"/>
        <n v="0.72529018665267198"/>
        <n v="4.4279522975520802"/>
        <n v="5.0546786210215702"/>
        <n v="1.3655469813004399"/>
        <n v="4.5122836694874602"/>
        <n v="13.181566203224399"/>
        <n v="25.580483627144911"/>
        <n v="0.70534921628887104"/>
        <n v="0.76259556798676997"/>
        <n v="2.5405334157360501E-2"/>
        <n v="2.8424193916146501E-3"/>
        <n v="0.170424584175393"/>
        <n v="5.8617159922892299E-2"/>
        <n v="7.4092918164073307"/>
        <n v="1.0360357122089401"/>
        <n v="3.8075967495524199"/>
        <n v="5.5928583898805902E-2"/>
        <n v="0.45328325552978999"/>
        <n v="2.7280121154304601E-2"/>
        <n v="9.9881704970089302"/>
        <n v="22.9342374604031"/>
        <n v="0.708815092962361"/>
        <n v="11.135517064196478"/>
        <n v="32.739350880711797"/>
        <n v="0.584334515484494"/>
        <n v="0.241083240086502"/>
        <n v="0.40721087344001999"/>
        <n v="8.7070435084770601"/>
        <n v="0.28330754857183099"/>
        <n v="5.8238491330157398"/>
        <n v="6.5395240924783096"/>
        <n v="1.23779963922411"/>
        <n v="0.42837419928893899"/>
        <n v="1.7822275185054699E-2"/>
        <n v="0.41346955041795302"/>
        <n v="1.69529742815389"/>
        <n v="1.7587115866894301"/>
        <n v="11.417055654156799"/>
        <n v="3.6867186830234999"/>
        <n v="0.115399570899648"/>
        <n v="0.58698932601797404"/>
        <n v="1.8189758354408501"/>
        <n v="1.07660506582295"/>
        <n v="0.287607728054245"/>
        <n v="7.2377855570140204"/>
        <n v="2.5226875690792099"/>
        <n v="24.509154411177231"/>
        <n v="5.6243577005064402"/>
        <n v="4.1988348846131701E-2"/>
        <n v="1.7269330777562"/>
        <n v="0.21911694901866899"/>
        <n v="0.89379855532311203"/>
        <n v="1.21843384313763"/>
        <n v="9.1345178537424392"/>
        <n v="0.15658703229913901"/>
        <n v="2.0154114180178399E-3"/>
        <n v="7.2319514336970397E-2"/>
        <n v="7.7632512022858968"/>
        <n v="2.67809353904333"/>
        <n v="0.99942692929662802"/>
        <n v="0.45193231406344497"/>
        <n v="2.6066350751234299E-2"/>
        <n v="3.8864530274026201"/>
        <n v="0.10675368490899501"/>
        <n v="7.9840550368989298"/>
        <n v="1.01109740918032E-2"/>
        <n v="45.619242396036057"/>
        <n v="2.1785792641302102"/>
        <n v="6.1069476799165798"/>
        <n v="11.678116952571701"/>
        <n v="1.0824241679418101"/>
        <n v="0.57886443384235997"/>
        <n v="16.859013912189379"/>
        <n v="3.38656904750429"/>
        <n v="0.14444245917012399"/>
        <n v="3.2485966779306725"/>
        <n v="15.1054961151114"/>
        <n v="1.9508382429601201"/>
        <n v="1.5820700106063861"/>
        <n v="12.775034346938799"/>
        <n v="7.2498661038265011"/>
        <n v="0.64391795579335598"/>
        <n v="5.0212888409618497"/>
        <n v="0.45228579109146999"/>
        <n v="3.4643536008512298E-2"/>
        <n v="1.9365962359509099"/>
        <n v="16.253074203632501"/>
        <n v="4.0814412964039697"/>
        <n v="0.46739139365510102"/>
        <n v="39.661973726384133"/>
        <n v="7.9053498902195596"/>
        <n v="1.11405587230137"/>
        <n v="4.6466713650348401"/>
        <n v="70.331554496157594"/>
        <n v="1.15123478198894E-2"/>
        <n v="14.286519417167799"/>
        <n v="67.725120237603932"/>
        <n v="16.731346335310199"/>
        <n v="19.500484658502099"/>
        <n v="1.2789781644306"/>
        <n v="2.2921564812835702"/>
        <n v="2.09028437270005"/>
        <n v="0.57729540266766199"/>
        <n v="27.315265308081202"/>
        <n v="3.5532165901999999"/>
        <n v="2.0194732017178599E-2"/>
        <n v="3.9207632758418301E-3"/>
        <n v="3.0305810501397499"/>
        <n v="12.72900383697027"/>
        <n v="0.45256798932030201"/>
        <n v="4.7136040275535702"/>
        <n v="0.80944820522641303"/>
        <n v="5.0363426107775999E-2"/>
        <n v="85.114546555194948"/>
        <n v="0.24034759893361099"/>
        <n v="2.5581787508986129"/>
        <n v="2.4504839515679402"/>
        <n v="5.0570625535537204"/>
        <n v="0.50066208203346796"/>
        <n v="14.986633787714201"/>
        <n v="4.1743462960427999"/>
        <n v="11.793874934337321"/>
        <n v="3.17450621220982"/>
        <n v="1.55668762654315"/>
        <n v="3.1460137531917298"/>
        <n v="16.447748446980999"/>
        <n v="0.42542055064008899"/>
        <n v="28.271348124097997"/>
        <n v="21.185860744857607"/>
        <n v="10.1625242845814"/>
        <n v="17.057774337938"/>
        <n v="12.379358990805599"/>
        <n v="2.3176055105494502"/>
        <n v="2.1755144868924998"/>
        <n v="38.33566812695593"/>
        <n v="0.61898139746999303"/>
        <n v="49.585973211472748"/>
        <n v="0.81464777138517797"/>
        <n v="7.8222448162577498"/>
        <n v="0.13621306229088201"/>
        <n v="1.4439008728249001"/>
        <n v="5.0792483307250196"/>
        <n v="0.43174097244121101"/>
        <n v="22.245289337223074"/>
        <n v="1.4833445156454008"/>
        <n v="11.4284135575788"/>
        <n v="24.727532250697138"/>
        <n v="1.51453944908134"/>
        <n v="15.936132042239199"/>
        <n v="10.0455573879432"/>
        <n v="2.2413814390513802"/>
        <n v="22.294078745967141"/>
        <n v="1.51354356356552E-2"/>
        <n v="0.74619372155010599"/>
        <n v="17.148413177423325"/>
        <n v="18.730243867370117"/>
        <n v="1.9286539088670449"/>
        <n v="0.75328114809360602"/>
        <n v="0.13991044233720901"/>
        <n v="13.557358047071499"/>
        <n v="29.730773507856298"/>
        <n v="43.189872589400096"/>
        <n v="17.892525159154101"/>
        <n v="4.3976023278492997"/>
        <n v="2.2236999692173302E-2"/>
        <n v="5.6021142916005198E-2"/>
        <n v="2.5939910869551899E-2"/>
        <n v="9.7812471596797797E-4"/>
        <n v="6.5469333503413898E-2"/>
        <n v="7.1079402531273601"/>
        <n v="0.73018996010190496"/>
        <n v="1.03781698928641"/>
        <n v="17.332651593308"/>
        <n v="1.3593730742441299"/>
        <n v="38.815733968093532"/>
        <n v="8.9590034319876803"/>
        <n v="0.965958502627423"/>
        <n v="27.102159269025531"/>
        <n v="10.779727349996479"/>
        <n v="0.86048493723794395"/>
        <n v="8.1618882298077793"/>
        <n v="21.084563257224641"/>
        <n v="19.50782165258892"/>
        <n v="37.692344398975479"/>
        <n v="36.53099946764727"/>
        <n v="10.1075862593867"/>
        <n v="53.012749502282752"/>
        <n v="2.7209784668066721"/>
        <n v="56.694346420515302"/>
        <n v="19.549867034489207"/>
        <n v="2.07147073041468"/>
        <n v="18.196543446202348"/>
        <n v="1.8275473540051099"/>
        <n v="4.1995471995852203"/>
        <n v="0.81481361383049999"/>
        <n v="0.14089116313466099"/>
        <n v="1.4370929527597001"/>
        <n v="0.65322541115025201"/>
        <n v="0.727901215673321"/>
        <n v="1.37057381308561"/>
        <n v="56.172470966470897"/>
        <n v="10.4723733480468"/>
        <n v="42.044335210764899"/>
        <n v="6.6380145555627896"/>
        <n v="4.3813245153528921"/>
        <n v="1.6248354311456701"/>
        <n v="7.2931206808082996"/>
        <n v="1.4055120740293301"/>
        <n v="2.7138856377289802"/>
        <n v="18.8506511266648"/>
        <n v="10.4649660404603"/>
        <n v="22.564583929872683"/>
        <n v="7.1799803509834002"/>
        <n v="7.3427895488179802"/>
        <n v="24.773736591902789"/>
        <n v="11.16042877135877"/>
        <n v="18.3619296520367"/>
        <n v="4.73340615482988"/>
        <n v="10.5875351716368"/>
        <n v="5.982638505554684"/>
        <n v="2.8409218862770901E-3"/>
        <n v="24.66116104109366"/>
        <n v="20.999444686526001"/>
        <n v="26.246000759651992"/>
        <n v="2.04170380861067"/>
        <n v="3.0754919859015502"/>
        <n v="0.64191274568092105"/>
        <n v="2.9420270855427102"/>
        <n v="9.4442703168060499E-2"/>
        <n v="4.58092643647168"/>
        <n v="5.6217868012062517"/>
        <n v="2.2993571625418099"/>
        <n v="36.8918517716846"/>
        <n v="0.37057141197453503"/>
        <n v="19.939764521569501"/>
        <n v="34.396762893438407"/>
        <n v="2.2673413808976401"/>
        <n v="6.078409210727024"/>
        <n v="14.128720944273599"/>
        <n v="10.552610655628399"/>
        <n v="3.4383840009665398"/>
        <n v="11.779851270759117"/>
        <n v="6.4470001889624999"/>
        <n v="16.04551313798709"/>
        <n v="7.71989150921282"/>
        <n v="2.7651470325907899"/>
        <n v="2.7970902499086998"/>
        <n v="17.123832211995399"/>
        <n v="41.434243633676601"/>
        <n v="1.5349724330232"/>
        <n v="7.8230278597665199"/>
        <n v="0.29572782290459498"/>
        <n v="0.452443587334242"/>
        <n v="10.8916141175918"/>
        <n v="0.89442522076778597"/>
        <n v="14.69449013128439"/>
        <n v="12.070544922096781"/>
        <n v="0.21721633218646499"/>
        <n v="1.70554259497508"/>
        <n v="1.1387375554929699E-2"/>
        <n v="7.0200842797364196"/>
        <n v="21.29590558414079"/>
        <n v="0.98449452428962003"/>
        <n v="7.108782373804444"/>
        <n v="6.5138940397399665"/>
        <n v="0.71838631850048895"/>
        <n v="48.892469848388501"/>
        <n v="4.29539673313917"/>
        <n v="14.324723176452949"/>
        <n v="14.15579982218965"/>
        <n v="9.5582510945413883"/>
        <n v="58.341424403967302"/>
        <n v="1.5566980334101199E-2"/>
        <n v="13.084041263696475"/>
        <n v="1.1341396865769"/>
        <n v="14.53801277251517"/>
        <n v="5.5660209480727803"/>
        <n v="11.19384305060777"/>
        <n v="19.476138676991532"/>
        <n v="3.87027547324994"/>
        <n v="67.584393695977212"/>
        <n v="28.667176598161603"/>
        <n v="1.61991287624489"/>
        <n v="16.621559606664192"/>
        <n v="5.4827460918311104"/>
        <n v="3.9002850491863099"/>
        <n v="3.6841287506810039"/>
        <n v="0.57477000368898501"/>
        <n v="57.266306599615"/>
        <n v="16.803186716030499"/>
        <n v="5.6454835628372404"/>
        <n v="10.969277381755701"/>
        <n v="0.89346636334516805"/>
        <n v="0.38186204174809102"/>
        <n v="6.305515462213064"/>
        <n v="0.25305877849110098"/>
        <n v="8.8392844302853195"/>
        <n v="0.51791752873254304"/>
        <n v="6.2676211101075001"/>
        <n v="6.8196840538105574"/>
        <n v="3.55527279763922"/>
        <n v="1.2286250216860799"/>
        <n v="1.5242123753986292"/>
        <n v="4.9701634498775702"/>
        <n v="13.499118330690999"/>
        <n v="7.6338076078988806E-2"/>
        <n v="6.6498015550711802"/>
        <n v="3.69811287677615"/>
        <n v="15.3135401756451"/>
        <n v="9.6361190926210387"/>
        <n v="24.82705233644176"/>
        <n v="31.400404836165599"/>
        <n v="15.98602573907079"/>
        <n v="2.7135017210551"/>
        <n v="40.302450395681497"/>
        <n v="1.1709297981709701"/>
        <n v="1.1994213159270399"/>
        <n v="41.1713391313695"/>
        <n v="9.74115400100054"/>
        <n v="3.3475232192501099"/>
        <n v="4.2046755117713897"/>
        <n v="8.4743353541477795"/>
        <n v="34.663632725456502"/>
        <n v="25.703629124327108"/>
        <n v="21.128826398695011"/>
        <n v="0.46096896958581601"/>
        <n v="0.136957682739935"/>
        <n v="7.4180100996384404"/>
        <n v="6.8748618788685301"/>
        <n v="0.47624212997683302"/>
        <n v="3.1435037225087799"/>
        <n v="7.3151404831420797"/>
        <n v="5.8730575722025904"/>
        <n v="2.1407252993545698"/>
        <n v="41.493657602390797"/>
        <n v="3.8474666806440099"/>
        <n v="39.836731941745199"/>
        <n v="2.7370835251372099"/>
        <n v="6.8105572539512398"/>
        <n v="2.9377906002498699"/>
        <n v="0.99920783310094696"/>
        <n v="9.0237367803995099"/>
        <n v="2.6798165218802601"/>
        <n v="0.63854248388030199"/>
        <n v="4.9879798874160404"/>
        <n v="1.95317887525571"/>
        <n v="0.31494766458511803"/>
        <n v="7.0822825215806402"/>
        <n v="1.82058203870305"/>
        <n v="7.74032711125833E-2"/>
        <n v="5.0462640610299596"/>
        <n v="8.5017197278601895"/>
        <n v="4.3770408059174004"/>
        <n v="0.57317015812856198"/>
        <n v="5.4084734200479812"/>
        <n v="9.1043631067408892"/>
        <n v="4.9235008125986504"/>
        <n v="20.768075797476218"/>
        <n v="10.9017263750025"/>
        <n v="2.6766548301169402"/>
        <n v="6.5100292238799504"/>
        <n v="0.97169772782695296"/>
        <n v="1.5163188254601401"/>
        <n v="6.3592355454458902"/>
        <n v="7.3147383073028598"/>
        <n v="24.9975607265599"/>
        <n v="2.7942686299977799"/>
        <n v="33.512331761577201"/>
        <n v="22.213090155736499"/>
        <n v="8.4383712919777407E-2"/>
        <n v="12.33346157511728"/>
        <n v="14.32489927629762"/>
        <n v="8.5381194987561919"/>
        <n v="7.97302991497157"/>
        <n v="1.0024266472986301"/>
        <n v="25.216161211628499"/>
        <n v="0.45440451796058301"/>
        <n v="1.32352292432217"/>
        <n v="5.6138436631857802"/>
        <n v="0.11285221560114"/>
        <n v="6.0305070865553301"/>
        <n v="4.5380718036287"/>
        <n v="1.3966698385321401"/>
        <n v="1.98291373458977"/>
        <n v="1.12664108769523E-3"/>
        <n v="1.61957480123275E-2"/>
        <n v="7.2036523720140203E-2"/>
        <n v="29.985297006328"/>
        <n v="3.0453368810675401"/>
        <n v="2.0518483926576399"/>
        <n v="0.435995400580584"/>
        <n v="5.4024044183948297"/>
        <n v="5.8800646515214758"/>
        <n v="12.1299010254859"/>
        <n v="1.395896000707352"/>
        <n v="22.804094855756802"/>
        <n v="6.3805510312388201"/>
        <n v="4.8916663261900428"/>
        <n v="3.6023338265379898"/>
        <n v="11.56946526674329"/>
        <n v="21.47693928327547"/>
        <n v="2.85279826556516"/>
        <n v="36.359974100864399"/>
        <n v="10.716355342641741"/>
        <n v="20.106290540062933"/>
        <n v="6.1402941119746401"/>
        <n v="9.7801952820963809"/>
        <n v="36.287290757348757"/>
        <n v="17.8007646303572"/>
        <n v="6.53056812986806"/>
        <n v="39.105994338625457"/>
        <n v="1.3638960374874001"/>
        <n v="6.6324506580362783"/>
        <n v="15.8420076266595"/>
        <n v="4.0602477018756602"/>
        <n v="26.29637292662002"/>
        <n v="2.2784193950563401"/>
        <n v="31.246849100839391"/>
        <n v="6.9340773992698299"/>
        <n v="9.69886009037414"/>
        <n v="0.11526297908944901"/>
        <n v="1.7291576207567601E-3"/>
        <n v="0.48373652310040699"/>
        <n v="0.17031996453074"/>
        <n v="32.959704243059697"/>
        <n v="33.360143001645497"/>
        <n v="6.1450190127869675"/>
        <n v="30.640052052603401"/>
        <n v="0.385845041837097"/>
        <n v="4.7176744776976802"/>
        <n v="20.08039811642454"/>
        <n v="44.109251574883153"/>
        <n v="2.9890629114341101"/>
        <n v="6.0187378088649801"/>
        <n v="17.849967298977951"/>
        <n v="1.03742326587557"/>
        <n v="9.0659229724014789"/>
        <n v="0.80535856149211005"/>
        <n v="8.4936368295139994E-2"/>
        <n v="2.3123391461912501E-3"/>
        <n v="8.6505057410636202E-2"/>
        <n v="0.78302385767813398"/>
        <n v="35.528543622250098"/>
        <n v="0.44720565300251403"/>
        <n v="2.5840659404610098"/>
        <n v="2.54017887271822"/>
        <n v="3.8419915023430899"/>
        <n v="1.1361385063551599"/>
        <n v="17.021581513948401"/>
        <n v="17.311686203269321"/>
        <n v="2.5892094514664601"/>
        <n v="44.207539417958102"/>
        <n v="7.9136461996439698"/>
        <n v="59.102705222300003"/>
        <n v="7.9718217730231151"/>
        <n v="6.6865780741734095"/>
        <n v="2.1303445283123899"/>
        <n v="3.2214732785034181"/>
        <n v="20.541792509619299"/>
        <n v="3.7332372779093799"/>
        <n v="56.186637751747"/>
        <n v="0.35409989490763299"/>
        <n v="5.2577948940533403"/>
        <n v="18.561845836517968"/>
        <n v="15.531447722817841"/>
        <n v="0.69734349765049297"/>
        <n v="0.78827082236124901"/>
        <n v="17.6484911993963"/>
        <n v="33.134263767116749"/>
        <n v="0.38760258077949"/>
        <n v="4.6773815999504862"/>
        <n v="8.2980335790184689"/>
        <n v="3.9681653458132851"/>
        <n v="23.007774642443302"/>
        <n v="5.1549478195432998"/>
        <n v="49.194573874842099"/>
        <n v="4.7053957405259599"/>
        <n v="0.55902394635266695"/>
        <n v="0.54433007724149496"/>
        <n v="5.4359088634506803"/>
        <n v="34.030985980546603"/>
        <n v="44.421826221361798"/>
        <n v="5.29818847732356E-2"/>
        <n v="0.80578090234167998"/>
        <n v="14.7707239105283"/>
        <n v="45.501625754053698"/>
        <n v="33.389850386796596"/>
        <n v="9.9783348109600993"/>
        <n v="10.69891629250375"/>
        <n v="0.38090124174164802"/>
        <n v="4.2617322641077902"/>
        <n v="8.0868039796877191"/>
        <n v="18.8372095303341"/>
        <n v="14.1537815670524"/>
        <n v="4.4552263454946797"/>
        <n v="7.5715433188762802"/>
        <n v="21.012123835681599"/>
        <n v="17.760490516037301"/>
        <n v="41.341297853271101"/>
        <n v="14.668702585075181"/>
        <n v="1.83738304007749"/>
        <n v="18.823413783657301"/>
        <n v="37.362415190263398"/>
        <n v="19.9743340437883"/>
        <n v="20.2112980964272"/>
        <n v="0.467545729386386"/>
        <n v="2.60284231511385"/>
        <n v="33.673105512153398"/>
        <n v="38.300928844869198"/>
        <n v="0.177651004004895"/>
        <n v="20.37607977122714"/>
        <n v="9.315208954433956"/>
        <n v="11.75083584996435"/>
        <n v="35.200689157375102"/>
        <n v="27.854999004904201"/>
        <n v="0.14635310055669201"/>
        <n v="0.10469420286117299"/>
        <n v="32.258541413559698"/>
        <n v="20.215968388903899"/>
        <n v="2.6768696873746598"/>
        <n v="5.2531741817638391"/>
        <n v="0.57077286052449805"/>
        <n v="4.6374962270891898E-2"/>
        <n v="4.5303393021608462"/>
        <n v="6.3932786916002096"/>
        <n v="14.893437918549671"/>
        <n v="26.96345824226858"/>
        <n v="7.7875556425471242"/>
        <n v="38.431028107514102"/>
        <n v="0.24063008963651999"/>
        <n v="0.108485275009371"/>
        <n v="9.0842075309149592"/>
        <n v="17.476326158268751"/>
        <n v="0.137084515634188"/>
        <n v="0.93569801252081197"/>
        <n v="25.846443128264902"/>
        <n v="1.5644966017416499E-2"/>
        <n v="2.9540867926018302"/>
        <n v="0.83315215927432595"/>
        <n v="21.520583788946901"/>
        <n v="4.0585914045300999"/>
        <n v="1.22817660945018"/>
        <n v="35.605036409583398"/>
        <n v="6.2013287381600399"/>
        <n v="2.2987136175855598"/>
        <n v="48.925713116789602"/>
        <n v="17.062537285344199"/>
        <n v="1.47614181038693E-2"/>
        <n v="40.45045916853384"/>
        <n v="2.6943999713406241"/>
        <n v="4.8219754950991289"/>
        <n v="30.407947018371289"/>
        <n v="20.643125327627999"/>
        <n v="22.401422143200701"/>
        <n v="6.08010592031646"/>
        <n v="1.12766548519154"/>
        <n v="33.737125447957993"/>
        <n v="3.30452924077328"/>
        <n v="24.258219096908878"/>
        <n v="11.4978645471848"/>
        <n v="1.2262208103373899"/>
        <n v="18.478470118112099"/>
        <n v="18.118260453160499"/>
        <n v="34.5018291581178"/>
        <n v="6.9485147684143094"/>
        <n v="34.784950425412497"/>
        <n v="20.030409910628819"/>
        <n v="6.5807583806705097"/>
        <n v="3.3909853290074801"/>
        <n v="26.454145027424602"/>
        <n v="8.6092497835324409"/>
        <n v="2.65132081067213"/>
        <n v="57.5263680721879"/>
        <n v="0.80928331271853005"/>
        <n v="13.056868215570301"/>
        <n v="3.5810682648132603"/>
        <n v="16.988537709643801"/>
        <n v="17.156084544453599"/>
        <n v="9.8062054071344384"/>
        <n v="17.195889328935991"/>
        <n v="2.0729529578958701"/>
        <n v="15.2474821748614"/>
        <n v="7.6307234767816201"/>
        <n v="16.78691929365127"/>
        <n v="27.558646548054"/>
        <n v="8.1404520059705804E-2"/>
        <n v="2.9261670441668741"/>
        <n v="8.9257997834386096"/>
        <n v="25.729671473681901"/>
        <n v="14.258464358801101"/>
        <n v="27.5229792104276"/>
        <n v="13.653100469765381"/>
        <n v="24.814470631425301"/>
        <n v="38.556906908547802"/>
        <n v="43.26512026009032"/>
        <n v="1.8179300397203799"/>
        <n v="3.0297931707648669"/>
        <n v="6.7095304068185611"/>
        <n v="5.3270981150098304"/>
        <n v="7.1745456724988603"/>
        <n v="8.8575517257456706"/>
        <n v="1.9801494197652001"/>
        <n v="21.5735064924881"/>
        <n v="1.3710939749192099"/>
        <n v="6.53489572214996"/>
        <n v="17.059823372463011"/>
        <n v="20.877537166791999"/>
        <n v="33.058062375720141"/>
        <n v="43.441003475809097"/>
        <n v="36.334500617710901"/>
        <n v="22.1149227882674"/>
        <n v="29.477951910783979"/>
        <n v="14.367751218087101"/>
        <n v="18.900676504227999"/>
        <n v="0.89676607071208403"/>
        <n v="19.654165452085799"/>
        <n v="4.5500802167698406"/>
        <n v="19.415465715584599"/>
        <n v="4.4460972809183303"/>
        <n v="20.00501149965012"/>
        <n v="18.074678431469799"/>
        <n v="20.320346154128078"/>
        <n v="19.1961687948403"/>
        <n v="18.771780244052099"/>
        <n v="6.5782597752318299"/>
        <n v="6.6955625195252805E-2"/>
        <n v="21.7065806771705"/>
        <n v="29.017191516528801"/>
        <n v="44.945776699499703"/>
        <n v="2.3505411258073798"/>
        <n v="28.8123818720643"/>
        <n v="11.923881051264541"/>
        <n v="0.38346339282420899"/>
        <n v="28.465993758351861"/>
        <n v="25.930555689712101"/>
        <n v="1.2634390223784899"/>
        <n v="0.40055135206641401"/>
        <n v="36.621363547761703"/>
        <n v="13.743979514436599"/>
        <n v="2.1759685738164891"/>
        <n v="4.22207266699297"/>
        <n v="27.661426659015198"/>
        <n v="29.560850597080929"/>
        <n v="4.2652686893919807"/>
        <n v="2.1395510797805102"/>
        <n v="46.349031846869899"/>
        <n v="17.8970774953439"/>
        <n v="0.99995723972671502"/>
        <n v="0.84617397192815902"/>
        <n v="24.863915994722198"/>
        <n v="18.005131348333151"/>
        <n v="17.325969298019697"/>
        <n v="22.912109755225501"/>
        <n v="40.581532837603099"/>
        <n v="31.488184448952563"/>
        <n v="4.4543172503920099"/>
        <n v="0.25335246216857998"/>
        <n v="12.7115146643825"/>
        <n v="4.8403464915322196"/>
        <n v="30.969191724807001"/>
        <n v="18.749303550849898"/>
        <n v="47.046771167850203"/>
        <n v="17.558188903903002"/>
        <n v="27.687808758201065"/>
        <n v="2.5188740872247659"/>
        <n v="7.78215847601893"/>
        <n v="9.1722909747151604"/>
        <n v="15.079529962169699"/>
        <n v="18.336518190710901"/>
        <n v="2.8816525285935901"/>
        <n v="15.928977969270299"/>
        <n v="8.6089430803841704"/>
        <n v="10.505067254795931"/>
        <n v="1.6971375817329799"/>
        <n v="3.8025041700032999E-2"/>
        <n v="12.357759223353039"/>
        <n v="23.008094899142378"/>
        <n v="12.4604047454522"/>
        <n v="25.9018418881478"/>
        <n v="8.7619643093125102E-2"/>
        <n v="30.164728950757301"/>
        <n v="42.372724997300502"/>
        <n v="30.7365160104676"/>
        <n v="10.433828402199"/>
        <n v="13.0443938318507"/>
        <n v="44.521526511424511"/>
        <n v="23.9824671169585"/>
        <n v="12.7863619755861"/>
        <n v="37.0057828411164"/>
        <n v="1.57474988963404E-2"/>
        <n v="22.839207391112001"/>
        <n v="20.770942461697569"/>
        <n v="3.8052083783734512"/>
        <n v="8.1590195871322706"/>
        <n v="14.520603422042999"/>
        <n v="22.65614397186658"/>
        <n v="5.1264205017164901"/>
        <n v="1.4629575609666301"/>
        <n v="36.319065819756098"/>
        <n v="15.4811672255342"/>
        <n v="19.198000428107299"/>
        <n v="6.6569388709402695"/>
        <n v="0.329423146755421"/>
        <n v="36.268258141963798"/>
        <n v="4.2703833871454702"/>
        <n v="13.056842898446099"/>
        <n v="42.385578022912497"/>
        <n v="48.468134266160902"/>
        <n v="2.7385588529348599"/>
        <n v="20.486103839225201"/>
        <n v="0.75478800924909195"/>
        <n v="15.465073199942921"/>
        <n v="17.3426625279692"/>
        <n v="5.7029168766851406"/>
        <n v="29.694675555731401"/>
        <n v="26.9011363605747"/>
        <n v="18.178736244381501"/>
        <n v="17.714341645458202"/>
        <n v="0.107470876748344"/>
        <n v="9.7593419187830097"/>
        <n v="10.8505678610047"/>
        <n v="19.80651222338026"/>
        <n v="14.0913036509422"/>
        <n v="13.457240366032799"/>
        <n v="1.7925213071883499"/>
        <n v="2.5410258139114559"/>
        <n v="25.070934743733599"/>
        <n v="10.60883055244388"/>
        <n v="0.34374299660364499"/>
        <n v="18.471047116687899"/>
        <n v="1.8070035144939989"/>
        <n v="0.83024304584261099"/>
        <n v="15.2548941619056"/>
        <n v="9.7021854583648892"/>
        <n v="25.972092268297899"/>
        <n v="3.6591440114776002"/>
        <n v="1.7278849650616599"/>
        <n v="17.698600423157"/>
        <n v="38.9746589335371"/>
        <n v="0.18736424517060599"/>
        <n v="12.77785975453523"/>
        <n v="0.492340847965832"/>
        <n v="42.863129567766784"/>
        <n v="31.831180782372702"/>
        <n v="13.9719010159617"/>
        <n v="3.0269420642227201"/>
        <n v="8.1215982134758598"/>
        <n v="6.1779343820460904"/>
        <n v="35.370752755063201"/>
        <n v="18.797899514478701"/>
        <n v="17.359221819791099"/>
        <n v="13.021059425336199"/>
        <n v="15.4441699772783"/>
        <n v="1.151509996151862"/>
        <n v="7.5121507507206102"/>
        <n v="10.935139762520228"/>
        <n v="10.705714603267401"/>
        <n v="0.6998609458277657"/>
        <n v="0.75669554418540697"/>
        <n v="16.130672688730101"/>
        <n v="6.5538002735843897"/>
        <n v="5.2925391549497105"/>
        <n v="4.1662545453743904"/>
        <n v="28.059587507140801"/>
        <n v="15.284108459213501"/>
        <n v="1.71564461066976"/>
        <n v="0.44315867511412199"/>
        <n v="1.7651011707930701E-2"/>
        <n v="0.13349266176052199"/>
        <n v="0.13881529902790099"/>
        <n v="1.9582643973729798E-2"/>
        <n v="1.84298888050697E-2"/>
        <n v="1.42257282370441E-2"/>
        <n v="1.6582094855903399E-2"/>
        <n v="2.7682797722437401E-3"/>
        <n v="14.7545678365115"/>
        <n v="9.2755410456054302E-2"/>
        <n v="2.2651923729901"/>
        <n v="14.1113594580893"/>
        <n v="6.7174645904105397"/>
        <n v="18.445899778709801"/>
        <n v="12.240580930344001"/>
        <n v="2.7558440667739799"/>
        <n v="20.9198704017636"/>
        <n v="6.4595408263196896"/>
        <n v="14.7308549082603"/>
        <n v="21.9901718631412"/>
        <n v="2.3255877378329348"/>
        <n v="25.4321810954924"/>
        <n v="15.709441755251399"/>
        <n v="9.8747805981613102"/>
        <n v="25.496821911585702"/>
        <n v="2.6965318434096401"/>
        <n v="14.452571313545199"/>
        <n v="6.9540799668686599"/>
        <n v="7.9452866685961405"/>
        <n v="23.5041471738833"/>
        <n v="9.2068463062670105"/>
        <n v="6.4774917888341804E-2"/>
        <n v="8.3733276962944601"/>
        <n v="8.3341888681420695"/>
        <n v="25.198083304924602"/>
        <n v="18.038468407803901"/>
        <n v="31.947521522000599"/>
        <n v="2.8537932402933306"/>
        <n v="10.7823376168132"/>
        <n v="14.876884195322599"/>
        <n v="10.895764436505139"/>
        <n v="6.8985090927744901"/>
        <n v="21.738611744753399"/>
        <n v="25.116550114435121"/>
        <n v="4.9169926054893605"/>
        <n v="23.456678833440801"/>
        <n v="17.588108553771299"/>
        <n v="0.464047023091055"/>
        <n v="23.343682832554379"/>
        <n v="13.0574695680211"/>
        <n v="10.1962896359856"/>
        <n v="5.5688524152464201"/>
        <n v="10.4759325854611"/>
        <n v="19.183161209088599"/>
        <n v="5.3633332141849603"/>
        <n v="5.2266806806557584"/>
        <n v="6.5982014611193964"/>
        <n v="18.1708450478916"/>
        <n v="30.8565028491482"/>
        <n v="21.598151585313001"/>
        <n v="6.9875429937513003"/>
        <n v="24.7638201321361"/>
        <n v="7.4675353309824981"/>
        <n v="1.4865082714747628"/>
        <n v="5.0893559046293703E-2"/>
        <n v="0.21818267342928699"/>
        <n v="1.13996599544484"/>
        <n v="18.080931210714599"/>
        <n v="38.422234504902796"/>
        <n v="0.58979363818462605"/>
        <n v="5.4385084653337099"/>
        <n v="15.556890255160599"/>
        <n v="5.6469500545070703"/>
        <n v="5.4818451341124401"/>
        <n v="1.251410753850188"/>
        <n v="4.9874111398394101"/>
        <n v="11.066340698681529"/>
        <n v="2.0607780962134639"/>
        <n v="17.44665612383465"/>
        <n v="11.11654629679113"/>
        <n v="3.2130996523906698E-2"/>
        <n v="0.189716254473734"/>
        <n v="24.077925206001801"/>
        <n v="21.265088255871799"/>
        <n v="2.668820384594476"/>
        <n v="9.3432975022956306"/>
        <n v="26.261386468572201"/>
        <n v="8.6185997228452909"/>
        <n v="3.6092781725827203"/>
        <n v="9.1816466145788294"/>
        <n v="5.5308447936683001"/>
        <n v="14.194003703869599"/>
        <n v="1.05907776336018"/>
        <n v="5.9154765668256397"/>
        <n v="4.0484886449944204"/>
        <n v="10.3672434152788"/>
        <n v="7.2924932055001896"/>
        <n v="12.2834823369296"/>
        <n v="25.9362923843888"/>
        <n v="0.87486800790328401"/>
        <n v="13.742359355090001"/>
        <n v="10.4709579848879"/>
        <n v="6.5546087009507303"/>
        <n v="21.952031854902899"/>
        <n v="12.905388540599031"/>
        <n v="12.397733216452327"/>
        <n v="22.943461713416699"/>
        <n v="7.0737537701050002"/>
        <n v="2.67788299532647"/>
        <n v="10.460540562161301"/>
        <n v="21.7971863076388"/>
        <n v="23.535880255212501"/>
        <n v="5.7287453797310697"/>
        <n v="2.99522395088948E-2"/>
        <n v="13.205494730660501"/>
        <n v="0.113261989841185"/>
        <n v="9.6296613229860704"/>
        <n v="9.5140767242874897"/>
        <n v="7.9166030348081504"/>
        <n v="13.658821657756381"/>
        <n v="10.646402995366991"/>
        <n v="9.3393309782372107"/>
        <n v="14.289753601866099"/>
        <n v="16.440505017545298"/>
        <n v="3.8930538429782908"/>
        <n v="11.233133963546621"/>
        <n v="17.802628114630799"/>
        <n v="4.2342959288818331"/>
        <n v="20.223984511659136"/>
        <n v="1.176608387131779"/>
        <n v="28.587541094418398"/>
        <n v="2.3859859888772501"/>
        <n v="19.283081352063601"/>
        <n v="29.524139175152701"/>
        <n v="7.0765293105565243"/>
        <n v="3.2561085045324698"/>
        <n v="7.10767754726999"/>
        <n v="13.086277308308199"/>
        <n v="0.77830892298291199"/>
        <n v="19.438943149341799"/>
        <n v="12.243914870249"/>
        <n v="14.796354832620899"/>
        <n v="9.9102906097654806"/>
        <n v="23.1953854161641"/>
        <n v="5.1199249003022897"/>
        <n v="9.0029986575275593"/>
        <n v="49.6657484651831"/>
        <n v="17.828342647109899"/>
        <n v="1.22433095233347"/>
        <n v="1.8954581569115261"/>
        <n v="1.1133942818034399"/>
        <n v="31.924988536802999"/>
        <n v="8.0752615881537917"/>
        <n v="17.019470428250301"/>
        <n v="1.8658839369201401"/>
        <n v="28.437740602682499"/>
        <n v="8.5319013213018007"/>
        <n v="16.184806328536801"/>
        <n v="21.6797528311604"/>
        <n v="3.0554300780630999"/>
        <n v="9.2461619092765304"/>
        <n v="0.74464871676928002"/>
        <n v="10.8242293544017"/>
        <n v="22.853976511082202"/>
        <n v="15.7398496002165"/>
        <n v="12.8441144983461"/>
        <n v="7.8478862989461197E-3"/>
        <n v="31.579652216277299"/>
        <n v="3.921744848834789"/>
        <n v="23.393957476572702"/>
        <n v="16.8625998546873"/>
        <n v="3.8012480889973399"/>
        <n v="3.01308914503299"/>
        <n v="5.9925129961066492"/>
        <n v="12.487248152196701"/>
        <n v="11.8104184385273"/>
        <n v="7.23578318082577"/>
        <n v="5.8216318802899298"/>
        <n v="0.10881150493497885"/>
        <n v="2.08939916539246"/>
        <n v="6.09912609178184"/>
        <n v="19.267040721531"/>
        <n v="15.284684808002"/>
        <n v="18.719889313659301"/>
        <n v="16.4857686513079"/>
        <n v="5.7560710277510099"/>
        <n v="9.8496344761185899"/>
        <n v="0.73169359006713197"/>
        <n v="6.6700323931450196"/>
        <n v="5.0438008984030498"/>
        <n v="4.4135236864893602E-2"/>
        <n v="8.84021225853337"/>
        <n v="12.233150357340101"/>
        <n v="17.352611899529698"/>
        <n v="2.676418735690326"/>
        <n v="15.3454448406008"/>
        <n v="14.692445101934382"/>
        <n v="11.035329088955301"/>
        <n v="12.476899602205"/>
        <n v="10.9063129285319"/>
        <n v="2.70981540291314"/>
        <n v="8.5910447901590103"/>
        <n v="4.0404490951994498"/>
        <n v="4.8099592892555005"/>
        <n v="5.8569060229059701E-2"/>
        <n v="16.85377829502184"/>
        <n v="12.4262749355967"/>
        <n v="23.770891915301799"/>
        <n v="13.3481467446457"/>
        <n v="22.742869345431199"/>
        <n v="12.5062861119728"/>
        <n v="1.42760704004418"/>
        <n v="0.57657010759339"/>
        <n v="8.8243637263897501"/>
        <n v="3.5572547898088787"/>
        <n v="18.0240106346602"/>
        <n v="12.7697796882565"/>
        <n v="26.411671344928902"/>
        <n v="7.0796312323803594"/>
        <n v="12.37317996024411"/>
        <n v="17.8164258298433"/>
        <n v="17.335644073922261"/>
        <n v="34.506730624373603"/>
        <n v="17.647025523881702"/>
        <n v="38.743725205971273"/>
        <n v="18.516236070273589"/>
        <n v="23.788328677894199"/>
        <n v="0.72275015008551002"/>
        <n v="1.1184889953656401"/>
        <n v="6.79503345124904"/>
        <n v="3.9607992276733301"/>
        <n v="4.6278929668941098"/>
        <n v="1.60996707183786"/>
        <n v="17.0202971559088"/>
        <n v="42.860248962736797"/>
        <n v="10.862261333208201"/>
        <n v="0.47706293253583099"/>
        <n v="9.9250634546135199"/>
        <n v="9.5674981732691293"/>
        <n v="4.2707204943122896"/>
        <n v="10.1927602382881"/>
        <n v="2.9078603909459102"/>
        <n v="0.672264985568235"/>
        <n v="15.674539168531"/>
        <n v="18.446439200608701"/>
        <n v="5.1093051739791404"/>
        <n v="12.648942346161"/>
        <n v="23.735118668973492"/>
        <n v="2.4050939065198902"/>
        <n v="8.3928108071872796"/>
        <n v="10.3909758618372"/>
        <n v="20.2179625383252"/>
        <n v="6.3385191018755096"/>
        <n v="15.53895431123091"/>
        <n v="7.9769869546860299"/>
        <n v="4.6231263290721403"/>
        <n v="17.370120369770792"/>
        <n v="5.3265811022059504"/>
        <n v="12.5736250121757"/>
        <n v="4.0216693238105696"/>
        <n v="8.1540429323889505"/>
        <n v="6.4983902621132401"/>
        <n v="3.8301302227552898"/>
        <n v="17.600460820879398"/>
        <n v="10.619499198232401"/>
        <n v="26.463981600896201"/>
        <n v="4.0893484806048104"/>
        <n v="1.6009667391222"/>
        <n v="7.43475314729268"/>
        <n v="0.80988038000901996"/>
        <n v="6.6438187932036401"/>
        <n v="9.01036127217629"/>
        <n v="1.17314013546136"/>
        <n v="4.9722188539475454"/>
        <n v="7.8801747042362296"/>
        <n v="18.0625573349093"/>
        <n v="10.259869196623951"/>
        <n v="2.6015712337879999"/>
        <n v="18.144137491629301"/>
        <n v="10.461830307043799"/>
        <n v="3.5027098925460654"/>
        <n v="2.7277280452901258"/>
        <n v="13.2059883469213"/>
        <n v="19.424436161432101"/>
        <n v="9.3607290170254096"/>
        <n v="0.60846359893902202"/>
        <n v="18.630990710826399"/>
        <n v="0.658087812976348"/>
        <n v="12.408112963374201"/>
        <n v="8.3587038161977603"/>
        <n v="19.0420485505424"/>
        <n v="2.2747773257050792"/>
        <n v="30.931977031081399"/>
        <n v="10.592171235934"/>
        <n v="3.8788882921222898"/>
        <n v="9.5177865747049495"/>
        <n v="13.663945784215169"/>
        <n v="7.2139981158529602"/>
        <n v="11.461488437504601"/>
        <n v="20.499546057183501"/>
        <n v="5.1325600415930399"/>
        <n v="3.0228802851325001"/>
        <n v="12.218436608667901"/>
        <n v="8.3211565423178762"/>
        <n v="0.34152319300755901"/>
        <n v="7.0760975901524104"/>
        <n v="8.5895228298329798"/>
        <n v="4.9181115846431398"/>
        <n v="3.9585765787070799"/>
        <n v="4.0383878539222202"/>
        <n v="22.986370364431899"/>
        <n v="7.4164661897901603"/>
        <n v="9.6150871854953603"/>
        <n v="1.8751791920453629"/>
        <n v="2.2872543300911801"/>
        <n v="5.5528961943983504"/>
        <n v="3.8520189013854602"/>
        <n v="32.424342717122499"/>
        <n v="1.9803883517307701"/>
        <n v="13.2215136484729"/>
        <n v="8.5491988257784897"/>
        <n v="13.783120410391"/>
        <n v="5.8906220792315001"/>
        <n v="3.20124241394437"/>
        <n v="18.1219366932316"/>
        <n v="6.1197766133042704"/>
        <n v="10.3626931685715"/>
        <n v="9.4859373829963403"/>
        <n v="29.476016931386599"/>
        <n v="14.054927574792099"/>
        <n v="0.27217158868404201"/>
        <n v="3.09221656056752"/>
        <n v="28.7585394277821"/>
        <n v="3.57281193477109"/>
        <n v="20.089542472634299"/>
        <n v="6.2640233255298501"/>
        <n v="9.6841027999181897"/>
        <n v="8.8205257671257691"/>
        <n v="8.2141062909752698"/>
        <n v="4.6570362223931996"/>
        <n v="12.9331506714352"/>
        <n v="2.70598572152223"/>
        <n v="17.980866006466101"/>
        <n v="16.7138798242859"/>
        <n v="4.5541983300657298"/>
        <n v="12.3506378612154"/>
        <n v="1.9290285877894859"/>
        <n v="6.5762779036074601"/>
        <n v="24.725403370077402"/>
        <n v="4.3157461732177298"/>
        <n v="5.5524879321235803"/>
        <n v="12.9237074350446"/>
        <n v="9.7421480443430806"/>
        <n v="6.4254526198106898"/>
        <n v="16.928499446381"/>
        <n v="8.380622495333661"/>
        <n v="6.0536453148922398"/>
        <n v="5.6082873909595694"/>
        <n v="24.8172997153039"/>
        <n v="17.724617655889102"/>
        <n v="3.4775595730448901"/>
        <n v="4.2831387558075997"/>
        <n v="17.236761870934298"/>
        <n v="11.0712547597021"/>
        <n v="0.48816379341781801"/>
        <n v="12.969604861194689"/>
        <n v="4.5494773974622698"/>
        <n v="8.8374491302358607"/>
        <n v="2.7291224022614502"/>
        <n v="6.4969976759444101"/>
        <n v="16.0223420354544"/>
        <n v="9.5691405475321396"/>
        <n v="9.7070628900029607"/>
        <n v="15.097227992535601"/>
        <n v="8.6652755523545597"/>
        <n v="13.955148502662899"/>
        <n v="8.9712965311060504"/>
        <n v="12.1909700514076"/>
        <n v="14.0918183728883"/>
        <n v="15.0447071717887"/>
        <n v="3.4580422019138997"/>
        <n v="22.201225490553199"/>
        <n v="7.21998911437099"/>
        <n v="6.8383540975580503"/>
        <n v="13.021893297861601"/>
        <n v="0.67814908384087802"/>
        <n v="3.6853300869236318"/>
        <n v="7.5421491108594401"/>
        <n v="19.054357379341699"/>
        <n v="34.6176129891955"/>
        <n v="4.1362680646045904"/>
        <n v="12.897231088764901"/>
        <n v="21.5730996703942"/>
        <n v="4.94920154311232"/>
        <n v="13.222334997783999"/>
        <n v="24.767306877904154"/>
        <n v="9.3161429887441507"/>
        <n v="17.8203530657598"/>
        <n v="13.6367896380341"/>
        <n v="4.1875772966927398"/>
        <n v="19.287473730067699"/>
        <n v="2.6498306694287499"/>
        <n v="36.886064132754399"/>
        <n v="16.322375188860399"/>
        <n v="4.6184086585001198"/>
        <n v="16.112807361136198"/>
        <n v="13.773379138544"/>
        <n v="7.3244361556631796"/>
        <n v="19.689560005671101"/>
        <n v="1.03849915574845"/>
        <n v="12.622404233034599"/>
        <n v="3.3730786609545405"/>
        <n v="8.3270567474501807"/>
        <n v="22.7820385020039"/>
        <n v="2.2024890822518599"/>
        <n v="7.4298379941201196"/>
        <n v="8.0469130110637295"/>
        <n v="8.1103616631902398"/>
        <n v="4.7078495146644732"/>
        <n v="6.0972627377911097"/>
        <n v="0.51622653070453495"/>
        <n v="11.3668502367785"/>
        <n v="17.383895907703501"/>
        <n v="20.154575281096701"/>
        <n v="7.7462090969966004"/>
        <n v="2.2601173692097398"/>
        <n v="0.459354098530041"/>
        <n v="2.18008078533382"/>
        <n v="7.7314225826920504"/>
        <n v="6.5059636756313397"/>
        <n v="14.7679553471913"/>
        <n v="6.7529276206656101"/>
        <n v="15.010156540127101"/>
        <n v="9.3530423671276601"/>
        <n v="12.3884724783598"/>
        <n v="10.504478704913501"/>
        <n v="14.9707325699131"/>
        <n v="3.81973670593807"/>
        <n v="8.1410103876402609"/>
        <n v="16.8696353302307"/>
        <n v="13.670329802911599"/>
        <n v="4.3100820388601599"/>
        <n v="33.523258233770299"/>
        <n v="10.596379968674"/>
        <n v="8.9164790651098809"/>
        <n v="1.6951294512012001"/>
        <n v="3.8978581719170999"/>
        <n v="21.635135866436102"/>
        <n v="15.2880041315579"/>
        <n v="22.4073696203961"/>
        <n v="8.9459964433638"/>
        <n v="5.62112489442032"/>
        <n v="4.268870835751585"/>
        <n v="9.6067566342905799"/>
        <n v="2.6281876338938499"/>
        <n v="9.1227182718957494"/>
        <n v="4.5488269764518696"/>
        <n v="8.1840671496411108"/>
        <n v="3.5964234597842202"/>
        <n v="10.671226700505301"/>
        <n v="5.7651513543829402"/>
        <n v="3.3260222102888299"/>
        <n v="12.600182080140989"/>
        <n v="4.9190771872830101"/>
        <n v="21.820844434895999"/>
        <n v="4.88509320562176"/>
        <n v="11.949226726762173"/>
        <n v="12.8175300544754"/>
        <n v="3.6750897796336726"/>
        <n v="4.7841476070019002"/>
        <n v="7.4829746385186704"/>
        <n v="7.0531757337940704"/>
        <n v="5.2685715258197101"/>
        <n v="5.5179112954490597"/>
        <n v="8.4666594497214493"/>
        <n v="23.4901239798264"/>
        <n v="8.8734534153960105"/>
        <n v="12.8078447662283"/>
        <n v="14.7325347645522"/>
        <n v="5.73627019726126"/>
        <n v="6.8255348336122941"/>
        <n v="11.363949514969001"/>
        <n v="5.4732065975096802"/>
        <n v="1.87133984706141"/>
        <n v="11.90565908952801"/>
        <n v="16.946937188701"/>
        <n v="6.2741283983711797"/>
        <n v="3.2699681526477877"/>
        <n v="22.7500442710231"/>
        <n v="8.0127770121455804"/>
        <n v="15.886788298727099"/>
        <n v="3.4953098096948088"/>
        <n v="5.48823941579872"/>
        <n v="13.355821480177701"/>
        <n v="30.894785955622901"/>
        <n v="7.3805921299502302"/>
        <n v="17.1947729034251"/>
        <n v="17.935951998100201"/>
        <n v="21.297813883971099"/>
        <n v="0.15679532496728499"/>
        <n v="0.84186975469644798"/>
        <n v="5.6752441143795602"/>
        <n v="13.6330728214279"/>
        <n v="4.9760882602539196"/>
        <n v="9.9197526165224001"/>
        <n v="4.9190543825292998"/>
        <n v="10.174046106554799"/>
        <n v="0.85806195038320299"/>
        <n v="13.320534458656899"/>
        <n v="0.65133404771441805"/>
        <n v="8.0072698585323501"/>
        <n v="7.4490165653023199"/>
        <n v="1.01040525403684"/>
        <n v="5.6494138998870254"/>
        <n v="4.2671715455076198"/>
        <n v="8.9370588916985305"/>
        <n v="18.880041807896696"/>
        <n v="2.8215439721092599"/>
        <n v="15.6172281240393"/>
        <n v="1.4473375622885101"/>
        <n v="8.5158201486266805"/>
        <n v="6.0294434069309908"/>
        <n v="6.4004351661170702"/>
        <n v="7.0164736820198303"/>
        <n v="15.705704769885999"/>
        <n v="4.0637104640661699"/>
        <n v="6.2309829287932104"/>
        <n v="15.8742111916906"/>
        <n v="5.1708445946936203"/>
        <n v="5.5302210037494302"/>
        <n v="5.8788457321532404"/>
        <n v="4.3177246940979099"/>
        <n v="10.016728684818601"/>
        <n v="11.5359788185737"/>
        <n v="15.080764299159"/>
        <n v="2.8662034640189802"/>
        <n v="1.94312635199881"/>
        <n v="8.3014248117978706"/>
        <n v="4.7513433941647296"/>
        <n v="10.857383868231899"/>
        <n v="8.1003950423063795"/>
        <n v="2.70757447290725"/>
        <n v="3.6738557056059298"/>
        <n v="7.9014834719271496"/>
        <n v="2.7772140008650998"/>
        <n v="7.4035542252806401"/>
        <n v="8.1278128797565508"/>
        <n v="10.614613507399399"/>
        <n v="14.725489181153897"/>
        <n v="7.7902251877149897"/>
        <n v="7.2163429575777096"/>
        <n v="4.5459960326760402"/>
        <n v="12.170377671140001"/>
        <n v="7.3672438734256804"/>
        <n v="1.4699966678343599"/>
        <n v="2.2974822713679099"/>
        <n v="6.1550572259400598"/>
        <n v="5.6224814309330604"/>
        <n v="5.0112007765794102"/>
        <n v="8.6010444397341299"/>
        <n v="8.3680006718001607"/>
        <n v="9.1784094353751904"/>
        <n v="4.9694741083273701"/>
        <n v="2.3081717103129802"/>
        <n v="1.464863665341527"/>
        <n v="11.4787599314316"/>
        <n v="6.3095595092232601"/>
        <n v="0.72913503803122903"/>
        <n v="10.075068965691401"/>
        <n v="1.342384977588251"/>
        <n v="4.0107245367536191"/>
        <n v="5.4143982579561403"/>
        <n v="7.7065850066327304"/>
        <n v="22.897427523546799"/>
        <n v="9.9861051380555796"/>
        <n v="2.2043324443404999"/>
        <n v="1.8675885236505401"/>
        <n v="3.86508176030922"/>
        <n v="2.0900860354196298"/>
        <n v="2.59208900158167"/>
        <n v="0.74695299071813703"/>
        <n v="7.9798758309507303"/>
        <n v="16.217276108939199"/>
        <n v="8.2556016868145896"/>
        <n v="8.6684554051896594"/>
        <n v="7.0129939132688497"/>
        <n v="2.0141400146589299"/>
        <n v="8.8512156203685457"/>
        <n v="10.025700628935899"/>
        <n v="2.7281320825403701"/>
        <n v="4.6802190167974098"/>
        <n v="1.2668403709820699"/>
        <n v="3.2033743985262899"/>
        <n v="18.8771373172554"/>
        <n v="6.3052262760278204"/>
        <n v="4.2213769208232401"/>
        <n v="1.032524872575429"/>
        <n v="9.7076858942241291"/>
        <n v="19.757398277635399"/>
        <n v="2.0287787684031899"/>
        <n v="11.892557649767101"/>
        <n v="6.0657540604948297"/>
        <n v="13.220256036544299"/>
        <n v="3.75659706645129E-2"/>
        <n v="0.23408601759067801"/>
        <n v="1.8735846732405099"/>
        <n v="0.191659148319996"/>
        <n v="0.238414468036446"/>
        <n v="5.6072002003689801E-2"/>
        <n v="0.151689053837438"/>
        <n v="2.1041072110117698"/>
        <n v="6.3814987139888799E-2"/>
        <n v="4.9002300959998198E-2"/>
        <n v="1.49947049177228E-2"/>
        <n v="0.16553772721207"/>
        <n v="0.14837540448905101"/>
        <n v="3.7982629894478197E-2"/>
        <n v="6.7365417398414895E-2"/>
        <n v="2.9886370751694598E-3"/>
        <n v="1.56625250282518E-2"/>
        <n v="4.2200741565711604E-3"/>
        <n v="5.23237449354575E-3"/>
        <n v="4.0460939831836601E-2"/>
        <n v="1.5514566340016399E-2"/>
        <n v="5.0313416949442802E-2"/>
        <n v="7.1959958672663693E-2"/>
        <n v="9.2784706258120006E-2"/>
        <n v="3.51403851658596E-2"/>
        <n v="1.80321115172441"/>
        <n v="7.6367991496095504"/>
        <n v="14.062098646803268"/>
        <n v="12.319987608781901"/>
        <n v="5.2880468580631996"/>
        <n v="16.129535583916599"/>
        <n v="18.546905861997701"/>
        <n v="0.67054611808810805"/>
        <n v="11.857712942815899"/>
        <n v="5.8084006956237904"/>
        <n v="14.623628928280199"/>
        <n v="6.3129037395776297"/>
        <n v="7.6030700158683144"/>
        <n v="23.733831729435099"/>
        <n v="5.4715898015946003"/>
        <n v="4.2513784060639699"/>
        <n v="4.0812149859096998"/>
        <n v="10.0272158982087"/>
        <n v="3.67103931202944"/>
        <n v="7.0156120394263004"/>
        <n v="7.99457413471292"/>
        <n v="20.1179335641786"/>
        <n v="9.2700407174275501"/>
        <n v="3.56120752983569"/>
        <n v="0.346129516962977"/>
        <n v="5.5804890782615297"/>
        <n v="4.5423033770264603"/>
        <n v="4.1602223185282696"/>
        <n v="5.8975584835530999"/>
        <n v="7.0119648487783204"/>
        <n v="5.05813669230524"/>
        <n v="5.4698821503258204"/>
        <n v="1.9737797166156601"/>
        <n v="6.6682766968907696"/>
        <n v="9.0461826221613695"/>
        <n v="6.4110282853349798E-2"/>
        <n v="1.8436833792359399"/>
        <n v="8.3433748361637008"/>
        <n v="14.438656615802"/>
        <n v="2.1059374639489601"/>
        <n v="4.9979628986373097"/>
        <n v="3.053857190643317"/>
        <n v="13.3755956853821"/>
        <n v="4.3131201571119098"/>
        <n v="8.9138564829504396"/>
        <n v="2.40620691107658"/>
        <n v="13.548687402026401"/>
        <n v="14.9946162420212"/>
        <n v="12.0420128614546"/>
        <n v="12.7652281138835"/>
        <n v="1.2344902896481931"/>
        <n v="9.9941426356809604"/>
        <n v="6.5218567646290602"/>
        <n v="8.6359576737713901"/>
        <n v="9.7881665432364393"/>
        <n v="17.590418595234599"/>
        <n v="3.3000392328317698"/>
        <n v="11.8542027620783"/>
        <n v="2.6876880164022499"/>
        <n v="4.22453907420158"/>
        <n v="1.04860051624114"/>
        <n v="5.0987970676172996"/>
        <n v="0.64797301643342797"/>
        <n v="8.0054091339062712"/>
        <n v="4.5797223540772203"/>
        <n v="0.92312992759314605"/>
        <n v="4.3373433461749302"/>
        <n v="4.4302525235680603"/>
        <n v="13.3497373783879"/>
        <n v="6.0768616518587404"/>
        <n v="3.3276036179390629"/>
        <n v="7.9112361234130502"/>
        <n v="5.1345868249398103"/>
        <n v="6.5425054587355698"/>
        <n v="10.974828437753599"/>
        <n v="8.6285361988054294"/>
        <n v="0.225376398180957"/>
        <n v="17.6103799482893"/>
        <n v="7.3755248055069202"/>
        <n v="0.15858677981722999"/>
        <n v="2.5036936371952199"/>
        <n v="3.40569034315181"/>
        <n v="4.6012481537868304"/>
        <n v="1.5831040360478601"/>
        <n v="2.485633436343853"/>
        <n v="3.6312752776000998"/>
        <n v="4.7180857396726497"/>
        <n v="1.3092943296372001E-2"/>
        <n v="3.6957906190288901"/>
        <n v="10.0437362910952"/>
        <n v="7.6141715872939999"/>
        <n v="14.833587720654799"/>
        <n v="2.9727144807730901"/>
        <n v="6.7960969060857357"/>
        <n v="4.3333049942131803"/>
        <n v="2.9970537703414299"/>
        <n v="11.5789473641327"/>
        <n v="4.2656953572871306"/>
        <n v="3.4528416687180901"/>
        <n v="7.3176584812406"/>
        <n v="19.147648606334101"/>
        <n v="9.6478683565081796E-2"/>
        <n v="17.706726115041501"/>
        <n v="11.592367140566401"/>
        <n v="6.6915783737483796"/>
        <n v="1.5925454692077301"/>
        <n v="11.936322835560899"/>
        <n v="9.0741401939601616"/>
        <n v="0.64833511125472398"/>
        <n v="12.5832308898283"/>
        <n v="6.3736127386119898"/>
        <n v="8.5474584158704801"/>
        <n v="5.4257594479894804"/>
        <n v="0.83178600854820295"/>
        <n v="12.121830692810301"/>
        <n v="4.5515862385954602"/>
        <n v="0.100855479678575"/>
        <n v="1.53830139596034"/>
        <n v="8.6734359254255899"/>
        <n v="8.2629799253958396"/>
        <n v="6.6517475656841798"/>
        <n v="13.051491313534022"/>
        <n v="1.3480351263038299"/>
        <n v="4.4857622683693004"/>
        <n v="2.1702344366949911"/>
        <n v="9.0672768197915001"/>
        <n v="4.8942742163020796"/>
        <n v="6.9317151342220204E-2"/>
        <n v="2.5280012391522999"/>
        <n v="9.5059984125402508"/>
        <n v="8.7103096122101302"/>
        <n v="7.0885365763843096"/>
        <n v="4.1230269568654352"/>
        <n v="5.3210345886421804"/>
        <n v="4.5618640189090103"/>
        <n v="1.8996937324874501E-2"/>
        <n v="2.2415078149531"/>
        <n v="2.9737104068860898"/>
        <n v="0.24384273569752257"/>
        <n v="8.09792424511304"/>
        <n v="4.6734550071901904"/>
        <n v="0.53100738705075501"/>
        <n v="5.4315918152888303"/>
        <n v="1.4946027935173452"/>
        <n v="17.105087734853701"/>
        <n v="2.9687580784492802"/>
        <n v="0.985263458971812"/>
        <n v="6.6363410975205204"/>
        <n v="6.0465059095984799"/>
        <n v="9.8425211221627293"/>
        <n v="9.1247999254140097"/>
        <n v="4.9443317727938902"/>
        <n v="2.3818464257832699"/>
        <n v="2.7768565455252201"/>
        <n v="5.3705873208670303"/>
        <n v="7.5122516371331001"/>
        <n v="12.236189279130899"/>
        <n v="11.6802395548156"/>
        <n v="11.044016983491099"/>
        <n v="14.747176619398999"/>
        <n v="8.9787246548499908"/>
        <n v="17.093090696034501"/>
        <n v="13.5042120969705"/>
        <n v="4.370021331237874"/>
        <n v="6.2488393056999803"/>
        <n v="5.5300918812945996"/>
        <n v="3.6752492303294"/>
        <n v="5.4728999304208603"/>
        <n v="1.45746900710845"/>
        <n v="6.6289894755079803"/>
        <n v="9.14666048109844"/>
        <n v="0.54264304174841305"/>
        <n v="2.5562645931075898"/>
        <n v="14.3299553181382"/>
        <n v="14.4914818146235"/>
        <n v="10.3482742012987"/>
        <n v="2.6396152328209199"/>
        <n v="13.432981831687201"/>
        <n v="16.945003343857"/>
        <n v="1.6025774427167601"/>
        <n v="3.86231811778925"/>
        <n v="1.2106056200677"/>
        <n v="9.4415896847118894"/>
        <n v="11.030478630702"/>
        <n v="8.4448977504463141"/>
        <n v="3.7546499618597098"/>
        <n v="4.4833144470916801"/>
        <n v="8.1822192600766499"/>
        <n v="2.23540944482576"/>
        <n v="0.87678704113478301"/>
        <n v="0.70592180171809105"/>
        <n v="0.73003532738711296"/>
        <n v="12.905836273964701"/>
        <n v="1.28302778460886"/>
        <n v="6.0637992580169602"/>
        <n v="7.8259847233418096"/>
        <n v="2.06091720450162"/>
        <n v="5.681453733350132"/>
        <n v="9.9372168847104891"/>
        <n v="8.5559833593678594"/>
        <n v="6.241487197275787"/>
        <n v="0.56405026850097795"/>
        <n v="8.3627039900152091"/>
        <n v="0.18710680704344401"/>
        <n v="1.62813516947069"/>
        <n v="3.5949489030124"/>
        <n v="3.4638399238709998"/>
        <n v="6.4351442183072196"/>
        <n v="14.183468595077001"/>
        <n v="4.71788903850707"/>
        <n v="4.9573903915270403"/>
        <n v="16.3380958953855"/>
        <n v="20.357763009536601"/>
        <n v="6.33956662234801"/>
        <n v="5.2402744818524596"/>
        <n v="3.5907459096191401"/>
        <n v="3.6063850984106001"/>
        <n v="8.9452490512891298"/>
        <n v="8.3941652858916296"/>
        <n v="8.3967118805953902"/>
        <n v="3.9212824358481599"/>
        <n v="14.836735719043499"/>
        <n v="8.4529051601083207"/>
        <n v="25.509055599867999"/>
        <n v="3.8062979796156702"/>
        <n v="11.640886723349"/>
        <n v="7.8266083066350403"/>
        <n v="9.4300467376661405"/>
        <n v="15.7445309625865"/>
        <n v="2.2467347213356099"/>
        <n v="2.3487506381048"/>
        <n v="5.4816043027566703"/>
        <n v="6.5774371194403098"/>
        <n v="2.13440713891212"/>
        <n v="3.40737992132116"/>
        <n v="11.1338236001534"/>
        <n v="11.884820474021399"/>
        <n v="3.7711838149342598"/>
        <n v="3.7102755898686501"/>
        <n v="0.562928083974643"/>
        <n v="0.79972690814216907"/>
        <n v="6.0649599546714299"/>
        <n v="1.0177397041242"/>
        <n v="2.6619962629879002"/>
        <n v="4.5324210629730803"/>
        <n v="1.0620285991992748"/>
        <n v="6.3252184792797799"/>
        <n v="7.7475503449709198"/>
        <n v="12.2491550204312"/>
        <n v="5.5427996304069396"/>
        <n v="1.4307957275987999"/>
        <n v="7.1525369530359901"/>
        <n v="2.3768697757317501"/>
        <n v="1.02766242367892"/>
        <n v="5.8466646337596098"/>
        <n v="4.6587656709544305"/>
        <n v="3.6193145425656099"/>
        <n v="1.1869353404297001"/>
        <n v="4.7439558126080703"/>
        <n v="5.07015209623723"/>
        <n v="5.0246394807053303"/>
        <n v="0.18021342033592"/>
        <n v="9.6646893703940293"/>
        <n v="3.2446020883042599"/>
        <n v="7.6393002524894902"/>
        <n v="8.9539934169995199"/>
        <n v="2.0007328121751802"/>
        <n v="3.12518071018965"/>
        <n v="1.5005278726454201"/>
        <n v="8.4941022640299195"/>
        <n v="10.092205854547"/>
        <n v="5.8393583108547604"/>
        <n v="4.7971009009053196"/>
        <n v="13.196976218018101"/>
        <n v="8.33530236064645"/>
        <n v="6.83709068412118"/>
        <n v="6.8940945163491296"/>
        <n v="3.2033372015557199E-2"/>
        <n v="9.7921582536448906"/>
        <n v="1.9125575381973099"/>
        <n v="9.5646465936961906"/>
        <n v="3.4015858283874101"/>
        <n v="9.5262970198822199"/>
        <n v="4.2456952750246701"/>
        <n v="8.7915182164056507"/>
        <n v="7.4093231029321798"/>
        <n v="6.4361347562023203"/>
        <n v="3.42036150109324"/>
        <n v="2.3497711705514801"/>
        <n v="7.4424203304738983"/>
        <n v="1.9636068634639501"/>
        <n v="6.0088480072762804"/>
        <n v="1.7684067312716101"/>
        <n v="1.3804567738467839"/>
        <n v="5.5375949105654803"/>
        <n v="0.18253532844911699"/>
        <n v="3.7525960226294499"/>
        <n v="2.6200142579435002"/>
        <n v="4.4174894578403503"/>
        <n v="3.1011859687776901"/>
        <n v="7.9299029124581901"/>
        <n v="7.1633507709987496"/>
        <n v="2.5631220810167399"/>
        <n v="0.85819416864075704"/>
        <n v="4.14698427003517"/>
        <n v="1.0629888179425699"/>
        <n v="3.5047042172039302"/>
        <n v="1.03098988514457"/>
        <n v="9.1781439108232199"/>
        <n v="1.46648791490175"/>
        <n v="1.66837119158433"/>
        <n v="8.9008172056377592"/>
        <n v="4.3197669513294201"/>
        <n v="3.5283552244454701"/>
        <n v="2.1293254409752818"/>
        <n v="5.1031565717763696"/>
        <n v="0.56141680733594002"/>
        <n v="3.6835515394238598"/>
        <n v="1.0746204586808801"/>
        <n v="6.3447394848222309"/>
        <n v="0.102688339944117"/>
        <n v="9.8065743599215107"/>
        <n v="1.31453581326813"/>
        <n v="13.273400212529101"/>
        <n v="3.95226111030536"/>
        <n v="4.3060803509874201"/>
        <n v="3.6951048111969298"/>
        <n v="1.2970987106510401"/>
        <n v="0.50063203476449103"/>
        <n v="3.9587620760709701"/>
        <n v="4.0440987352414401"/>
        <n v="9.7655370940038395"/>
        <n v="0.90135731782450801"/>
        <n v="1.340427199496746"/>
        <n v="2.3191660605400499"/>
        <n v="2.4992257006738998"/>
        <n v="3.4825448705100031"/>
        <n v="5.9722379993293098"/>
        <n v="2.3781083443756499"/>
        <n v="1.0698059344475099"/>
        <n v="4.0927405019472696"/>
        <n v="0.248911916391854"/>
        <n v="6.3497841090404403"/>
        <n v="2.7323762132174498"/>
        <n v="1.9156923301261599"/>
        <n v="3.1239376564400099E-2"/>
        <n v="1.77315719049896"/>
        <n v="2.8052971022335398"/>
        <n v="0.88858581931924396"/>
        <n v="3.6780063813653099"/>
        <n v="3.00367472876813"/>
        <n v="2.3215518477353601"/>
        <n v="0.66911856053111196"/>
        <n v="6.1081246761583302E-2"/>
        <n v="3.9863735620328402"/>
        <n v="5.69239889544528E-3"/>
        <n v="0.79834262011467005"/>
        <n v="3.8670952786572501"/>
        <n v="1.83831095202317"/>
        <n v="3.8901926354049201"/>
        <n v="2.1973138938946599"/>
        <n v="0.86692154881023398"/>
        <n v="0.96495070330644395"/>
        <n v="11.641588469513399"/>
        <n v="1.3710634529805299"/>
        <n v="0.12749832911522199"/>
        <n v="4.6749651971913098"/>
        <n v="27.332992925734601"/>
        <n v="1.1513075489562701"/>
        <n v="2.0800946909894802"/>
        <n v="2.6279112360967001"/>
        <n v="6.8791512728369701"/>
        <n v="0.75772641079069802"/>
        <n v="2.5847523243006898"/>
        <n v="6.7892530906856603"/>
        <n v="9.9772173242344504"/>
        <n v="2.2265485994675598"/>
        <n v="12.986991959014576"/>
        <n v="8.4162006319913694"/>
        <n v="3.7730729836650498"/>
        <n v="0.124750139449856"/>
        <n v="10.0776319447167"/>
        <n v="2.9149235904014201"/>
        <n v="3.5810113183347001"/>
        <n v="1.0091488687336501"/>
        <n v="2.3505052870548302"/>
        <n v="1.5330836058711801"/>
        <n v="0.99647718735281698"/>
        <n v="2.6575631906070201"/>
        <n v="7.7771474945516799"/>
        <n v="1.7524074203376301"/>
        <n v="1.15153901017697"/>
        <n v="4.52659044904469"/>
        <n v="1.59100245464565"/>
        <n v="6.3926078516905775"/>
        <n v="2.4829730995255601"/>
        <n v="2.6820509975777198"/>
        <n v="2.4682641443653002"/>
        <n v="9.9733789387966105"/>
        <n v="1.9111555135140901"/>
        <n v="2.0088916762995499"/>
        <n v="2.6093393331796202"/>
        <n v="1.9050221981171589"/>
        <n v="7.3047718045874097"/>
        <n v="4.1506928175062701"/>
        <n v="2.8377410307165301"/>
        <n v="2.7434963188834698"/>
        <n v="6.3973429627558351"/>
        <n v="2.4385458705185199"/>
        <n v="2.6278959455271518"/>
        <n v="3.9692727078287802"/>
        <n v="1.08355676522779"/>
        <n v="6.9333698930350502"/>
        <n v="1.6348259138710599"/>
        <n v="3.265251238839983"/>
        <n v="4.4818838219828603"/>
        <n v="1.59585086713916"/>
        <n v="0.71382999298074101"/>
        <n v="0.37919851047873998"/>
        <n v="3.4622443182157401"/>
        <n v="1.9754290217031081"/>
        <n v="3.28692268517417"/>
        <n v="9.9116227175782896"/>
        <n v="1.2687045637626999"/>
        <n v="3.3152658839801901"/>
        <n v="1.4566935366557801"/>
        <n v="1.17245006125572"/>
        <n v="1.90808770607564"/>
        <n v="4.1652480452741996"/>
        <n v="10.378615464073"/>
        <n v="1.8726829803965801"/>
        <n v="8.7193457632142799"/>
        <n v="2.5630908029334099"/>
        <n v="4.5558668263545004"/>
        <n v="2.42491077561762"/>
        <n v="2.0981300709587699E-2"/>
        <n v="3.4623993100989101"/>
        <n v="4.5627495869679402"/>
        <n v="5.2354121955456803"/>
        <n v="0.50639764351191197"/>
        <n v="7.13764930380359"/>
        <n v="2.4145358614974302"/>
        <n v="2.9749806029562298"/>
        <n v="2.27783554575011"/>
        <n v="0.66942529664602102"/>
        <n v="2.8582437760109061E-2"/>
        <n v="1.8593865294659999"/>
        <n v="1.4772830146321301"/>
        <n v="2.1830198304942101"/>
        <n v="1.4733959886808199"/>
        <n v="5.0492497933681504"/>
        <n v="1.17525744578332"/>
        <n v="2.7261232670098599"/>
        <n v="6.0363254491855402E-2"/>
        <n v="0.61698133330591798"/>
        <n v="1.14368564874588"/>
        <n v="0.248622426761717"/>
        <n v="2.1114971337729799E-2"/>
        <n v="4.8760260469617238"/>
        <n v="0.91154039627155903"/>
        <n v="8.7968121905533607"/>
        <n v="1.1326562945199801"/>
        <n v="3.82843531649812"/>
        <n v="2.3562813236000699"/>
        <n v="1.66434723472626"/>
        <n v="2.8352446930349302"/>
        <n v="2.4417299756432399E-2"/>
        <n v="0.94683322039858298"/>
        <n v="3.2845190876555201"/>
        <n v="4.6414674185534501"/>
        <n v="1.72026300904611"/>
        <n v="1.7112032733297962"/>
        <n v="3.2216333803299699"/>
        <n v="0.61278375600103296"/>
        <n v="2.9028469698485799"/>
        <n v="0.37395472657831802"/>
        <n v="0.75322290099805"/>
        <n v="9.2843552895102002E-2"/>
        <n v="2.5463512461816499E-2"/>
        <n v="3.11662990772902"/>
        <n v="4.8064399863412399"/>
        <n v="3.5036567151032698"/>
        <n v="2.0464607349735702"/>
        <n v="1.67905699271233"/>
        <n v="4.4166925211157304"/>
        <n v="2.35166410405298"/>
        <n v="1.3071598008123049"/>
        <n v="2.8565886918066599"/>
        <n v="1.5351666445964101"/>
        <n v="2.5672236051158399"/>
        <n v="1.341019369040783"/>
        <n v="4.1387131860449271"/>
        <n v="2.5695147347199199"/>
        <n v="2.2263969973331701"/>
        <n v="4.4126397812532403"/>
        <n v="0.38484529766849102"/>
        <n v="0.168402296659483"/>
        <n v="10.766178983102201"/>
        <n v="0.80694081403581197"/>
        <n v="3.7726138988990199"/>
        <n v="2.88417377971775"/>
        <n v="2.5202598486932701"/>
        <n v="1.9641004293700799"/>
        <n v="5.2575651691454199"/>
        <n v="1.0812103449329"/>
        <n v="1.6673588076031001"/>
        <n v="4.1243130744379704"/>
        <n v="2.732942613940522"/>
        <n v="2.5833696407451798"/>
        <n v="0.46949964695968699"/>
        <n v="0.71297887626851497"/>
        <n v="2.6388647134352902E-2"/>
        <n v="3.6661430604314398"/>
        <n v="3.6814104886280901"/>
        <n v="3.47671689511722"/>
        <n v="1.39400855878858"/>
        <n v="0.59089567691067302"/>
        <n v="5.8656304891101501"/>
        <n v="3.3102774353193398"/>
        <n v="0.25848110518874001"/>
        <n v="2.2165507826709701"/>
        <n v="1.19817641514865"/>
        <n v="2.1039713099189798"/>
        <n v="2.0762978256856801"/>
        <n v="1.30067886985501"/>
        <n v="13.1473693615901"/>
        <n v="2.1205763913459599"/>
        <n v="2.29112034805418"/>
        <n v="2.0540375148610499"/>
        <n v="2.4489825866689898"/>
        <n v="0.65242471216428999"/>
        <n v="1.31958654133148"/>
        <n v="2.3739838597758398"/>
        <n v="0.32002355000210703"/>
        <n v="6.2846813207133803"/>
        <n v="2.2461125816974499"/>
        <n v="0.78923068162520904"/>
        <n v="1.7166844202940299"/>
        <n v="3.0239420805816701"/>
        <n v="0.883998607648248"/>
        <n v="1.3752148169851699"/>
        <n v="3.8872694887332102"/>
        <n v="1.03986591792649"/>
        <n v="0.43320927340884374"/>
        <n v="2.1480593689736369"/>
        <n v="0.387803038469686"/>
        <n v="2.2694234378766098"/>
        <n v="0.96800463741279896"/>
        <n v="8.1518671031426599"/>
        <n v="4.3552775391391503"/>
        <n v="4.3225427164355903"/>
        <n v="1.00690091386749"/>
        <n v="1.1034187244484299"/>
        <n v="2.6944532135794002"/>
        <n v="5.3915914421934898"/>
        <n v="5.7536579700560697"/>
        <n v="0.221594288785363"/>
        <n v="1.59150215093477"/>
        <n v="2.1009916024852"/>
        <n v="0.22843610050761701"/>
        <n v="2.5495286037013698"/>
        <n v="8.8860077415483705"/>
        <n v="7.9312329967372897"/>
        <n v="2.0145821383149E-2"/>
        <n v="0.58952582368538498"/>
        <n v="4.6438947612244901"/>
        <n v="5.2584090832856303"/>
        <n v="3.57122387224811"/>
        <n v="3.35662147156863"/>
        <n v="9.2842837649925105"/>
        <n v="4.9085231489045098"/>
        <n v="1.62092967335479"/>
        <n v="5.33421264594676"/>
        <n v="4.4879481146403997"/>
        <n v="4.1985178776296896"/>
        <n v="4.9841187670994901E-2"/>
        <n v="1.76301594895688"/>
        <n v="0.79099090070788602"/>
        <n v="1.8547157813647599"/>
        <n v="0.528692474560018"/>
        <n v="1.4211621830997501E-3"/>
        <n v="1.5290385331795E-2"/>
        <n v="2.8424428894879899E-3"/>
        <n v="3.4161904548976503E-2"/>
        <n v="0.139969264860939"/>
        <n v="7.0201212893498996E-2"/>
        <n v="3.81925884523295E-2"/>
        <n v="5.6935938039311802E-2"/>
        <n v="2.84236369251684E-3"/>
        <n v="3.6656354624446899E-2"/>
        <n v="0.93354811769311796"/>
        <n v="6.6741460964863705E-2"/>
        <n v="2.0410511018833202E-2"/>
        <n v="2.7394659631796499E-2"/>
        <n v="2.5219195142979101E-2"/>
        <n v="2.4874318086697701E-2"/>
        <n v="0.36867965192369401"/>
        <n v="1.3085258670361E-2"/>
        <n v="3.5538736638860202E-2"/>
        <n v="4.4827751962897497E-2"/>
        <n v="9.7043895402572994E-2"/>
        <n v="0.46263990274338002"/>
        <n v="2.6418179723049599E-2"/>
        <n v="0.27376225746381599"/>
        <n v="0.12911814163315399"/>
        <n v="4.0029569052945101E-2"/>
        <n v="4.7089814517702201E-2"/>
        <n v="2.8410292514920799E-3"/>
        <n v="9.8698574999965205E-2"/>
        <n v="4.0482359298913998E-3"/>
        <n v="5.2406745192703002E-3"/>
        <n v="7.7279012933735097E-2"/>
        <n v="0.13812796025249999"/>
        <n v="0.36787953318787198"/>
        <n v="1.9914327404054601E-2"/>
        <n v="2.8100200408484998E-3"/>
        <n v="2.1197354797591301"/>
        <n v="0.73661060625470498"/>
        <n v="6.3560515089793004E-2"/>
        <n v="4.7739844418723596"/>
        <n v="0.55315111141261997"/>
        <n v="0.53540971798758297"/>
        <n v="0.59203642000092804"/>
        <n v="1.4993227380588801"/>
        <n v="3.4704364657495002"/>
        <n v="0.58048838678543202"/>
        <n v="0.37154943905804799"/>
        <n v="1.2746965040482401"/>
        <n v="2.84863080646147"/>
        <n v="1.1417563586898201E-2"/>
        <n v="3.6398497696464731"/>
        <n v="2.1623828059076802"/>
        <n v="2.9326374818552701"/>
        <n v="0.36256587967171899"/>
        <n v="1.93552822275318"/>
        <n v="2.4428483997721631"/>
        <n v="3.06533357892499"/>
        <n v="1.9887484953283801"/>
        <n v="0.23351870975432801"/>
        <n v="0.25243464834710899"/>
        <n v="0.91927064210843201"/>
        <n v="0.106758183857793"/>
        <n v="4.0954832694660404"/>
        <n v="1.67689262339037"/>
        <n v="1.61713747854737"/>
        <n v="6.03137534197025E-2"/>
        <n v="2.2189049800948202"/>
        <n v="3.73535416721321"/>
        <n v="0.66752093316069605"/>
        <n v="2.2442241437266199"/>
        <n v="7.1091322112561697"/>
        <n v="0.20781085066076799"/>
        <n v="2.2903775126951098"/>
        <n v="2.1238578989454302"/>
        <n v="7.0458310957846804"/>
        <n v="0.63885545291127199"/>
        <n v="4.0584933972053499"/>
        <n v="0.57080381918671497"/>
        <n v="1.2166519389675701"/>
        <n v="0.284702933092503"/>
        <n v="2.1073570650846598"/>
        <n v="2.4534176404639272"/>
        <n v="1.84319175288157"/>
        <n v="2.2617159761675101"/>
        <n v="2.7582062881473299"/>
        <n v="0.88673259170615804"/>
        <n v="0.79962663450402305"/>
        <n v="1.2630605252195299"/>
        <n v="1.04125633537997"/>
        <n v="0.450201165052595"/>
        <n v="0.165564130268362"/>
        <n v="3.0530261927905"/>
        <n v="1.1628029590541"/>
        <n v="3.25511523582498"/>
        <n v="1.46992930135703"/>
        <n v="0.469255720100972"/>
        <n v="2.0825963453079899"/>
        <n v="0.399553661330521"/>
        <n v="3.44882628788644"/>
        <n v="4.7326281200823903"/>
        <n v="0.38336855659932501"/>
        <n v="6.4918799055795104E-2"/>
        <n v="0.125483657481441"/>
        <n v="1.1091317531449201"/>
        <n v="0.92166937308393504"/>
        <n v="1.3829545904719001"/>
        <n v="0.14337702146442299"/>
        <n v="1.60998802067349"/>
        <n v="7.2967717724245901E-2"/>
        <n v="0.46476776385559099"/>
        <n v="0.58228081021698497"/>
        <n v="2.8684203782110398"/>
        <n v="3.09125878493996"/>
        <n v="0.81851036482934802"/>
        <n v="0.139043586026876"/>
        <n v="0.67039807379673355"/>
        <n v="0.13007649650950601"/>
        <n v="0.480171299590398"/>
        <n v="0.49678370603470801"/>
        <n v="4.1644836502839304"/>
        <n v="0.44853220017374701"/>
        <n v="0.660181630331238"/>
        <n v="0.158323936819314"/>
        <n v="0.208922686280756"/>
        <n v="1.711860488105905"/>
        <n v="1.1923849209604001"/>
        <n v="1.3643204517804401E-2"/>
        <n v="1.1663928024272601"/>
        <n v="3.3957801060528698"/>
        <n v="5.7505901785642504"/>
        <n v="9.1321145540593701E-2"/>
        <n v="0.21600254140535599"/>
        <n v="0.26307386946282102"/>
        <n v="0.109607172788212"/>
        <n v="0.91753465337359197"/>
        <n v="0.27521441898392102"/>
        <n v="1.77140472554427"/>
        <n v="5.08740598972624"/>
        <n v="5.5455234990270497E-2"/>
        <n v="0.923763376399801"/>
        <n v="1.0802918456044499"/>
        <n v="2.1617647662107502"/>
        <n v="2.95993233782669"/>
        <n v="5.7421581405127799E-2"/>
        <n v="0.109671412418059"/>
        <n v="3.07158358319362"/>
        <n v="2.2423491009438301"/>
        <n v="0.188801402136518"/>
        <n v="0.37928983516209203"/>
        <n v="1.7019653074255801"/>
        <n v="1.8959790412025099E-2"/>
        <n v="0.76549537820653402"/>
        <n v="1.5306158467793101"/>
        <n v="2.89036712117944E-2"/>
        <n v="0.133909811141981"/>
        <n v="6.1985513574381E-2"/>
        <n v="1.9473533179573199"/>
        <n v="7.1746627898210305E-2"/>
        <n v="0.494180108676466"/>
        <n v="2.28604181961105E-2"/>
        <n v="0.35808961867372302"/>
        <n v="2.8487924162196201E-3"/>
        <n v="4.6536628418833603E-2"/>
        <n v="2.54961832336646"/>
        <n v="2.8416358064193401E-3"/>
        <n v="3.3865431991352501"/>
        <n v="1.2712357156788401"/>
        <n v="1.71823963377706"/>
        <n v="1.3864135571396501"/>
        <n v="1.9933233571569"/>
        <n v="2.1308568683910698"/>
        <n v="9.5865557286769307E-2"/>
        <n v="0.50895508244102405"/>
        <n v="2.5108079032586099"/>
        <n v="5.2936749126354501"/>
        <n v="0.33997774627553001"/>
        <n v="1.21183462244871"/>
        <n v="1.7350946440356501"/>
        <n v="0.26471907463873601"/>
        <n v="7.5504355718272897"/>
        <n v="1.131540546429914"/>
        <n v="3.83747557742443"/>
        <n v="0.48232911429275899"/>
        <n v="0.59186758806891404"/>
        <n v="0.40588876329868201"/>
        <n v="0.81371989249598198"/>
        <n v="0.62549061713095899"/>
        <n v="1.58473190577389"/>
        <n v="2.1274173569972699"/>
        <n v="2.3960612039941802"/>
        <n v="1.64863842929114"/>
        <n v="0.37121510084229298"/>
        <n v="3.5301974867614301"/>
        <n v="0.45208692799175298"/>
        <n v="2.5983191099540499"/>
        <n v="1.0274400862962301"/>
        <n v="4.2404984562684396"/>
        <n v="0.73360448967128"/>
        <n v="2.1792608507643001"/>
        <n v="2.7706606599029402"/>
        <n v="0.77646480927594397"/>
        <n v="0.42318989655582601"/>
        <n v="0.161481156828264"/>
        <n v="1.30848015188531"/>
        <n v="1.45797391729597"/>
        <n v="0.72133699360202896"/>
        <n v="1.27767006751046"/>
        <n v="1.64459076442079"/>
        <n v="0.81727831026834996"/>
        <n v="1.2522293655554899"/>
        <n v="1.6803836737625699"/>
        <n v="0.53646859150411996"/>
        <n v="0.54343432765760002"/>
        <n v="0.63103881041515697"/>
        <n v="0.52785838919010597"/>
        <n v="2.9620721434227302"/>
        <n v="1.30507227196924"/>
        <n v="0.35313739251312587"/>
        <n v="0.92748946909099805"/>
        <n v="1.4465984104499801"/>
        <n v="3.1987535737165702"/>
        <n v="2.6218808502474902"/>
        <n v="0.84727931397858902"/>
        <n v="2.25827445649051"/>
        <n v="0.79305253724996705"/>
        <n v="0.80127952256085699"/>
        <n v="2.4985417952426898"/>
        <n v="2.38659029601425"/>
        <n v="1.7260403823805901"/>
        <n v="1.50343336316593"/>
        <n v="0.25454503533813599"/>
        <n v="0.441261540980869"/>
        <n v="0.77096657563211901"/>
        <n v="0.83178578051501395"/>
        <n v="0.30954541831608701"/>
        <n v="1.01976223883336"/>
        <n v="3.8457052711828701"/>
        <n v="1.25975288160064"/>
        <n v="3.3859078374092598E-2"/>
        <n v="0.49534960286033902"/>
        <n v="1.10101508099852"/>
        <n v="2.2986646616031101"/>
        <n v="1.48651245110154"/>
        <n v="0.87089067303218703"/>
        <n v="3.0348372219981399"/>
        <n v="0.72513810317983096"/>
        <n v="1.3111844648572"/>
        <n v="0.41091909954268602"/>
        <n v="0.19481925957083901"/>
        <n v="0.71686308600342197"/>
        <n v="1.71439156839185"/>
        <n v="0.94178848841794705"/>
        <n v="1.69424119417382"/>
        <n v="1.1187725817098899"/>
        <n v="1.30636836888959"/>
        <n v="6.0334565388103103"/>
        <n v="0.60739025077306097"/>
        <n v="1.1913893426606099"/>
        <n v="1.0683761974016801"/>
        <n v="1.14984320596103"/>
        <n v="3.4750483097308602"/>
        <n v="5.2729712216313596"/>
        <n v="1.29368658278902"/>
        <n v="1.4232692389134201"/>
        <n v="6.0290933129078197E-2"/>
        <n v="0.81732494190016702"/>
        <n v="0.88155823432566205"/>
        <n v="1.44837084561889"/>
        <n v="1.3760118562615"/>
        <n v="0.47630522805431103"/>
        <n v="1.22492614062281"/>
        <n v="0.40179555132313699"/>
        <n v="1.4849179032344699"/>
        <n v="0.53596219037923098"/>
        <n v="0.53615385023988005"/>
        <n v="1.6948534234333701"/>
        <n v="0.80761166988049804"/>
        <n v="2.3657776898001299"/>
        <n v="7.37616600083289E-2"/>
        <n v="1.61464700141064"/>
        <n v="1.6542069648622699"/>
        <n v="1.3652615292046899"/>
        <n v="1.66299133524729"/>
        <n v="1.1023362759437301"/>
        <n v="0.37201329810156503"/>
        <n v="1.8980950169251101"/>
        <n v="0.77472748682503301"/>
        <n v="0.831246960782139"/>
        <n v="0.386270384337352"/>
        <n v="2.395487718034639"/>
        <n v="1.0215188794643699"/>
        <n v="0.67004119553128605"/>
        <n v="0.41788612470923903"/>
        <n v="0.79432249204220795"/>
        <n v="2.80829474799636"/>
        <n v="0.44698811406132499"/>
        <n v="1.79394357679896"/>
        <n v="0.487192656065143"/>
        <n v="0.30314397284984401"/>
        <n v="0.849334256395188"/>
        <n v="0.38370674144778999"/>
        <n v="0.37480169295283799"/>
        <n v="0.435267693473054"/>
        <n v="0.130949458306863"/>
        <n v="2.60937325354845"/>
        <n v="1.9632929852444401"/>
        <n v="0.498181809080954"/>
        <n v="0.56550209742686097"/>
        <n v="7.4793448860058301E-2"/>
        <n v="1.6064227280501"/>
        <n v="0.36018361928282"/>
        <n v="0.61996336107599903"/>
        <n v="1.8765509237656299"/>
        <n v="0.64777197801618602"/>
        <n v="0.26567276550560498"/>
        <n v="1.4512294717349501"/>
        <n v="0.27754272564824201"/>
        <n v="1.6611596292939499"/>
        <n v="0.44181500271611401"/>
        <n v="0.52248726087359998"/>
        <n v="0.73972286620262895"/>
        <n v="0.38617507821307101"/>
        <n v="0.42767797987560102"/>
        <n v="0.31540162414995399"/>
        <n v="0.57059889355796101"/>
        <n v="0.21800128586137699"/>
        <n v="1.13352468768925"/>
        <n v="2.7212513396825"/>
        <n v="5.5262498796331799E-2"/>
        <n v="0.14237259277120701"/>
        <n v="0.94707061990283803"/>
        <n v="0.69788850647179002"/>
        <n v="0.298536196632877"/>
        <n v="0.168554004950629"/>
        <n v="1.0691094328650299"/>
        <n v="0.28913757471378099"/>
        <n v="2.37661382711963"/>
        <n v="0.64775734903882398"/>
        <n v="0.89251661958505402"/>
        <n v="0.81099298438988299"/>
        <n v="0.50255436138857301"/>
        <n v="1.3434033317635401"/>
        <n v="0.86306214614880405"/>
        <n v="0.30759770465509001"/>
        <n v="0.90871509455858801"/>
        <n v="0.29268663263085898"/>
        <n v="0.143871473551517"/>
        <n v="1.3694252089308301E-2"/>
        <n v="0.76105358307961501"/>
        <n v="0.239199947124586"/>
        <n v="0.37273144647099898"/>
        <n v="0.10978254898145599"/>
        <n v="0.57902336490480699"/>
        <n v="1.72510982210424"/>
        <n v="1.02006910491483"/>
        <n v="1.3675684696482799"/>
        <n v="7.9123680786938405E-2"/>
        <n v="0.61982650044663801"/>
        <n v="0.87449838402838098"/>
        <n v="1.5371892911088101"/>
        <n v="4.45115113528885E-2"/>
        <n v="0.26966784148317002"/>
        <n v="2.9158757207047801"/>
        <n v="0.16152702635121899"/>
        <n v="0.48078610568547597"/>
        <n v="0.139570121102539"/>
        <n v="0.77573435144018399"/>
        <n v="0.21866017609691701"/>
        <n v="0.48930631010432502"/>
        <n v="0.212363412193775"/>
        <n v="4.6721809477886601E-2"/>
        <n v="0.31033452485421098"/>
        <n v="0.444835196788056"/>
        <n v="1.0715818728095901"/>
        <n v="0.644065410817387"/>
        <n v="0.99852420800247099"/>
        <n v="4.72273060324905E-2"/>
        <n v="0.950935501486186"/>
        <n v="0.13653018000244799"/>
        <n v="0.764731373566096"/>
        <n v="0.30827731479801701"/>
        <n v="0.43986890577476001"/>
        <n v="1.22663420329113E-2"/>
        <n v="0.37655962585629899"/>
        <n v="0.17352665492111699"/>
        <n v="0.149828326149093"/>
        <n v="0.47236304964843501"/>
        <n v="0.65834163825150305"/>
        <n v="0.12622284618993301"/>
        <n v="0.49095351548250599"/>
        <n v="0.28246984126476998"/>
        <n v="1.4479208831928101"/>
        <n v="0.47385430708776499"/>
        <n v="0.34173281725008398"/>
        <n v="1.11276468143614"/>
        <n v="0.18548269503596901"/>
        <n v="7.4631421557112701E-3"/>
        <n v="0.33684326936546799"/>
        <n v="0.94606478463149402"/>
        <n v="0.35544330738111102"/>
        <n v="0.24893208702259101"/>
        <n v="0.26644944407070797"/>
        <n v="0.44969332583399102"/>
        <n v="0.39145053097177201"/>
        <n v="0.34235019140876399"/>
        <n v="9.9639318361268103E-2"/>
        <n v="0.34883669163318298"/>
        <n v="0.113667067690298"/>
        <n v="0.28908212033771802"/>
        <n v="0.27094520417293699"/>
        <n v="6.2211200858729797E-2"/>
        <n v="0.12636895663676201"/>
        <n v="0.47538250882000799"/>
        <n v="0.39884785211525497"/>
        <n v="0.244957778574593"/>
        <n v="0.22122333265014399"/>
        <n v="0.28083892444071901"/>
        <n v="2.5403355541889199E-2"/>
        <n v="7.9917534701008097E-2"/>
        <n v="0.156028791278392"/>
        <n v="7.8929915142966003E-2"/>
        <n v="9.74109113847451E-2"/>
        <n v="0.169378203913985"/>
        <n v="1.4560745090083401E-2"/>
        <n v="4.9503358464860703E-2"/>
        <n v="5.3599320962921498E-2"/>
        <n v="0.16934513732317899"/>
        <n v="9.2975911687494195E-2"/>
        <n v="0.105816842433023"/>
        <n v="3.3202899800784301E-2"/>
        <n v="6.3336608663626295E-2"/>
        <n v="0.15935734345664701"/>
        <n v="3.77745090957941E-2"/>
        <n v="3.1423179917703999E-2"/>
        <n v="3.8316722791205703E-2"/>
        <n v="0.103796314156231"/>
        <n v="5.8903896168170197E-2"/>
        <n v="4.8130151578993398E-2"/>
        <n v="1.37844431982321E-2"/>
        <n v="6.0864218302389701E-2"/>
        <n v="1.5644097618756399E-2"/>
        <n v="1.9590208245217101E-2"/>
        <n v="1.55823204530089E-2"/>
        <n v="3.1809344648577098E-2"/>
        <n v="6.7160228597135996E-2"/>
        <n v="3.1860552823897999E-2"/>
        <n v="1.30927277267276E-2"/>
        <n v="3.78777230408083E-3"/>
        <n v="1.2807999735700199E-2"/>
        <n v="2.8031638536673998E-3"/>
      </sharedItems>
    </cacheField>
    <cacheField name="Env Risk Component" numFmtId="4">
      <sharedItems containsSemiMixedTypes="0" containsString="0" containsNumber="1" minValue="9.9999999999999805" maxValue="98"/>
    </cacheField>
    <cacheField name="Material A - % of total miles" numFmtId="10">
      <sharedItems containsSemiMixedTypes="0" containsString="0" containsNumber="1" minValue="0" maxValue="1"/>
    </cacheField>
    <cacheField name="Vegetation Outages" numFmtId="2">
      <sharedItems containsSemiMixedTypes="0" containsString="0" containsNumber="1" containsInteger="1" minValue="0" maxValue="64"/>
    </cacheField>
    <cacheField name="Company Outages" numFmtId="2">
      <sharedItems containsSemiMixedTypes="0" containsString="0" containsNumber="1" containsInteger="1" minValue="0" maxValue="129"/>
    </cacheField>
    <cacheField name="HFTD Miles per Total Miles" numFmtId="10">
      <sharedItems containsSemiMixedTypes="0" containsString="0" containsNumber="1" minValue="1.0290470050274599E-4" maxValue="1.00000000000001"/>
    </cacheField>
    <cacheField name="Tier 3 per HFTD Miles" numFmtId="9">
      <sharedItems containsSemiMixedTypes="0" containsString="0" containsNumber="1" minValue="0" maxValue="1"/>
    </cacheField>
    <cacheField name="Ignition Indicator (1+ ignition occurred)" numFmtId="1">
      <sharedItems containsSemiMixedTypes="0" containsString="0" containsNumber="1" containsInteger="1" minValue="0" maxValue="1"/>
    </cacheField>
    <cacheField name="Likelihood of failure" numFmtId="2">
      <sharedItems containsSemiMixedTypes="0" containsString="0" containsNumber="1" minValue="4.6984968760157104E-3" maxValue="0.800015821432147"/>
    </cacheField>
    <cacheField name="Likelihood of spread and consequence" numFmtId="2">
      <sharedItems containsSemiMixedTypes="0" containsString="0" containsNumber="1" minValue="1" maxValue="102.13894746300707"/>
    </cacheField>
    <cacheField name="Fire Risk" numFmtId="2">
      <sharedItems containsSemiMixedTypes="0" containsString="0" containsNumber="1" minValue="4.6984968760157104E-3" maxValue="81.712773954832514"/>
    </cacheField>
    <cacheField name="Risk / Mi" numFmtId="43">
      <sharedItems containsSemiMixedTypes="0" containsString="0" containsNumber="1" minValue="6.3009601282285228E-4" maxValue="9894.60861291688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5">
  <r>
    <s v="MIWUK 170110600"/>
    <x v="0"/>
    <s v="MIWUK 1701"/>
    <s v="YOSEMITE"/>
    <x v="0"/>
    <n v="90.065315040812806"/>
    <n v="1"/>
    <n v="20"/>
    <n v="16"/>
    <n v="1"/>
    <n v="1"/>
    <n v="1"/>
    <n v="0.800015821432147"/>
    <n v="102.13894746300707"/>
    <n v="81.712773954832514"/>
    <n v="7.4902613839475238"/>
  </r>
  <r>
    <s v="EL DORADO PH 210119752"/>
    <x v="1"/>
    <s v="EL DORADO PH 2101"/>
    <s v="SIERRA"/>
    <x v="1"/>
    <n v="80.874698437635899"/>
    <n v="0.999926368026683"/>
    <n v="20"/>
    <n v="11"/>
    <n v="1"/>
    <n v="0.99161693804883499"/>
    <n v="1"/>
    <n v="0.69086206305348696"/>
    <n v="102.13894746300707"/>
    <n v="70.563923962404786"/>
    <n v="1.8291709831424543"/>
  </r>
  <r>
    <s v="SPRING GAP 17029690"/>
    <x v="2"/>
    <s v="SPRING GAP 1702"/>
    <s v="YOSEMITE"/>
    <x v="2"/>
    <n v="90.575192215425801"/>
    <n v="0.98761321143902103"/>
    <n v="12"/>
    <n v="12"/>
    <n v="1"/>
    <n v="1"/>
    <n v="0"/>
    <n v="0.65825660011893505"/>
    <n v="102.13894746300707"/>
    <n v="67.233636296725564"/>
    <n v="3.8786045058661323"/>
  </r>
  <r>
    <s v="MIWUK 1701CB"/>
    <x v="0"/>
    <s v="MIWUK 1701"/>
    <s v="YOSEMITE"/>
    <x v="3"/>
    <n v="91.658993111146202"/>
    <n v="0.81591859529317401"/>
    <n v="16"/>
    <n v="15"/>
    <n v="1"/>
    <n v="1"/>
    <n v="0"/>
    <n v="0.65411286232094901"/>
    <n v="102.13894746300707"/>
    <n v="66.810399279476584"/>
    <n v="3.7313000684660764"/>
  </r>
  <r>
    <s v="SALT SPRINGS 21023142"/>
    <x v="3"/>
    <s v="SALT SPRINGS 2102"/>
    <s v="STOCKTON"/>
    <x v="4"/>
    <n v="90.205016253724295"/>
    <n v="1"/>
    <n v="15"/>
    <n v="9"/>
    <n v="1"/>
    <n v="1"/>
    <n v="0"/>
    <n v="0.62396302518875102"/>
    <n v="102.13894746300707"/>
    <n v="63.730926648612801"/>
    <n v="3.7724042256739705"/>
  </r>
  <r>
    <s v="BRUNSWICK 11021010"/>
    <x v="4"/>
    <s v="BRUNSWICK 1102"/>
    <s v="SIERRA"/>
    <x v="5"/>
    <n v="87.369481808147"/>
    <n v="0.84925911977035795"/>
    <n v="12"/>
    <n v="13"/>
    <n v="1"/>
    <n v="0.98912641492537801"/>
    <n v="0"/>
    <n v="0.596072481471279"/>
    <n v="102.13894746300707"/>
    <n v="60.882215869139223"/>
    <n v="1.3824000937505443"/>
  </r>
  <r>
    <s v="BRUNSWICK 110532536"/>
    <x v="4"/>
    <s v="BRUNSWICK 1105"/>
    <s v="SIERRA"/>
    <x v="6"/>
    <n v="94.863154150387899"/>
    <n v="0.990796737485103"/>
    <n v="11"/>
    <n v="14"/>
    <n v="1"/>
    <n v="1"/>
    <n v="0"/>
    <n v="0.54536097213588697"/>
    <n v="102.13894746300707"/>
    <n v="55.702595681361821"/>
    <n v="2.5630080579505852"/>
  </r>
  <r>
    <s v="BRUNSWICK 110350070"/>
    <x v="4"/>
    <s v="BRUNSWICK 1103"/>
    <s v="SIERRA"/>
    <x v="7"/>
    <n v="94.055227836428799"/>
    <n v="0.99832977083338603"/>
    <n v="13"/>
    <n v="12"/>
    <n v="1"/>
    <n v="1"/>
    <n v="1"/>
    <n v="0.54168661444105104"/>
    <n v="102.13894746300707"/>
    <n v="55.327300653808678"/>
    <n v="1.967604288771502"/>
  </r>
  <r>
    <s v="BRUNSWICK 11052210"/>
    <x v="4"/>
    <s v="BRUNSWICK 1105"/>
    <s v="SIERRA"/>
    <x v="8"/>
    <n v="97.187645574271201"/>
    <n v="0.99795492028542399"/>
    <n v="8"/>
    <n v="12"/>
    <n v="1"/>
    <n v="1"/>
    <n v="0"/>
    <n v="0.53047991530442695"/>
    <n v="102.13894746300707"/>
    <n v="54.182660199459306"/>
    <n v="2.3761125209824492"/>
  </r>
  <r>
    <s v="EL DORADO PH 21016852"/>
    <x v="1"/>
    <s v="EL DORADO PH 2101"/>
    <s v="SIERRA"/>
    <x v="9"/>
    <n v="89.362428553618301"/>
    <n v="0.96209821689598796"/>
    <n v="18"/>
    <n v="8"/>
    <n v="1"/>
    <n v="1"/>
    <n v="0"/>
    <n v="0.52182865341130802"/>
    <n v="102.13894746300707"/>
    <n v="53.299029415469313"/>
    <n v="2.1024100933984933"/>
  </r>
  <r>
    <s v="MARIPOSA 210110170"/>
    <x v="5"/>
    <s v="MARIPOSA 2101"/>
    <s v="YOSEMITE"/>
    <x v="10"/>
    <n v="93.2168656328586"/>
    <n v="0.77602445494404304"/>
    <n v="14"/>
    <n v="34"/>
    <n v="1"/>
    <n v="1"/>
    <n v="1"/>
    <n v="0.51303807815407099"/>
    <n v="102.13894746300707"/>
    <n v="52.401169311100773"/>
    <n v="3.2125753730469837"/>
  </r>
  <r>
    <s v="BRUNSWICK 11052140"/>
    <x v="4"/>
    <s v="BRUNSWICK 1105"/>
    <s v="SIERRA"/>
    <x v="11"/>
    <n v="95.485349816364405"/>
    <n v="0.99759391729850599"/>
    <n v="25"/>
    <n v="10"/>
    <n v="1"/>
    <n v="1"/>
    <n v="0"/>
    <n v="0.50650810049565598"/>
    <n v="102.13894746300707"/>
    <n v="51.734204266113309"/>
    <n v="1.4967441732112405"/>
  </r>
  <r>
    <s v="PLACERVILLE 21061104"/>
    <x v="6"/>
    <s v="PLACERVILLE 2106"/>
    <s v="SIERRA"/>
    <x v="12"/>
    <n v="96.067579556148004"/>
    <n v="0.90367822319067403"/>
    <n v="13"/>
    <n v="6"/>
    <n v="1"/>
    <n v="1"/>
    <n v="1"/>
    <n v="0.49421908802769199"/>
    <n v="102.13894746300707"/>
    <n v="50.479017467275696"/>
    <n v="1.0023070507482632"/>
  </r>
  <r>
    <s v="ORO FINO 1101CB"/>
    <x v="7"/>
    <s v="ORO FINO 1101"/>
    <s v="NORTH VALLEY"/>
    <x v="13"/>
    <n v="87.295348633092004"/>
    <n v="0.86139491110770605"/>
    <n v="9"/>
    <n v="11"/>
    <n v="1"/>
    <n v="1"/>
    <n v="0"/>
    <n v="0.483494887660187"/>
    <n v="102.13894746300707"/>
    <n v="49.383658929356343"/>
    <n v="2.2256183916177172"/>
  </r>
  <r>
    <s v="EL DORADO PH 210126000"/>
    <x v="1"/>
    <s v="EL DORADO PH 2101"/>
    <s v="SIERRA"/>
    <x v="14"/>
    <n v="93.506668842641602"/>
    <n v="0.99317384370152095"/>
    <n v="9"/>
    <n v="8"/>
    <n v="1"/>
    <n v="1"/>
    <n v="0"/>
    <n v="0.57184424015562396"/>
    <n v="85.451113995755804"/>
    <n v="48.864727353354581"/>
    <n v="1.4352203132255037"/>
  </r>
  <r>
    <s v="WYANDOTTE 11031974"/>
    <x v="8"/>
    <s v="WYANDOTTE 1103"/>
    <s v="NORTH VALLEY"/>
    <x v="15"/>
    <n v="92.907612871197898"/>
    <n v="0.99546121601693804"/>
    <n v="6"/>
    <n v="6"/>
    <n v="1"/>
    <n v="1"/>
    <n v="1"/>
    <n v="0.45134728108897498"/>
    <n v="102.13894746300707"/>
    <n v="46.100136230717901"/>
    <n v="2.0153878870902968"/>
  </r>
  <r>
    <s v="BONNIE NOOK 1102CB"/>
    <x v="9"/>
    <s v="BONNIE NOOK 1102"/>
    <s v="SIERRA"/>
    <x v="16"/>
    <n v="94.487957108851603"/>
    <n v="0.85178253170260398"/>
    <n v="18"/>
    <n v="16"/>
    <n v="1"/>
    <n v="1"/>
    <n v="0"/>
    <n v="0.44981272339410999"/>
    <n v="102.13894746300707"/>
    <n v="45.94339812294313"/>
    <n v="1.3380827212864603"/>
  </r>
  <r>
    <s v="PINE GROVE 110245292"/>
    <x v="10"/>
    <s v="PINE GROVE 1102"/>
    <s v="STOCKTON"/>
    <x v="17"/>
    <n v="85.932941947270706"/>
    <n v="1"/>
    <n v="1"/>
    <n v="11"/>
    <n v="0.999999999999995"/>
    <n v="0.99382902297964004"/>
    <n v="0"/>
    <n v="0.44756725187643298"/>
    <n v="102.13894746300707"/>
    <n v="45.71404802556944"/>
    <n v="4.2025029432044665"/>
  </r>
  <r>
    <s v="STANISLAUS 17021888"/>
    <x v="11"/>
    <s v="STANISLAUS 1702"/>
    <s v="YOSEMITE"/>
    <x v="18"/>
    <n v="77.9475894895388"/>
    <n v="0.99710893672664103"/>
    <n v="9"/>
    <n v="14"/>
    <n v="1"/>
    <n v="1"/>
    <n v="0"/>
    <n v="0.44468153116673498"/>
    <n v="102.13894746300707"/>
    <n v="45.419303549608685"/>
    <n v="2.3963848926312168"/>
  </r>
  <r>
    <s v="FORESTHILL 110150486"/>
    <x v="12"/>
    <s v="FORESTHILL 1101"/>
    <s v="SIERRA"/>
    <x v="19"/>
    <n v="81.112026499819905"/>
    <n v="0.97858451991534101"/>
    <n v="4"/>
    <n v="8"/>
    <n v="1"/>
    <n v="1"/>
    <n v="0"/>
    <n v="0.43183940907705998"/>
    <n v="102.13894746300707"/>
    <n v="44.10762271617785"/>
    <n v="3.7839318977412177"/>
  </r>
  <r>
    <s v="LOS GATOS 110760114"/>
    <x v="13"/>
    <s v="LOS GATOS 1107"/>
    <s v="DE ANZA"/>
    <x v="20"/>
    <n v="75.549340900875194"/>
    <n v="0.92985851720867896"/>
    <n v="9"/>
    <n v="3"/>
    <n v="1"/>
    <n v="1"/>
    <n v="1"/>
    <n v="0.66311623657396301"/>
    <n v="65.391231023531006"/>
    <n v="43.361987021262458"/>
    <n v="1.7824339628661527"/>
  </r>
  <r>
    <s v="MIDDLETOWN 1101548"/>
    <x v="14"/>
    <s v="MIDDLETOWN 1101"/>
    <s v="HUMBOLDT"/>
    <x v="21"/>
    <n v="84.153215416055403"/>
    <n v="0.73953772491138303"/>
    <n v="13"/>
    <n v="16"/>
    <n v="0.88602517548827098"/>
    <n v="0.97324740937513199"/>
    <n v="1"/>
    <n v="0.42028360773856599"/>
    <n v="102.13894746300707"/>
    <n v="42.927325330372462"/>
    <n v="1.9365472872995106"/>
  </r>
  <r>
    <s v="MIWUK 17018060"/>
    <x v="0"/>
    <s v="MIWUK 1701"/>
    <s v="YOSEMITE"/>
    <x v="22"/>
    <n v="93.216442127829296"/>
    <n v="0.72887832753825599"/>
    <n v="5"/>
    <n v="17"/>
    <n v="1"/>
    <n v="1"/>
    <n v="0"/>
    <n v="0.41846762967664902"/>
    <n v="102.13894746300707"/>
    <n v="42.741843242512353"/>
    <n v="3.6057851111460741"/>
  </r>
  <r>
    <s v="BRUNSWICK 110651486"/>
    <x v="4"/>
    <s v="BRUNSWICK 1106"/>
    <s v="SIERRA"/>
    <x v="23"/>
    <n v="84.155221526587098"/>
    <n v="0.88136038937177397"/>
    <n v="22"/>
    <n v="15"/>
    <n v="1"/>
    <n v="0.87680000932928903"/>
    <n v="1"/>
    <n v="0.49605329775875001"/>
    <n v="85.451113995755804"/>
    <n v="42.388306894753548"/>
    <n v="0.74759993312401074"/>
  </r>
  <r>
    <s v="CHALLENGE 1102CB"/>
    <x v="15"/>
    <s v="CHALLENGE 1102"/>
    <s v="NORTH VALLEY"/>
    <x v="24"/>
    <n v="96.519979049478806"/>
    <n v="0.90765332720167702"/>
    <n v="6"/>
    <n v="5"/>
    <n v="1"/>
    <n v="1"/>
    <n v="0"/>
    <n v="0.401904607898592"/>
    <n v="102.13894746300707"/>
    <n v="41.050113631294742"/>
    <n v="2.6446986457640929"/>
  </r>
  <r>
    <s v="FORESTHILL 11011802"/>
    <x v="12"/>
    <s v="FORESTHILL 1101"/>
    <s v="SIERRA"/>
    <x v="25"/>
    <n v="72.919154215706399"/>
    <n v="0.91834493853339605"/>
    <n v="12"/>
    <n v="21"/>
    <n v="1"/>
    <n v="1"/>
    <n v="0"/>
    <n v="0.40080508785955399"/>
    <n v="102.13894746300707"/>
    <n v="40.937809811792917"/>
    <n v="1.8460568565609399"/>
  </r>
  <r>
    <s v="WEST POINT 110136674"/>
    <x v="16"/>
    <s v="WEST POINT 1101"/>
    <s v="STOCKTON"/>
    <x v="26"/>
    <n v="86.800233101179501"/>
    <n v="0.98601210358552105"/>
    <n v="2"/>
    <n v="6"/>
    <n v="1"/>
    <n v="1"/>
    <n v="0"/>
    <n v="0.39380994115485801"/>
    <n v="102.13894746300707"/>
    <n v="40.223332890025951"/>
    <n v="4.2386673617963773"/>
  </r>
  <r>
    <s v="PIKE CITY 1101CB"/>
    <x v="17"/>
    <s v="PIKE CITY 1101"/>
    <s v="SIERRA"/>
    <x v="27"/>
    <n v="96.059228638772097"/>
    <n v="0.99762131234787399"/>
    <n v="13"/>
    <n v="13"/>
    <n v="1"/>
    <n v="1"/>
    <n v="1"/>
    <n v="0.38541801253855501"/>
    <n v="102.13894746300707"/>
    <n v="39.366190133972069"/>
    <n v="1.9826477999688241"/>
  </r>
  <r>
    <s v="STANISLAUS 17021804"/>
    <x v="11"/>
    <s v="STANISLAUS 1702"/>
    <s v="YOSEMITE"/>
    <x v="28"/>
    <n v="84.612130566682794"/>
    <n v="1"/>
    <n v="9"/>
    <n v="6"/>
    <n v="1"/>
    <n v="1"/>
    <n v="0"/>
    <n v="0.38327593851174402"/>
    <n v="102.13894746300707"/>
    <n v="39.14740094748575"/>
    <n v="4.6774901321332596"/>
  </r>
  <r>
    <s v="PINE GROVE 110213438"/>
    <x v="10"/>
    <s v="PINE GROVE 1102"/>
    <s v="STOCKTON"/>
    <x v="29"/>
    <n v="84.647551473924395"/>
    <n v="1"/>
    <n v="6"/>
    <n v="6"/>
    <n v="1"/>
    <n v="0.85874580183583404"/>
    <n v="0"/>
    <n v="0.38268493110461399"/>
    <n v="102.13894746300707"/>
    <n v="39.087036072978648"/>
    <n v="2.3808045110647531"/>
  </r>
  <r>
    <s v="CHALLENGE 1101CB"/>
    <x v="15"/>
    <s v="CHALLENGE 1101"/>
    <s v="NORTH VALLEY"/>
    <x v="30"/>
    <n v="96.1350293902468"/>
    <n v="0.99732454246939894"/>
    <n v="4"/>
    <n v="3"/>
    <n v="1"/>
    <n v="1"/>
    <n v="0"/>
    <n v="0.37093972630080102"/>
    <n v="102.13894746300707"/>
    <n v="37.887393216579738"/>
    <n v="2.2795803667160937"/>
  </r>
  <r>
    <s v="WEST POINT 11014706"/>
    <x v="16"/>
    <s v="WEST POINT 1101"/>
    <s v="STOCKTON"/>
    <x v="31"/>
    <n v="90.552849516283302"/>
    <n v="1"/>
    <n v="4"/>
    <n v="4"/>
    <n v="1"/>
    <n v="1"/>
    <n v="0"/>
    <n v="0.36744785033377497"/>
    <n v="102.13894746300707"/>
    <n v="37.530736680636331"/>
    <n v="3.2574811217595432"/>
  </r>
  <r>
    <s v="ORO FINO 110276008"/>
    <x v="7"/>
    <s v="ORO FINO 1102"/>
    <s v="NORTH VALLEY"/>
    <x v="32"/>
    <n v="80.187329318645993"/>
    <n v="0.99982202157392897"/>
    <n v="4"/>
    <n v="7"/>
    <n v="1"/>
    <n v="1"/>
    <n v="1"/>
    <n v="0.36556740933936199"/>
    <n v="102.13894746300707"/>
    <n v="37.338670416700694"/>
    <n v="2.338569032436522"/>
  </r>
  <r>
    <s v="WYANDOTTE 11031976"/>
    <x v="8"/>
    <s v="WYANDOTTE 1103"/>
    <s v="NORTH VALLEY"/>
    <x v="33"/>
    <n v="86.432328507153002"/>
    <n v="1"/>
    <n v="4"/>
    <n v="6"/>
    <n v="1"/>
    <n v="1"/>
    <n v="0"/>
    <n v="0.43480975181281101"/>
    <n v="85.451113995755804"/>
    <n v="37.154977668622806"/>
    <n v="1.5487924815827252"/>
  </r>
  <r>
    <s v="ORO FINO 11012022"/>
    <x v="7"/>
    <s v="ORO FINO 1101"/>
    <s v="NORTH VALLEY"/>
    <x v="34"/>
    <n v="81.003186797843895"/>
    <n v="0.94333375411324405"/>
    <n v="6"/>
    <n v="13"/>
    <n v="1"/>
    <n v="1"/>
    <n v="1"/>
    <n v="0.36043048652186599"/>
    <n v="102.13894746300707"/>
    <n v="36.81399052692295"/>
    <n v="1.523010362522135"/>
  </r>
  <r>
    <s v="PINE GROVE 11021222"/>
    <x v="10"/>
    <s v="PINE GROVE 1102"/>
    <s v="STOCKTON"/>
    <x v="35"/>
    <n v="80.385118736276297"/>
    <n v="0.88793555921152401"/>
    <n v="6"/>
    <n v="14"/>
    <n v="1"/>
    <n v="0.93149430565790003"/>
    <n v="0"/>
    <n v="0.358814320632874"/>
    <n v="102.13894746300707"/>
    <n v="36.64891704409569"/>
    <n v="2.127241654852885"/>
  </r>
  <r>
    <s v="COLUMBIA HILL 11012212"/>
    <x v="18"/>
    <s v="COLUMBIA HILL 1101"/>
    <s v="SIERRA"/>
    <x v="36"/>
    <n v="95.822472952069205"/>
    <n v="1"/>
    <n v="9"/>
    <n v="3"/>
    <n v="1"/>
    <n v="1"/>
    <n v="0"/>
    <n v="0.355372364513169"/>
    <n v="102.13894746300707"/>
    <n v="36.297359268815164"/>
    <n v="3.9507439964333839"/>
  </r>
  <r>
    <s v="CALISTOGA 1101736"/>
    <x v="19"/>
    <s v="CALISTOGA 1101"/>
    <s v="NORTH BAY"/>
    <x v="37"/>
    <n v="79.154295377544997"/>
    <n v="0.66692525062321895"/>
    <n v="16"/>
    <n v="14"/>
    <n v="1"/>
    <n v="1"/>
    <n v="1"/>
    <n v="0.74564956602424304"/>
    <n v="47.636719618242658"/>
    <n v="35.520299310161185"/>
    <n v="1.0600098276207806"/>
  </r>
  <r>
    <s v="SALT SPRINGS 21024796"/>
    <x v="3"/>
    <s v="SALT SPRINGS 2102"/>
    <s v="STOCKTON"/>
    <x v="38"/>
    <n v="85.658415431662206"/>
    <n v="1"/>
    <n v="4"/>
    <n v="1"/>
    <n v="1"/>
    <n v="1"/>
    <n v="0"/>
    <n v="0.34533184753580198"/>
    <n v="102.13894746300707"/>
    <n v="35.271831432762447"/>
    <n v="4.9094159345151605"/>
  </r>
  <r>
    <s v="PUEBLO 2102792"/>
    <x v="20"/>
    <s v="PUEBLO 2102"/>
    <s v="NORTH BAY"/>
    <x v="39"/>
    <n v="85.882990760610298"/>
    <n v="0.96117970055939705"/>
    <n v="13"/>
    <n v="4"/>
    <n v="0.86211792139395405"/>
    <n v="1"/>
    <n v="0"/>
    <n v="0.41118459060915002"/>
    <n v="85.451113995755804"/>
    <n v="35.13618132544066"/>
    <n v="1.9561499571631451"/>
  </r>
  <r>
    <s v="BIG BEND 11021972"/>
    <x v="21"/>
    <s v="BIG BEND 1102"/>
    <s v="NORTH VALLEY"/>
    <x v="40"/>
    <n v="95.663183592057905"/>
    <n v="0.96099115394448498"/>
    <n v="4"/>
    <n v="6"/>
    <n v="1"/>
    <n v="1"/>
    <n v="0"/>
    <n v="0.409781612794832"/>
    <n v="85.451113995755804"/>
    <n v="35.016295308295852"/>
    <n v="1.6630951231341231"/>
  </r>
  <r>
    <s v="EL DORADO PH 210219562"/>
    <x v="1"/>
    <s v="EL DORADO PH 2102"/>
    <s v="SIERRA"/>
    <x v="41"/>
    <n v="89.587084694258806"/>
    <n v="1"/>
    <n v="10"/>
    <n v="7"/>
    <n v="1"/>
    <n v="1"/>
    <n v="0"/>
    <n v="0.33747794528927999"/>
    <n v="102.13894746300707"/>
    <n v="34.469642123825345"/>
    <n v="2.3208918807976278"/>
  </r>
  <r>
    <s v="CHALLENGE 11021064"/>
    <x v="15"/>
    <s v="CHALLENGE 1102"/>
    <s v="NORTH VALLEY"/>
    <x v="42"/>
    <n v="84.032676239719606"/>
    <n v="1"/>
    <n v="6"/>
    <n v="2"/>
    <n v="0.999999999999996"/>
    <n v="0.94933901159727996"/>
    <n v="0"/>
    <n v="0.334959496789769"/>
    <n v="102.13894746300707"/>
    <n v="34.212410444845503"/>
    <n v="1.7116785973865276"/>
  </r>
  <r>
    <s v="CAMP EVERS 21065020"/>
    <x v="22"/>
    <s v="CAMP EVERS 2106"/>
    <s v="CENTRAL COAST"/>
    <x v="43"/>
    <n v="69.337362633586693"/>
    <n v="0.87560038877955204"/>
    <n v="19"/>
    <n v="11"/>
    <n v="1"/>
    <n v="1"/>
    <n v="1"/>
    <n v="0.52217674519207802"/>
    <n v="65.391231023531006"/>
    <n v="34.145780179970657"/>
    <n v="2.2450507085419225"/>
  </r>
  <r>
    <s v="MOLINO 1102318"/>
    <x v="23"/>
    <s v="MOLINO 1102"/>
    <s v="SONOMA"/>
    <x v="44"/>
    <n v="89.536445055185496"/>
    <n v="0.61349592162003097"/>
    <n v="11"/>
    <n v="8"/>
    <n v="1"/>
    <n v="1"/>
    <n v="1"/>
    <n v="0.39523909637480198"/>
    <n v="85.451113995755804"/>
    <n v="33.773621079902718"/>
    <n v="1.7517148542809755"/>
  </r>
  <r>
    <s v="WEST POINT 110113444"/>
    <x v="16"/>
    <s v="WEST POINT 1101"/>
    <s v="STOCKTON"/>
    <x v="45"/>
    <n v="82.156648574885693"/>
    <n v="1"/>
    <n v="5"/>
    <n v="15"/>
    <n v="1"/>
    <n v="1"/>
    <n v="0"/>
    <n v="0.31924340292052"/>
    <n v="102.13894746300707"/>
    <n v="32.607185158810587"/>
    <n v="1.9603875798479309"/>
  </r>
  <r>
    <s v="EL DORADO PH 2101CB"/>
    <x v="1"/>
    <s v="EL DORADO PH 2101"/>
    <s v="SIERRA"/>
    <x v="46"/>
    <n v="90.378072167416505"/>
    <n v="0.74430137169743005"/>
    <n v="12"/>
    <n v="5"/>
    <n v="1"/>
    <n v="1"/>
    <n v="0"/>
    <n v="0.31819520289511399"/>
    <n v="102.13894746300707"/>
    <n v="32.500123111484925"/>
    <n v="1.9347230470300443"/>
  </r>
  <r>
    <s v="CAMP EVERS 210660124"/>
    <x v="22"/>
    <s v="CAMP EVERS 2106"/>
    <s v="CENTRAL COAST"/>
    <x v="47"/>
    <n v="63.656767996507902"/>
    <n v="0.80336448383896997"/>
    <n v="20"/>
    <n v="3"/>
    <n v="1"/>
    <n v="1"/>
    <n v="1"/>
    <n v="0.49230375304632501"/>
    <n v="65.391231023531006"/>
    <n v="32.192348449203593"/>
    <n v="1.4282684451296686"/>
  </r>
  <r>
    <s v="WILLITS 110434008"/>
    <x v="24"/>
    <s v="WILLITS 1104"/>
    <s v="HUMBOLDT"/>
    <x v="48"/>
    <n v="77.114313550863201"/>
    <n v="1"/>
    <n v="14"/>
    <n v="12"/>
    <n v="0.999999999999999"/>
    <n v="0.97763631143471097"/>
    <n v="0"/>
    <n v="0.37639611798294698"/>
    <n v="85.451113995755804"/>
    <n v="32.163467585320753"/>
    <n v="1.4028179201283271"/>
  </r>
  <r>
    <s v="WHITMORE 11011598"/>
    <x v="25"/>
    <s v="WHITMORE 1101"/>
    <s v="NORTH VALLEY"/>
    <x v="49"/>
    <n v="71.8230242832567"/>
    <n v="0.81116211668843796"/>
    <n v="6"/>
    <n v="5"/>
    <n v="0.999999999999999"/>
    <n v="0.75495500671055904"/>
    <n v="0"/>
    <n v="0.37492770075376203"/>
    <n v="85.451113995755804"/>
    <n v="32.037989697276338"/>
    <n v="0.95206484825239768"/>
  </r>
  <r>
    <s v="CHALLENGE 11015460"/>
    <x v="15"/>
    <s v="CHALLENGE 1101"/>
    <s v="NORTH VALLEY"/>
    <x v="50"/>
    <n v="93.931219807409306"/>
    <n v="1"/>
    <n v="4"/>
    <n v="4"/>
    <n v="1"/>
    <n v="1"/>
    <n v="0"/>
    <n v="0.31276730650220502"/>
    <n v="102.13894746300707"/>
    <n v="31.945723486974948"/>
    <n v="2.7046177387363715"/>
  </r>
  <r>
    <s v="EL DORADO PH 210219542"/>
    <x v="1"/>
    <s v="EL DORADO PH 2102"/>
    <s v="SIERRA"/>
    <x v="51"/>
    <n v="77.563098319653704"/>
    <n v="0.77774916852257503"/>
    <n v="6"/>
    <n v="4"/>
    <n v="1"/>
    <n v="1"/>
    <n v="0"/>
    <n v="0.31238819844972598"/>
    <n v="102.13894746300707"/>
    <n v="31.907001789519988"/>
    <n v="3.3824176574142113"/>
  </r>
  <r>
    <s v="ALLEGHANY 1102CB"/>
    <x v="26"/>
    <s v="ALLEGHANY 1102"/>
    <s v="SIERRA"/>
    <x v="52"/>
    <n v="92.7973504266498"/>
    <n v="0.39161250665001801"/>
    <n v="4"/>
    <n v="24"/>
    <n v="1"/>
    <n v="1"/>
    <n v="1"/>
    <n v="0.48104114217176702"/>
    <n v="65.391231023531006"/>
    <n v="31.45587245957724"/>
    <n v="1.7384787850656573"/>
  </r>
  <r>
    <s v="COLUMBIA HILL 1101764"/>
    <x v="18"/>
    <s v="COLUMBIA HILL 1101"/>
    <s v="SIERRA"/>
    <x v="53"/>
    <n v="87.621403060872893"/>
    <n v="1"/>
    <n v="5"/>
    <n v="10"/>
    <n v="1"/>
    <n v="1"/>
    <n v="1"/>
    <n v="0.36409053863435098"/>
    <n v="85.451113995755804"/>
    <n v="31.111942121620057"/>
    <n v="2.0940677112986132"/>
  </r>
  <r>
    <s v="MONTE RIO 1113524"/>
    <x v="27"/>
    <s v="MONTE RIO 1113"/>
    <s v="SONOMA"/>
    <x v="54"/>
    <n v="72.7248500595976"/>
    <n v="0.28225124990099598"/>
    <n v="16"/>
    <n v="4"/>
    <n v="1"/>
    <n v="1"/>
    <n v="0"/>
    <n v="0.30333576360220499"/>
    <n v="102.13894746300707"/>
    <n v="30.982395622216746"/>
    <n v="4.9412218736170272"/>
  </r>
  <r>
    <s v="WEST POINT 1101L373"/>
    <x v="16"/>
    <s v="WEST POINT 1101"/>
    <s v="STOCKTON"/>
    <x v="55"/>
    <n v="94.694877536796298"/>
    <n v="1"/>
    <n v="2"/>
    <n v="9"/>
    <n v="1"/>
    <n v="1"/>
    <n v="0"/>
    <n v="0.30214516762912202"/>
    <n v="102.13894746300707"/>
    <n v="30.86078940267236"/>
    <n v="4.1472573512477036"/>
  </r>
  <r>
    <s v="STANISLAUS 170237276"/>
    <x v="11"/>
    <s v="STANISLAUS 1702"/>
    <s v="YOSEMITE"/>
    <x v="56"/>
    <n v="82.729092711527002"/>
    <n v="1"/>
    <n v="8"/>
    <n v="9"/>
    <n v="1"/>
    <n v="1"/>
    <n v="0"/>
    <n v="0.30163124386485402"/>
    <n v="102.13894746300707"/>
    <n v="30.808297770313796"/>
    <n v="2.6281106339609019"/>
  </r>
  <r>
    <s v="BRUNSWICK 11052130"/>
    <x v="4"/>
    <s v="BRUNSWICK 1105"/>
    <s v="SIERRA"/>
    <x v="57"/>
    <n v="96.351742553183399"/>
    <n v="0.99685623697192505"/>
    <n v="5"/>
    <n v="6"/>
    <n v="1"/>
    <n v="1"/>
    <n v="0"/>
    <n v="0.29909484272652698"/>
    <n v="102.13894746300707"/>
    <n v="30.549232427701103"/>
    <n v="2.1404964021196546"/>
  </r>
  <r>
    <s v="STANISLAUS 170275348"/>
    <x v="11"/>
    <s v="STANISLAUS 1702"/>
    <s v="YOSEMITE"/>
    <x v="58"/>
    <n v="93.309194679877095"/>
    <n v="1"/>
    <n v="1"/>
    <n v="9"/>
    <n v="1"/>
    <n v="1"/>
    <n v="0"/>
    <n v="0.29737703920633601"/>
    <n v="102.13894746300707"/>
    <n v="30.373777784200549"/>
    <n v="5.6287387320917492"/>
  </r>
  <r>
    <s v="ALLEGHANY 1101VR816"/>
    <x v="26"/>
    <s v="ALLEGHANY 1101"/>
    <s v="SIERRA"/>
    <x v="59"/>
    <n v="96.289395106906298"/>
    <n v="0.739037296105437"/>
    <n v="6"/>
    <n v="8"/>
    <n v="1"/>
    <n v="1"/>
    <n v="0"/>
    <n v="0.29400406110845501"/>
    <n v="102.13894746300707"/>
    <n v="30.029265351467206"/>
    <n v="7.2339073225712101"/>
  </r>
  <r>
    <s v="CHALLENGE 110198174"/>
    <x v="15"/>
    <s v="CHALLENGE 1101"/>
    <s v="NORTH VALLEY"/>
    <x v="60"/>
    <n v="88.394212322382202"/>
    <n v="1"/>
    <n v="4"/>
    <n v="1"/>
    <n v="1"/>
    <n v="1"/>
    <n v="0"/>
    <n v="0.34957519470340598"/>
    <n v="85.451113995755804"/>
    <n v="29.871589812689276"/>
    <n v="2.4651429448112498"/>
  </r>
  <r>
    <s v="BIG BEND 1101CB"/>
    <x v="21"/>
    <s v="BIG BEND 1101"/>
    <s v="NORTH VALLEY"/>
    <x v="61"/>
    <n v="80.410534861261695"/>
    <n v="0.77155249223188804"/>
    <n v="7"/>
    <n v="10"/>
    <n v="1"/>
    <n v="1"/>
    <n v="1"/>
    <n v="0.34627386430166901"/>
    <n v="85.451113995755804"/>
    <n v="29.589487452192795"/>
    <n v="1.2808192614132416"/>
  </r>
  <r>
    <s v="BONNIE NOOK 1101CB"/>
    <x v="9"/>
    <s v="BONNIE NOOK 1101"/>
    <s v="SIERRA"/>
    <x v="62"/>
    <n v="89.823175274028898"/>
    <n v="0.470050477787744"/>
    <n v="8"/>
    <n v="12"/>
    <n v="1"/>
    <n v="1"/>
    <n v="0"/>
    <n v="0.28941312978808498"/>
    <n v="102.13894746300707"/>
    <n v="29.560352458529657"/>
    <n v="2.0054437608899724"/>
  </r>
  <r>
    <s v="MIWUK 17026018"/>
    <x v="0"/>
    <s v="MIWUK 1702"/>
    <s v="YOSEMITE"/>
    <x v="63"/>
    <n v="86.361512601207295"/>
    <n v="0.999999999999999"/>
    <n v="3"/>
    <n v="8"/>
    <n v="1"/>
    <n v="1"/>
    <n v="0"/>
    <n v="0.288668056291564"/>
    <n v="102.13894746300707"/>
    <n v="29.484251435812425"/>
    <n v="1.5111054972018698"/>
  </r>
  <r>
    <s v="MIWUK 1702CB"/>
    <x v="0"/>
    <s v="MIWUK 1702"/>
    <s v="YOSEMITE"/>
    <x v="64"/>
    <n v="90.311523877720504"/>
    <n v="0.82253101442583798"/>
    <n v="5"/>
    <n v="6"/>
    <n v="1"/>
    <n v="1"/>
    <n v="0"/>
    <n v="0.28838953516101901"/>
    <n v="102.13894746300707"/>
    <n v="29.455803580692351"/>
    <n v="2.8770440230654915"/>
  </r>
  <r>
    <s v="COLUMBIA HILL 110135424"/>
    <x v="18"/>
    <s v="COLUMBIA HILL 1101"/>
    <s v="SIERRA"/>
    <x v="65"/>
    <n v="71.658819261691903"/>
    <n v="0.999999999999999"/>
    <n v="8"/>
    <n v="11"/>
    <n v="1"/>
    <n v="1"/>
    <n v="1"/>
    <n v="0.448819277900463"/>
    <n v="65.391231023531006"/>
    <n v="29.348845089003539"/>
    <n v="2.1097125788489772"/>
  </r>
  <r>
    <s v="RINCON 1103474"/>
    <x v="28"/>
    <s v="RINCON 1103"/>
    <s v="SONOMA"/>
    <x v="66"/>
    <n v="87.226464767087407"/>
    <n v="0.99405993028957895"/>
    <n v="8"/>
    <n v="6"/>
    <n v="1"/>
    <n v="1"/>
    <n v="0"/>
    <n v="0.44799461164488402"/>
    <n v="65.391231023531006"/>
    <n v="29.294919147367665"/>
    <n v="1.5783073259491112"/>
  </r>
  <r>
    <s v="APPLE HILL 110497086"/>
    <x v="29"/>
    <s v="APPLE HILL 1104"/>
    <s v="SIERRA"/>
    <x v="67"/>
    <n v="83.163200092234703"/>
    <n v="0.99982765744723501"/>
    <n v="8"/>
    <n v="5"/>
    <n v="1"/>
    <n v="1"/>
    <n v="1"/>
    <n v="0.28482360481062302"/>
    <n v="102.13894746300707"/>
    <n v="29.091583207976512"/>
    <n v="1.1353618366628428"/>
  </r>
  <r>
    <s v="PARADISE 11062084"/>
    <x v="30"/>
    <s v="PARADISE 1106"/>
    <s v="NORTH VALLEY"/>
    <x v="68"/>
    <n v="77.219280587473605"/>
    <n v="0.999999999999999"/>
    <n v="4"/>
    <n v="9"/>
    <n v="1"/>
    <n v="1"/>
    <n v="1"/>
    <n v="0.28288796397153898"/>
    <n v="102.13894746300707"/>
    <n v="28.893878890006057"/>
    <n v="2.5442281207453905"/>
  </r>
  <r>
    <s v="MIRABEL 1101298"/>
    <x v="31"/>
    <s v="MIRABEL 1101"/>
    <s v="SONOMA"/>
    <x v="69"/>
    <n v="89.151316558915298"/>
    <n v="0.37508175613921002"/>
    <n v="16"/>
    <n v="9"/>
    <n v="0.99594725230444503"/>
    <n v="1"/>
    <n v="0"/>
    <n v="0.33733654647518702"/>
    <n v="85.451113995755804"/>
    <n v="28.82578368778578"/>
    <n v="2.2472256489271483"/>
  </r>
  <r>
    <s v="PIKE CITY 11011730"/>
    <x v="17"/>
    <s v="PIKE CITY 1101"/>
    <s v="SIERRA"/>
    <x v="70"/>
    <n v="94.858130303051993"/>
    <n v="0.99907495701602"/>
    <n v="4"/>
    <n v="2"/>
    <n v="1"/>
    <n v="1"/>
    <n v="0"/>
    <n v="0.33402499974925098"/>
    <n v="85.451113995755804"/>
    <n v="28.542808331005549"/>
    <n v="3.3193186937997536"/>
  </r>
  <r>
    <s v="MONTE RIO 1112120"/>
    <x v="27"/>
    <s v="MONTE RIO 1112"/>
    <s v="SONOMA"/>
    <x v="71"/>
    <n v="90.518823786355497"/>
    <n v="0.64487091961947296"/>
    <n v="17"/>
    <n v="9"/>
    <n v="1"/>
    <n v="1"/>
    <n v="0"/>
    <n v="0.33335710703669202"/>
    <n v="85.451113995755804"/>
    <n v="28.485736154687739"/>
    <n v="4.1468750470205595"/>
  </r>
  <r>
    <s v="CALISTOGA 110143924"/>
    <x v="19"/>
    <s v="CALISTOGA 1101"/>
    <s v="NORTH BAY"/>
    <x v="72"/>
    <n v="80.451266633702105"/>
    <n v="0.94313147840876199"/>
    <n v="6"/>
    <n v="6"/>
    <n v="0.47812364055318102"/>
    <n v="1"/>
    <n v="0"/>
    <n v="0.32892311128828999"/>
    <n v="85.451113995755804"/>
    <n v="28.106846278534341"/>
    <n v="6.3161703404149412"/>
  </r>
  <r>
    <s v="BRUNSWICK 11041020"/>
    <x v="4"/>
    <s v="BRUNSWICK 1104"/>
    <s v="SIERRA"/>
    <x v="73"/>
    <n v="77.099974519077193"/>
    <n v="0.876333630822551"/>
    <n v="9"/>
    <n v="9"/>
    <n v="0.999999999999999"/>
    <n v="0.834019822575921"/>
    <n v="1"/>
    <n v="0.27484225894953301"/>
    <n v="102.13894746300707"/>
    <n v="28.072099047460537"/>
    <n v="0.97548202851580401"/>
  </r>
  <r>
    <s v="SYCAMORE CREEK 11112268"/>
    <x v="32"/>
    <s v="SYCAMORE CREEK 1111"/>
    <s v="NORTH VALLEY"/>
    <x v="74"/>
    <n v="96.737885284014496"/>
    <n v="0.99964215736149797"/>
    <n v="3"/>
    <n v="8"/>
    <n v="1"/>
    <n v="0.99530601792592599"/>
    <n v="1"/>
    <n v="0.274403798120055"/>
    <n v="102.13894746300707"/>
    <n v="28.027315119833897"/>
    <n v="1.2604914304539125"/>
  </r>
  <r>
    <s v="APPLE HILL 110413512"/>
    <x v="29"/>
    <s v="APPLE HILL 1104"/>
    <s v="SIERRA"/>
    <x v="75"/>
    <n v="80.837510352338299"/>
    <n v="0.86094571208158899"/>
    <n v="15"/>
    <n v="14"/>
    <n v="0.89982771075209"/>
    <n v="0.77008884683165602"/>
    <n v="0"/>
    <n v="0.27338067333717497"/>
    <n v="102.13894746300707"/>
    <n v="27.922814231387214"/>
    <n v="1.0026870056677337"/>
  </r>
  <r>
    <s v="COLUMBIA HILL 11018233"/>
    <x v="18"/>
    <s v="COLUMBIA HILL 1101"/>
    <s v="SIERRA"/>
    <x v="76"/>
    <n v="92.406874400422097"/>
    <n v="0.99942913111004394"/>
    <n v="1"/>
    <n v="3"/>
    <n v="1"/>
    <n v="1"/>
    <n v="0"/>
    <n v="0.27044215593315302"/>
    <n v="102.13894746300707"/>
    <n v="27.622677156638684"/>
    <n v="5.5177504780944169"/>
  </r>
  <r>
    <s v="SILVERADO 2104632"/>
    <x v="33"/>
    <s v="SILVERADO 2104"/>
    <s v="NORTH BAY"/>
    <x v="77"/>
    <n v="77.544740557283603"/>
    <n v="0.73717856185003705"/>
    <n v="15"/>
    <n v="5"/>
    <n v="0.96092382448259595"/>
    <n v="1"/>
    <n v="1"/>
    <n v="0.42045330195646002"/>
    <n v="65.391231023531006"/>
    <n v="27.493959002841319"/>
    <n v="1.5169962533774624"/>
  </r>
  <r>
    <s v="MIWUK 170238218"/>
    <x v="0"/>
    <s v="MIWUK 1702"/>
    <s v="YOSEMITE"/>
    <x v="78"/>
    <n v="77.698036777907404"/>
    <n v="0.74485152207801397"/>
    <n v="4"/>
    <n v="9"/>
    <n v="1"/>
    <n v="1"/>
    <n v="0"/>
    <n v="0.26817754647990899"/>
    <n v="102.13894746300707"/>
    <n v="27.391372330669562"/>
    <n v="2.530463559427131"/>
  </r>
  <r>
    <s v="OAKHURST 110310190"/>
    <x v="34"/>
    <s v="OAKHURST 1103"/>
    <s v="YOSEMITE"/>
    <x v="79"/>
    <n v="95.517000878561504"/>
    <n v="0.276658677873871"/>
    <n v="12"/>
    <n v="10"/>
    <n v="1"/>
    <n v="1"/>
    <n v="1"/>
    <n v="0.26739065795296502"/>
    <n v="102.13894746300707"/>
    <n v="27.311000364756786"/>
    <n v="2.3692873631447062"/>
  </r>
  <r>
    <s v="ORO FINO 11022560"/>
    <x v="7"/>
    <s v="ORO FINO 1102"/>
    <s v="NORTH VALLEY"/>
    <x v="80"/>
    <n v="97.524206353294602"/>
    <n v="0.999999999999999"/>
    <n v="5"/>
    <n v="6"/>
    <n v="0.999999999999996"/>
    <n v="0.81540616177077196"/>
    <n v="1"/>
    <n v="0.267327343975993"/>
    <n v="102.13894746300707"/>
    <n v="27.304533541789169"/>
    <n v="1.6330813558936115"/>
  </r>
  <r>
    <s v="ALLEGHANY 1101806"/>
    <x v="26"/>
    <s v="ALLEGHANY 1101"/>
    <s v="SIERRA"/>
    <x v="81"/>
    <n v="97.170984679626102"/>
    <n v="1"/>
    <n v="0"/>
    <n v="7"/>
    <n v="1"/>
    <n v="1"/>
    <n v="0"/>
    <n v="0.26460263355386099"/>
    <n v="102.13894746300707"/>
    <n v="27.02623448713112"/>
    <n v="2.2891025166152583"/>
  </r>
  <r>
    <s v="LOS GATOS 110760118"/>
    <x v="13"/>
    <s v="LOS GATOS 1107"/>
    <s v="DE ANZA"/>
    <x v="82"/>
    <n v="57.608901643708698"/>
    <n v="0.83757173988350797"/>
    <n v="25"/>
    <n v="2"/>
    <n v="1"/>
    <n v="1"/>
    <n v="1"/>
    <n v="0.56670207588400301"/>
    <n v="47.636719618242658"/>
    <n v="26.995827895962325"/>
    <n v="1.3435937705581587"/>
  </r>
  <r>
    <s v="KANAKA 110183288"/>
    <x v="35"/>
    <s v="KANAKA 1101"/>
    <s v="NORTH VALLEY"/>
    <x v="83"/>
    <n v="90.192726677211297"/>
    <n v="1"/>
    <n v="7"/>
    <n v="4"/>
    <n v="1"/>
    <n v="1"/>
    <n v="0"/>
    <n v="0.26110707718263798"/>
    <n v="102.13894746300707"/>
    <n v="26.669202038576792"/>
    <n v="1.516777099281325"/>
  </r>
  <r>
    <s v="MIWUK 17018050"/>
    <x v="0"/>
    <s v="MIWUK 1701"/>
    <s v="YOSEMITE"/>
    <x v="84"/>
    <n v="91.272470482205804"/>
    <n v="0.97346724887981495"/>
    <n v="8"/>
    <n v="4"/>
    <n v="1"/>
    <n v="1"/>
    <n v="1"/>
    <n v="0.260861684955008"/>
    <n v="102.13894746300707"/>
    <n v="26.644137934731063"/>
    <n v="2.1973939617572675"/>
  </r>
  <r>
    <s v="FORESTHILL 11022106"/>
    <x v="12"/>
    <s v="FORESTHILL 1102"/>
    <s v="SIERRA"/>
    <x v="85"/>
    <n v="67.104496857886105"/>
    <n v="0.99849797069774104"/>
    <n v="8"/>
    <n v="14"/>
    <n v="1"/>
    <n v="0.713759654085244"/>
    <n v="1"/>
    <n v="0.260758313839971"/>
    <n v="102.13894746300707"/>
    <n v="26.633579717843109"/>
    <n v="0.94790150723650923"/>
  </r>
  <r>
    <s v="PARADISE 11062234"/>
    <x v="30"/>
    <s v="PARADISE 1106"/>
    <s v="NORTH VALLEY"/>
    <x v="86"/>
    <n v="79.159182804447099"/>
    <n v="0.999999999999999"/>
    <n v="3"/>
    <n v="8"/>
    <n v="1"/>
    <n v="1"/>
    <n v="0"/>
    <n v="0.306281601495971"/>
    <n v="85.451113995755804"/>
    <n v="26.172104044234871"/>
    <n v="2.9617530255973934"/>
  </r>
  <r>
    <s v="ORO FINO 110265932"/>
    <x v="7"/>
    <s v="ORO FINO 1102"/>
    <s v="NORTH VALLEY"/>
    <x v="87"/>
    <n v="96.870778880099806"/>
    <n v="0.92731718824687404"/>
    <n v="3"/>
    <n v="5"/>
    <n v="1"/>
    <n v="1"/>
    <n v="0"/>
    <n v="0.252282151765027"/>
    <n v="102.13894746300707"/>
    <n v="25.767833444982468"/>
    <n v="5.9767077324413149"/>
  </r>
  <r>
    <s v="KANAKA 110165606"/>
    <x v="35"/>
    <s v="KANAKA 1101"/>
    <s v="NORTH VALLEY"/>
    <x v="88"/>
    <n v="91.927169879470199"/>
    <n v="0.96331608165336902"/>
    <n v="13"/>
    <n v="4"/>
    <n v="1"/>
    <n v="1"/>
    <n v="1"/>
    <n v="0.300348669531463"/>
    <n v="85.451113995755804"/>
    <n v="25.665128398606633"/>
    <n v="2.0013744028448208"/>
  </r>
  <r>
    <s v="VOLTA 110253130"/>
    <x v="36"/>
    <s v="VOLTA 1102"/>
    <s v="NORTH VALLEY"/>
    <x v="89"/>
    <n v="76.696024390792104"/>
    <n v="0.999999999999999"/>
    <n v="3"/>
    <n v="7"/>
    <n v="1"/>
    <n v="0.92092062000692798"/>
    <n v="0"/>
    <n v="0.29928859530365198"/>
    <n v="85.451113995755804"/>
    <n v="25.574543874921989"/>
    <n v="1.8417765904515679"/>
  </r>
  <r>
    <s v="STANISLAUS 17024905"/>
    <x v="11"/>
    <s v="STANISLAUS 1702"/>
    <s v="YOSEMITE"/>
    <x v="90"/>
    <n v="97.854770901456405"/>
    <n v="0.99882960124393605"/>
    <n v="2"/>
    <n v="2"/>
    <n v="1"/>
    <n v="1"/>
    <n v="0"/>
    <n v="0.250316045372658"/>
    <n v="102.13894746300707"/>
    <n v="25.56701740746561"/>
    <n v="10.915640208266097"/>
  </r>
  <r>
    <s v="MONTE RIO 1113202"/>
    <x v="27"/>
    <s v="MONTE RIO 1113"/>
    <s v="SONOMA"/>
    <x v="91"/>
    <n v="89.448338468018207"/>
    <n v="0.68590743024673795"/>
    <n v="13"/>
    <n v="9"/>
    <n v="1"/>
    <n v="1"/>
    <n v="0"/>
    <n v="0.298800283110774"/>
    <n v="85.451113995755804"/>
    <n v="25.532817054062857"/>
    <n v="4.8637470884609941"/>
  </r>
  <r>
    <s v="MOLINO 1102104"/>
    <x v="23"/>
    <s v="MOLINO 1102"/>
    <s v="SONOMA"/>
    <x v="92"/>
    <n v="84.604670775802404"/>
    <n v="0.53285973402226205"/>
    <n v="22"/>
    <n v="10"/>
    <n v="1"/>
    <n v="1"/>
    <n v="1"/>
    <n v="0.38423277536780098"/>
    <n v="65.391231023531006"/>
    <n v="25.125454180888369"/>
    <n v="1.1559092708742664"/>
  </r>
  <r>
    <s v="DRUM 1101CB"/>
    <x v="37"/>
    <s v="DRUM 1101"/>
    <s v="SIERRA"/>
    <x v="93"/>
    <n v="96.874178145572799"/>
    <n v="1"/>
    <n v="2"/>
    <n v="0"/>
    <n v="1"/>
    <n v="1"/>
    <n v="0"/>
    <n v="0.29369642615759201"/>
    <n v="85.451113995755804"/>
    <n v="25.09668679173847"/>
    <n v="11.917189941521226"/>
  </r>
  <r>
    <s v="MIWUK 1702S1547"/>
    <x v="0"/>
    <s v="MIWUK 1702"/>
    <s v="YOSEMITE"/>
    <x v="94"/>
    <n v="85.423062704478298"/>
    <n v="1"/>
    <n v="1"/>
    <n v="5"/>
    <n v="1"/>
    <n v="1"/>
    <n v="0"/>
    <n v="0.243923995946558"/>
    <n v="102.13894746300707"/>
    <n v="24.914140206952236"/>
    <n v="8.998018063982963"/>
  </r>
  <r>
    <s v="ORO FINO 11022096"/>
    <x v="7"/>
    <s v="ORO FINO 1102"/>
    <s v="NORTH VALLEY"/>
    <x v="95"/>
    <n v="93.773358021199698"/>
    <n v="1"/>
    <n v="8"/>
    <n v="2"/>
    <n v="1"/>
    <n v="1"/>
    <n v="0"/>
    <n v="0.28681751405363998"/>
    <n v="85.451113995755804"/>
    <n v="24.508876089376884"/>
    <n v="1.7384635956187868"/>
  </r>
  <r>
    <s v="FORESTHILL 11011820"/>
    <x v="12"/>
    <s v="FORESTHILL 1101"/>
    <s v="SIERRA"/>
    <x v="96"/>
    <n v="97.9949672510309"/>
    <n v="0.998183273199579"/>
    <n v="0"/>
    <n v="0"/>
    <n v="1"/>
    <n v="1"/>
    <n v="1"/>
    <n v="0.23776951244609101"/>
    <n v="102.13894746300707"/>
    <n v="24.285527740036095"/>
    <n v="4.3500671430207802"/>
  </r>
  <r>
    <s v="WEST POINT 11021303"/>
    <x v="16"/>
    <s v="WEST POINT 1102"/>
    <s v="STOCKTON"/>
    <x v="97"/>
    <n v="90.467160672380501"/>
    <n v="0.99797413949680802"/>
    <n v="4"/>
    <n v="11"/>
    <n v="1"/>
    <n v="1"/>
    <n v="0"/>
    <n v="0.28235223728734199"/>
    <n v="85.451113995755804"/>
    <n v="24.127313215397354"/>
    <n v="1.5252345467044408"/>
  </r>
  <r>
    <s v="WOODSIDE 11018974"/>
    <x v="38"/>
    <s v="WOODSIDE 1101"/>
    <s v="PENINSULA"/>
    <x v="98"/>
    <n v="54.263062629176702"/>
    <n v="0.29292737437490501"/>
    <n v="40"/>
    <n v="16"/>
    <n v="1"/>
    <n v="1"/>
    <n v="0"/>
    <n v="0.50531914212287399"/>
    <n v="47.636719618242658"/>
    <n v="24.071746291038263"/>
    <n v="1.7917212611898976"/>
  </r>
  <r>
    <s v="BUCKS CREEK 11032414"/>
    <x v="39"/>
    <s v="BUCKS CREEK 1103"/>
    <s v="NORTH VALLEY"/>
    <x v="99"/>
    <n v="87.022158256271098"/>
    <n v="1"/>
    <n v="6"/>
    <n v="5"/>
    <n v="0.76598030119406302"/>
    <n v="0.804354449093725"/>
    <n v="0"/>
    <n v="0.28097332425586602"/>
    <n v="85.451113995755804"/>
    <n v="24.009483560754468"/>
    <n v="3.9127436546819347"/>
  </r>
  <r>
    <s v="ELECTRA 110277204"/>
    <x v="40"/>
    <s v="ELECTRA 1102"/>
    <s v="STOCKTON"/>
    <x v="100"/>
    <n v="80.964674993747295"/>
    <n v="0.999999999999999"/>
    <n v="2"/>
    <n v="8"/>
    <n v="1"/>
    <n v="1"/>
    <n v="0"/>
    <n v="0.27847912540209802"/>
    <n v="85.451113995755804"/>
    <n v="23.796351490173052"/>
    <n v="1.2769647901158478"/>
  </r>
  <r>
    <s v="APPLE HILL 210297982"/>
    <x v="29"/>
    <s v="APPLE HILL 2102"/>
    <s v="SIERRA"/>
    <x v="101"/>
    <n v="88.723203863199203"/>
    <n v="1"/>
    <n v="1"/>
    <n v="1"/>
    <n v="1"/>
    <n v="1"/>
    <n v="0"/>
    <n v="0.23278468909552599"/>
    <n v="102.13894746300707"/>
    <n v="23.776383129720365"/>
    <n v="2.3438064956358926"/>
  </r>
  <r>
    <s v="STANISLAUS 1702L611"/>
    <x v="11"/>
    <s v="STANISLAUS 1702"/>
    <s v="YOSEMITE"/>
    <x v="102"/>
    <n v="79.510365130897796"/>
    <n v="1"/>
    <n v="2"/>
    <n v="2"/>
    <n v="1"/>
    <n v="1"/>
    <n v="0"/>
    <n v="0.27801841685774398"/>
    <n v="85.451113995755804"/>
    <n v="23.756983431830637"/>
    <n v="7.9438131059489434"/>
  </r>
  <r>
    <s v="SALT SPRINGS 2102L485"/>
    <x v="3"/>
    <s v="SALT SPRINGS 2102"/>
    <s v="STOCKTON"/>
    <x v="103"/>
    <n v="87.146242159940499"/>
    <n v="1"/>
    <n v="0"/>
    <n v="2"/>
    <n v="1"/>
    <n v="1"/>
    <n v="0"/>
    <n v="0.232242472757237"/>
    <n v="102.13894746300707"/>
    <n v="23.72100172363028"/>
    <n v="28.616427483717466"/>
  </r>
  <r>
    <s v="EL DORADO PH 21026645"/>
    <x v="1"/>
    <s v="EL DORADO PH 2102"/>
    <s v="SIERRA"/>
    <x v="104"/>
    <n v="91.609676960289804"/>
    <n v="0.86844690079065001"/>
    <n v="4"/>
    <n v="3"/>
    <n v="1"/>
    <n v="1"/>
    <n v="0"/>
    <n v="0.23151333460998599"/>
    <n v="102.13894746300707"/>
    <n v="23.646528320714935"/>
    <n v="5.5022831517119659"/>
  </r>
  <r>
    <s v="MIWUK 1702S2247"/>
    <x v="0"/>
    <s v="MIWUK 1702"/>
    <s v="YOSEMITE"/>
    <x v="105"/>
    <n v="81.715854733194405"/>
    <n v="1"/>
    <n v="2"/>
    <n v="2"/>
    <n v="1"/>
    <n v="1"/>
    <n v="0"/>
    <n v="0.23034429318859601"/>
    <n v="102.13894746300707"/>
    <n v="23.527123660393507"/>
    <n v="15.935728372788544"/>
  </r>
  <r>
    <s v="WOODACRE 1101404"/>
    <x v="41"/>
    <s v="WOODACRE 1101"/>
    <s v="NORTH BAY"/>
    <x v="106"/>
    <n v="78.116597709729305"/>
    <n v="0.26875892764224302"/>
    <n v="20"/>
    <n v="20"/>
    <n v="1"/>
    <n v="0.92067132507423299"/>
    <n v="0"/>
    <n v="0.228973808490883"/>
    <n v="102.13894746300707"/>
    <n v="23.387143795854943"/>
    <n v="1.8832957908886814"/>
  </r>
  <r>
    <s v="MIDDLETOWN 11011079"/>
    <x v="14"/>
    <s v="MIDDLETOWN 1101"/>
    <s v="HUMBOLDT"/>
    <x v="107"/>
    <n v="95.169940428311307"/>
    <n v="1"/>
    <n v="2"/>
    <n v="3"/>
    <n v="1"/>
    <n v="1"/>
    <n v="1"/>
    <n v="0.22672196336346001"/>
    <n v="102.13894746300707"/>
    <n v="23.157142704690255"/>
    <n v="6.343051709306903"/>
  </r>
  <r>
    <s v="SPRING GAP 170210720"/>
    <x v="2"/>
    <s v="SPRING GAP 1702"/>
    <s v="YOSEMITE"/>
    <x v="108"/>
    <n v="90.111864554573998"/>
    <n v="1"/>
    <n v="2"/>
    <n v="3"/>
    <n v="1"/>
    <n v="1"/>
    <n v="0"/>
    <n v="0.27004920821247902"/>
    <n v="85.451113995755804"/>
    <n v="23.076005675428139"/>
    <n v="4.8568856298910106"/>
  </r>
  <r>
    <s v="BRUNSWICK 11053611"/>
    <x v="4"/>
    <s v="BRUNSWICK 1105"/>
    <s v="SIERRA"/>
    <x v="109"/>
    <n v="98"/>
    <n v="1"/>
    <n v="0"/>
    <n v="3"/>
    <n v="1"/>
    <n v="1"/>
    <n v="0"/>
    <n v="0.225477392604503"/>
    <n v="102.13894746300707"/>
    <n v="23.030023557327151"/>
    <n v="14.27036228845985"/>
  </r>
  <r>
    <s v="BRUNSWICK 11032200"/>
    <x v="4"/>
    <s v="BRUNSWICK 1103"/>
    <s v="SIERRA"/>
    <x v="110"/>
    <n v="90.923944378879895"/>
    <n v="0.99698801622284206"/>
    <n v="2"/>
    <n v="4"/>
    <n v="1"/>
    <n v="1"/>
    <n v="0"/>
    <n v="0.22487832098539601"/>
    <n v="102.13894746300707"/>
    <n v="22.968835012696605"/>
    <n v="4.1229269193826106"/>
  </r>
  <r>
    <s v="MONTE RIO 111164758"/>
    <x v="27"/>
    <s v="MONTE RIO 1111"/>
    <s v="SONOMA"/>
    <x v="111"/>
    <n v="85.326724040488998"/>
    <n v="0.355205633906157"/>
    <n v="9"/>
    <n v="6"/>
    <n v="1"/>
    <n v="1"/>
    <n v="0"/>
    <n v="0.26837604572108997"/>
    <n v="85.451113995755804"/>
    <n v="22.93303207664303"/>
    <n v="2.1742748843832054"/>
  </r>
  <r>
    <s v="WEST POINT 11024790"/>
    <x v="16"/>
    <s v="WEST POINT 1102"/>
    <s v="STOCKTON"/>
    <x v="112"/>
    <n v="75.097607330647193"/>
    <n v="0.91616490342916701"/>
    <n v="9"/>
    <n v="12"/>
    <n v="1"/>
    <n v="0.75456661282638005"/>
    <n v="1"/>
    <n v="0.35050563588320899"/>
    <n v="65.391231023531006"/>
    <n v="22.91999501108856"/>
    <n v="0.79215162064327194"/>
  </r>
  <r>
    <s v="ORO FINO 110239154"/>
    <x v="7"/>
    <s v="ORO FINO 1102"/>
    <s v="NORTH VALLEY"/>
    <x v="113"/>
    <n v="98"/>
    <n v="1"/>
    <n v="3"/>
    <n v="0"/>
    <n v="1"/>
    <n v="1"/>
    <n v="1"/>
    <n v="0.22144323459408899"/>
    <n v="102.13894746300707"/>
    <n v="22.617978904244005"/>
    <n v="25.629241587801918"/>
  </r>
  <r>
    <s v="FORESTHILL 110137238"/>
    <x v="12"/>
    <s v="FORESTHILL 1101"/>
    <s v="SIERRA"/>
    <x v="114"/>
    <n v="97.490052706230301"/>
    <n v="0.999999999999999"/>
    <n v="2"/>
    <n v="5"/>
    <n v="1"/>
    <n v="1"/>
    <n v="1"/>
    <n v="0.262019562273621"/>
    <n v="85.451113995755804"/>
    <n v="22.389863484961225"/>
    <n v="1.9459778057162513"/>
  </r>
  <r>
    <s v="BRUNSWICK 1105"/>
    <x v="4"/>
    <s v="BRUNSWICK 1105"/>
    <s v="SIERRA"/>
    <x v="115"/>
    <n v="98"/>
    <n v="1"/>
    <n v="2"/>
    <n v="0"/>
    <n v="1"/>
    <n v="1"/>
    <n v="0"/>
    <n v="0.21916958021751501"/>
    <n v="102.13894746300707"/>
    <n v="22.385750239326079"/>
    <n v="687.3459504304775"/>
  </r>
  <r>
    <s v="WEST POINT 1101L2219"/>
    <x v="16"/>
    <s v="WEST POINT 1101"/>
    <s v="STOCKTON"/>
    <x v="116"/>
    <n v="90.896468422119298"/>
    <n v="1"/>
    <n v="0"/>
    <n v="2"/>
    <n v="1"/>
    <n v="1"/>
    <n v="0"/>
    <n v="0.26183268931463299"/>
    <n v="85.451113995755804"/>
    <n v="22.373894982440017"/>
    <n v="6.5624739678355084"/>
  </r>
  <r>
    <s v="WILLITS 1104504"/>
    <x v="24"/>
    <s v="WILLITS 1104"/>
    <s v="HUMBOLDT"/>
    <x v="117"/>
    <n v="70.089532606531506"/>
    <n v="0.92932865552475596"/>
    <n v="13"/>
    <n v="8"/>
    <n v="1"/>
    <n v="0.60815882008165301"/>
    <n v="1"/>
    <n v="0.260502227260757"/>
    <n v="85.451113995755804"/>
    <n v="22.260205517807233"/>
    <n v="0.98786519869228739"/>
  </r>
  <r>
    <s v="WEST POINT 110112256"/>
    <x v="16"/>
    <s v="WEST POINT 1101"/>
    <s v="STOCKTON"/>
    <x v="118"/>
    <n v="90.967454470413301"/>
    <n v="0.74916309240689405"/>
    <n v="4"/>
    <n v="4"/>
    <n v="1"/>
    <n v="1"/>
    <n v="0"/>
    <n v="0.21727308442333099"/>
    <n v="102.13894746300707"/>
    <n v="22.192044155040104"/>
    <n v="3.4059590473461903"/>
  </r>
  <r>
    <s v="CHALLENGE 110113026"/>
    <x v="15"/>
    <s v="CHALLENGE 1101"/>
    <s v="NORTH VALLEY"/>
    <x v="119"/>
    <n v="63.864166185298402"/>
    <n v="1"/>
    <n v="1"/>
    <n v="1"/>
    <n v="0.97671871858435899"/>
    <n v="0.96108601821820805"/>
    <n v="0"/>
    <n v="0.25946674081259602"/>
    <n v="85.451113995755804"/>
    <n v="22.171722047284369"/>
    <n v="2.8335220215073496"/>
  </r>
  <r>
    <s v="WILLITS 110391810"/>
    <x v="24"/>
    <s v="WILLITS 1103"/>
    <s v="HUMBOLDT"/>
    <x v="120"/>
    <n v="69.662554688307395"/>
    <n v="1"/>
    <n v="19"/>
    <n v="14"/>
    <n v="1"/>
    <n v="0.85030234327017795"/>
    <n v="1"/>
    <n v="0.25809280341285601"/>
    <n v="85.451113995755804"/>
    <n v="22.054317565916151"/>
    <n v="0.75018733454953856"/>
  </r>
  <r>
    <s v="SALT SPRINGS 2102L491"/>
    <x v="3"/>
    <s v="SALT SPRINGS 2102"/>
    <s v="STOCKTON"/>
    <x v="121"/>
    <n v="88.976549229797797"/>
    <n v="1"/>
    <n v="2"/>
    <n v="2"/>
    <n v="1"/>
    <n v="1"/>
    <n v="0"/>
    <n v="0.21580720219115099"/>
    <n v="102.13894746300707"/>
    <n v="22.042320486740515"/>
    <n v="9.9545379128974005"/>
  </r>
  <r>
    <s v="DOWNIEVILLE DIESEL 1101CB"/>
    <x v="42"/>
    <s v="DOWNIEVILLE DIESEL 1101"/>
    <s v="SIERRA"/>
    <x v="122"/>
    <n v="98"/>
    <n v="1"/>
    <n v="0"/>
    <n v="0"/>
    <n v="1"/>
    <n v="1"/>
    <n v="0"/>
    <n v="0.21467280233136099"/>
    <n v="102.13894746300707"/>
    <n v="21.926454079059383"/>
    <n v="954.19520644200247"/>
  </r>
  <r>
    <s v="DOWNIEVILLE DIESEL 11011101/2"/>
    <x v="42"/>
    <s v="DOWNIEVILLE DIESEL 1101"/>
    <s v="SIERRA"/>
    <x v="123"/>
    <n v="98"/>
    <n v="1"/>
    <n v="0"/>
    <n v="0"/>
    <n v="1"/>
    <n v="1"/>
    <n v="0"/>
    <n v="0.21467280233136099"/>
    <n v="102.13894746300707"/>
    <n v="21.926454079059383"/>
    <n v="2252.8430189731057"/>
  </r>
  <r>
    <s v="WILLITS 1103"/>
    <x v="24"/>
    <s v="WILLITS 1103"/>
    <s v="HUMBOLDT"/>
    <x v="124"/>
    <n v="98"/>
    <n v="1"/>
    <n v="0"/>
    <n v="0"/>
    <n v="1"/>
    <n v="1"/>
    <n v="0"/>
    <n v="0.21467280233136099"/>
    <n v="102.13894746300707"/>
    <n v="21.926454079059383"/>
    <n v="332.22233343074555"/>
  </r>
  <r>
    <s v="SILVERADO 210478268"/>
    <x v="33"/>
    <s v="SILVERADO 2104"/>
    <s v="NORTH BAY"/>
    <x v="125"/>
    <n v="67.246391687964305"/>
    <n v="0.60114285997485295"/>
    <n v="10"/>
    <n v="4"/>
    <n v="1"/>
    <n v="1"/>
    <n v="0"/>
    <n v="0.335100777339148"/>
    <n v="65.391231023531006"/>
    <n v="21.912652347149052"/>
    <n v="1.8292117235168801"/>
  </r>
  <r>
    <s v="VOLTA 11029742"/>
    <x v="36"/>
    <s v="VOLTA 1102"/>
    <s v="NORTH VALLEY"/>
    <x v="126"/>
    <n v="78.986037384843996"/>
    <n v="1"/>
    <n v="1"/>
    <n v="2"/>
    <n v="1"/>
    <n v="0.94076145864646699"/>
    <n v="0"/>
    <n v="0.25584710873385202"/>
    <n v="85.451113995755804"/>
    <n v="21.862420453900921"/>
    <n v="2.3974806431754141"/>
  </r>
  <r>
    <s v="AUBERRY 1101R324"/>
    <x v="43"/>
    <s v="AUBERRY 1101"/>
    <s v="FRESNO"/>
    <x v="127"/>
    <n v="83.722214213080804"/>
    <n v="0.99892553439909104"/>
    <n v="3"/>
    <n v="1"/>
    <n v="1"/>
    <n v="1"/>
    <n v="0"/>
    <n v="0.25583939026829799"/>
    <n v="85.451113995755804"/>
    <n v="21.86176090242099"/>
    <n v="2.0259704308308786"/>
  </r>
  <r>
    <s v="PUEBLO 21033583"/>
    <x v="20"/>
    <s v="PUEBLO 2103"/>
    <s v="NORTH BAY"/>
    <x v="128"/>
    <n v="94.464613144093406"/>
    <n v="0.44313265496675402"/>
    <n v="6"/>
    <n v="11"/>
    <n v="1"/>
    <n v="1"/>
    <n v="1"/>
    <n v="0.25545475825384101"/>
    <n v="85.451113995755804"/>
    <n v="21.828893668307209"/>
    <n v="2.2989424037674038"/>
  </r>
  <r>
    <s v="FORESTHILL 1101CB"/>
    <x v="12"/>
    <s v="FORESTHILL 1101"/>
    <s v="SIERRA"/>
    <x v="129"/>
    <n v="78.460773854720401"/>
    <n v="0.92080238076073095"/>
    <n v="4"/>
    <n v="4"/>
    <n v="1"/>
    <n v="1"/>
    <n v="0"/>
    <n v="0.33375304065160499"/>
    <n v="65.391231023531006"/>
    <n v="21.824522186055038"/>
    <n v="2.333817172119768"/>
  </r>
  <r>
    <s v="WEST POINT 11021535"/>
    <x v="16"/>
    <s v="WEST POINT 1102"/>
    <s v="STOCKTON"/>
    <x v="130"/>
    <n v="85.966450288563493"/>
    <n v="1"/>
    <n v="1"/>
    <n v="1"/>
    <n v="1"/>
    <n v="1"/>
    <n v="0"/>
    <n v="0.25389591996330402"/>
    <n v="85.451113995755804"/>
    <n v="21.695689199841585"/>
    <n v="7.0784065021641798"/>
  </r>
  <r>
    <s v="OAKHURST 110310723"/>
    <x v="34"/>
    <s v="OAKHURST 1103"/>
    <s v="YOSEMITE"/>
    <x v="131"/>
    <n v="95"/>
    <n v="1"/>
    <n v="0"/>
    <n v="0"/>
    <n v="1"/>
    <n v="1"/>
    <n v="0"/>
    <n v="0.21123311753871599"/>
    <n v="102.13894746300707"/>
    <n v="21.57512829473411"/>
    <n v="8163.5107165954432"/>
  </r>
  <r>
    <s v="MONTE RIO 11138299"/>
    <x v="27"/>
    <s v="MONTE RIO 1113"/>
    <s v="SONOMA"/>
    <x v="132"/>
    <n v="94.520002529502904"/>
    <n v="1"/>
    <n v="0"/>
    <n v="0"/>
    <n v="1"/>
    <n v="1"/>
    <n v="0"/>
    <n v="0.210686531888825"/>
    <n v="102.13894746300707"/>
    <n v="21.51930061175586"/>
    <n v="17.961718659713252"/>
  </r>
  <r>
    <s v="LOS GATOS 1107LA60"/>
    <x v="13"/>
    <s v="LOS GATOS 1107"/>
    <s v="DE ANZA"/>
    <x v="133"/>
    <n v="90.511917994889203"/>
    <n v="0.96222105236420996"/>
    <n v="1"/>
    <n v="0"/>
    <n v="1"/>
    <n v="1"/>
    <n v="0"/>
    <n v="0.24992594072642799"/>
    <n v="85.451113995755804"/>
    <n v="21.356450051510507"/>
    <n v="2.4829949383681602"/>
  </r>
  <r>
    <s v="STANISLAUS 17021850"/>
    <x v="11"/>
    <s v="STANISLAUS 1702"/>
    <s v="YOSEMITE"/>
    <x v="134"/>
    <n v="54.715827458923897"/>
    <n v="0.83977786707066104"/>
    <n v="13"/>
    <n v="14"/>
    <n v="1"/>
    <n v="1"/>
    <n v="0"/>
    <n v="0.32626149787187902"/>
    <n v="65.391231023531006"/>
    <n v="21.334640981423313"/>
    <n v="1.5844528552552428"/>
  </r>
  <r>
    <s v="STANISLAUS 1702L5381"/>
    <x v="11"/>
    <s v="STANISLAUS 1702"/>
    <s v="YOSEMITE"/>
    <x v="135"/>
    <n v="89.759637364065398"/>
    <n v="1"/>
    <n v="0"/>
    <n v="1"/>
    <n v="1"/>
    <n v="1"/>
    <n v="0"/>
    <n v="0.208767325914474"/>
    <n v="102.13894746300707"/>
    <n v="21.323274933570936"/>
    <n v="17.631483931948054"/>
  </r>
  <r>
    <s v="STANISLAUS 170237278"/>
    <x v="11"/>
    <s v="STANISLAUS 1702"/>
    <s v="YOSEMITE"/>
    <x v="136"/>
    <n v="74.433133056720706"/>
    <n v="1"/>
    <n v="1"/>
    <n v="5"/>
    <n v="1"/>
    <n v="1"/>
    <n v="0"/>
    <n v="0.207503588282451"/>
    <n v="102.13894746300707"/>
    <n v="21.194198101966712"/>
    <n v="3.1139009922000835"/>
  </r>
  <r>
    <s v="APPLE HILL 21027502"/>
    <x v="29"/>
    <s v="APPLE HILL 2102"/>
    <s v="SIERRA"/>
    <x v="137"/>
    <n v="77.582709516688993"/>
    <n v="0.99991796695119495"/>
    <n v="4"/>
    <n v="7"/>
    <n v="1"/>
    <n v="0.82947114379807496"/>
    <n v="0"/>
    <n v="0.24711771178848899"/>
    <n v="85.451113995755804"/>
    <n v="21.116483760408499"/>
    <n v="0.9147697486160008"/>
  </r>
  <r>
    <s v="SALT SPRINGS 2102L7283"/>
    <x v="3"/>
    <s v="SALT SPRINGS 2102"/>
    <s v="STOCKTON"/>
    <x v="138"/>
    <n v="87.161435571209495"/>
    <n v="1"/>
    <n v="0"/>
    <n v="1"/>
    <n v="1"/>
    <n v="1"/>
    <n v="0"/>
    <n v="0.20584649422662099"/>
    <n v="102.13894746300707"/>
    <n v="21.02494425925703"/>
    <n v="31.725198062059977"/>
  </r>
  <r>
    <s v="STANISLAUS 1702"/>
    <x v="11"/>
    <s v="STANISLAUS 1702"/>
    <s v="YOSEMITE"/>
    <x v="139"/>
    <n v="90"/>
    <n v="1"/>
    <n v="0"/>
    <n v="0"/>
    <n v="1"/>
    <n v="1"/>
    <n v="0"/>
    <n v="0.205590368356526"/>
    <n v="102.13894746300707"/>
    <n v="20.998783832467481"/>
    <n v="9894.6086129168834"/>
  </r>
  <r>
    <s v="WEST POINT 1101L3355"/>
    <x v="16"/>
    <s v="WEST POINT 1101"/>
    <s v="STOCKTON"/>
    <x v="140"/>
    <n v="89.092834352567493"/>
    <n v="1"/>
    <n v="0"/>
    <n v="0"/>
    <n v="1"/>
    <n v="1"/>
    <n v="0"/>
    <n v="0.20457864843836099"/>
    <n v="102.13894746300707"/>
    <n v="20.895447824898746"/>
    <n v="9.4019418884680412"/>
  </r>
  <r>
    <s v="FULTON 1107214"/>
    <x v="44"/>
    <s v="FULTON 1107"/>
    <s v="SONOMA"/>
    <x v="141"/>
    <n v="47.352478926479201"/>
    <n v="0.63100922057213604"/>
    <n v="7"/>
    <n v="19"/>
    <n v="1"/>
    <n v="1"/>
    <n v="0"/>
    <n v="0.43673439604106001"/>
    <n v="47.636719618242658"/>
    <n v="20.804593971850522"/>
    <n v="1.7000619411832978"/>
  </r>
  <r>
    <s v="WEST POINT 1101L1969"/>
    <x v="16"/>
    <s v="WEST POINT 1101"/>
    <s v="STOCKTON"/>
    <x v="142"/>
    <n v="86.060611458899999"/>
    <n v="1"/>
    <n v="0"/>
    <n v="0"/>
    <n v="1"/>
    <n v="1"/>
    <n v="0"/>
    <n v="0.20122381835092501"/>
    <n v="102.13894746300707"/>
    <n v="20.552789010850809"/>
    <n v="19.001508645953411"/>
  </r>
  <r>
    <s v="SHINGLE SPRINGS 210912392"/>
    <x v="45"/>
    <s v="SHINGLE SPRINGS 2109"/>
    <s v="SIERRA"/>
    <x v="143"/>
    <n v="46.195216086328301"/>
    <n v="0.91685657498110695"/>
    <n v="7"/>
    <n v="8"/>
    <n v="1"/>
    <n v="1"/>
    <n v="0"/>
    <n v="0.31182736189592097"/>
    <n v="65.391231023531006"/>
    <n v="20.390775061194379"/>
    <n v="1.3669557058650625"/>
  </r>
  <r>
    <s v="ALLEGHANY 1101CB"/>
    <x v="26"/>
    <s v="ALLEGHANY 1101"/>
    <s v="SIERRA"/>
    <x v="144"/>
    <n v="94.185099997554502"/>
    <n v="0.45961871109191599"/>
    <n v="2"/>
    <n v="2"/>
    <n v="1"/>
    <n v="1"/>
    <n v="0"/>
    <n v="0.237527009248578"/>
    <n v="85.451113995755804"/>
    <n v="20.296947544371182"/>
    <n v="4.6887483358915842"/>
  </r>
  <r>
    <s v="MONTE RIO 11131991"/>
    <x v="27"/>
    <s v="MONTE RIO 1113"/>
    <s v="SONOMA"/>
    <x v="145"/>
    <n v="93.257321158412097"/>
    <n v="0.64976486362456598"/>
    <n v="0"/>
    <n v="4"/>
    <n v="1"/>
    <n v="1"/>
    <n v="0"/>
    <n v="0.19766762387449899"/>
    <n v="102.13894746300707"/>
    <n v="20.189563050054893"/>
    <n v="2.8603929307482137"/>
  </r>
  <r>
    <s v="CHALLENGE 11025462"/>
    <x v="15"/>
    <s v="CHALLENGE 1102"/>
    <s v="NORTH VALLEY"/>
    <x v="146"/>
    <n v="66.938615677303204"/>
    <n v="1"/>
    <n v="8"/>
    <n v="5"/>
    <n v="0.999999999999998"/>
    <n v="0.97290584496159005"/>
    <n v="1"/>
    <n v="0.30820671170853298"/>
    <n v="65.391231023531006"/>
    <n v="20.154016288335498"/>
    <n v="0.86258209516968365"/>
  </r>
  <r>
    <s v="FORESTHILL 110175340"/>
    <x v="12"/>
    <s v="FORESTHILL 1101"/>
    <s v="SIERRA"/>
    <x v="147"/>
    <n v="93.375011527035994"/>
    <n v="0.69568416479483197"/>
    <n v="0"/>
    <n v="2"/>
    <n v="1"/>
    <n v="1"/>
    <n v="0"/>
    <n v="0.197148976152832"/>
    <n v="102.13894746300707"/>
    <n v="20.13658891765974"/>
    <n v="4.0483457019325915"/>
  </r>
  <r>
    <s v="VOLTA 11021504"/>
    <x v="36"/>
    <s v="VOLTA 1102"/>
    <s v="NORTH VALLEY"/>
    <x v="148"/>
    <n v="82.965927814538901"/>
    <n v="1"/>
    <n v="2"/>
    <n v="3"/>
    <n v="1"/>
    <n v="1"/>
    <n v="0"/>
    <n v="0.235622606734531"/>
    <n v="85.451113995755804"/>
    <n v="20.134214228049547"/>
    <n v="2.4245403849532163"/>
  </r>
  <r>
    <s v="VOLTA 110280982"/>
    <x v="36"/>
    <s v="VOLTA 1102"/>
    <s v="NORTH VALLEY"/>
    <x v="149"/>
    <n v="92.7829577449222"/>
    <n v="0.99453440105318802"/>
    <n v="2"/>
    <n v="0"/>
    <n v="1"/>
    <n v="1"/>
    <n v="1"/>
    <n v="0.23556671444820601"/>
    <n v="85.451113995755804"/>
    <n v="20.129438169919307"/>
    <n v="38.705609635725367"/>
  </r>
  <r>
    <s v="ORO FINO 11022090"/>
    <x v="7"/>
    <s v="ORO FINO 1102"/>
    <s v="NORTH VALLEY"/>
    <x v="150"/>
    <n v="94.057482210918494"/>
    <n v="0.68967329178157599"/>
    <n v="5"/>
    <n v="5"/>
    <n v="1"/>
    <n v="1"/>
    <n v="1"/>
    <n v="0.196402657888639"/>
    <n v="102.13894746300707"/>
    <n v="20.060360755682652"/>
    <n v="1.3610853934452039"/>
  </r>
  <r>
    <s v="WOODSIDE 11018884"/>
    <x v="38"/>
    <s v="WOODSIDE 1101"/>
    <s v="PENINSULA"/>
    <x v="151"/>
    <n v="85.112779834988402"/>
    <n v="0.91156318130272296"/>
    <n v="13"/>
    <n v="3"/>
    <n v="1"/>
    <n v="1"/>
    <n v="0"/>
    <n v="0.30525922346378598"/>
    <n v="65.391231023531006"/>
    <n v="19.961276403584105"/>
    <n v="2.588165633646188"/>
  </r>
  <r>
    <s v="EL DORADO PH 2102CB"/>
    <x v="1"/>
    <s v="EL DORADO PH 2102"/>
    <s v="SIERRA"/>
    <x v="152"/>
    <n v="93.998798021002003"/>
    <n v="0.79025472466035596"/>
    <n v="2"/>
    <n v="2"/>
    <n v="1"/>
    <n v="1"/>
    <n v="0"/>
    <n v="0.19325470683207999"/>
    <n v="102.13894746300707"/>
    <n v="19.738832348100651"/>
    <n v="3.481102355653098"/>
  </r>
  <r>
    <s v="PINE GROVE 11023172"/>
    <x v="10"/>
    <s v="PINE GROVE 1102"/>
    <s v="STOCKTON"/>
    <x v="153"/>
    <n v="74.210745785590404"/>
    <n v="0.73542693714989005"/>
    <n v="9"/>
    <n v="20"/>
    <n v="1"/>
    <n v="0.71260248529331005"/>
    <n v="1"/>
    <n v="0.23026538017357301"/>
    <n v="85.451113995755804"/>
    <n v="19.676433250488035"/>
    <n v="0.53454748056725043"/>
  </r>
  <r>
    <s v="EL DORADO PH 210119612"/>
    <x v="1"/>
    <s v="EL DORADO PH 2101"/>
    <s v="SIERRA"/>
    <x v="154"/>
    <n v="87.719730001833398"/>
    <n v="0.45564171744831999"/>
    <n v="7"/>
    <n v="1"/>
    <n v="1"/>
    <n v="1"/>
    <n v="0"/>
    <n v="0.192205249293598"/>
    <n v="102.13894746300707"/>
    <n v="19.631641859712982"/>
    <n v="2.1405608020178697"/>
  </r>
  <r>
    <s v="SALT SPRINGS 210297924"/>
    <x v="3"/>
    <s v="SALT SPRINGS 2102"/>
    <s v="STOCKTON"/>
    <x v="155"/>
    <n v="68.1167595328087"/>
    <n v="1"/>
    <n v="5"/>
    <n v="4"/>
    <n v="1"/>
    <n v="1"/>
    <n v="0"/>
    <n v="0.22833834654079199"/>
    <n v="85.451113995755804"/>
    <n v="19.511766079859608"/>
    <n v="3.8354078972131211"/>
  </r>
  <r>
    <s v="WILLITS 1104934"/>
    <x v="24"/>
    <s v="WILLITS 1104"/>
    <s v="HUMBOLDT"/>
    <x v="156"/>
    <n v="72.502849191489702"/>
    <n v="0.89656176668529897"/>
    <n v="17"/>
    <n v="12"/>
    <n v="1"/>
    <n v="0.392931641003475"/>
    <n v="1"/>
    <n v="0.295878546122543"/>
    <n v="65.391231023531006"/>
    <n v="19.347862364405682"/>
    <n v="0.63260113152869024"/>
  </r>
  <r>
    <s v="KANAKA 11011034"/>
    <x v="35"/>
    <s v="KANAKA 1101"/>
    <s v="NORTH VALLEY"/>
    <x v="157"/>
    <n v="96.935948382559204"/>
    <n v="0.65020555918273404"/>
    <n v="4"/>
    <n v="2"/>
    <n v="1"/>
    <n v="1"/>
    <n v="0"/>
    <n v="0.22603079049939301"/>
    <n v="85.451113995755804"/>
    <n v="19.31458284551443"/>
    <n v="1.4680411057078295"/>
  </r>
  <r>
    <s v="PINE GROVE 110235576"/>
    <x v="10"/>
    <s v="PINE GROVE 1102"/>
    <s v="STOCKTON"/>
    <x v="158"/>
    <n v="78.345911632193193"/>
    <n v="0.999999999999999"/>
    <n v="3"/>
    <n v="1"/>
    <n v="1"/>
    <n v="1"/>
    <n v="0"/>
    <n v="0.22492870083378899"/>
    <n v="85.451113995755804"/>
    <n v="19.220408055865356"/>
    <n v="2.4091786458660085"/>
  </r>
  <r>
    <s v="MIWUK 17028130"/>
    <x v="0"/>
    <s v="MIWUK 1702"/>
    <s v="YOSEMITE"/>
    <x v="159"/>
    <n v="52.092490071625903"/>
    <n v="0.999999999999999"/>
    <n v="2"/>
    <n v="8"/>
    <n v="1"/>
    <n v="1"/>
    <n v="0"/>
    <n v="0.29268283977609"/>
    <n v="65.391231023531006"/>
    <n v="19.138891192421411"/>
    <n v="1.9377374713861613"/>
  </r>
  <r>
    <s v="CAMP EVERS 210510214"/>
    <x v="22"/>
    <s v="CAMP EVERS 2105"/>
    <s v="CENTRAL COAST"/>
    <x v="160"/>
    <n v="70.191416881137599"/>
    <n v="0.71018710651522199"/>
    <n v="31"/>
    <n v="1"/>
    <n v="1"/>
    <n v="1"/>
    <n v="0"/>
    <n v="0.29021325167323703"/>
    <n v="65.391231023531006"/>
    <n v="18.977401786254788"/>
    <n v="1.3528808990640846"/>
  </r>
  <r>
    <s v="SILVERADO 2105658898"/>
    <x v="33"/>
    <s v="SILVERADO 2105"/>
    <s v="NORTH BAY"/>
    <x v="161"/>
    <n v="89.536244376812803"/>
    <n v="0.92676333238780595"/>
    <n v="6"/>
    <n v="3"/>
    <n v="0.99525804290317299"/>
    <n v="0.97166190225353399"/>
    <n v="1"/>
    <n v="0.28431466539806999"/>
    <n v="65.391231023531006"/>
    <n v="18.591685968423111"/>
    <n v="1.0784642233211128"/>
  </r>
  <r>
    <s v="STANISLAUS 17026028"/>
    <x v="11"/>
    <s v="STANISLAUS 1702"/>
    <s v="YOSEMITE"/>
    <x v="162"/>
    <n v="47.380120704976399"/>
    <n v="0.91008104713608995"/>
    <n v="3"/>
    <n v="4"/>
    <n v="1"/>
    <n v="1"/>
    <n v="0"/>
    <n v="0.28374375424042603"/>
    <n v="65.391231023531006"/>
    <n v="18.554353385019702"/>
    <n v="3.469308919436624"/>
  </r>
  <r>
    <s v="BIG BASIN 110110720"/>
    <x v="21"/>
    <s v="BIG BASIN 1101"/>
    <s v="CENTRAL COAST"/>
    <x v="163"/>
    <n v="66.609702963709594"/>
    <n v="0.31563098697841602"/>
    <n v="7"/>
    <n v="1"/>
    <n v="1"/>
    <n v="1"/>
    <n v="0"/>
    <n v="0.21501060299425601"/>
    <n v="85.451113995755804"/>
    <n v="18.372895546758365"/>
    <n v="3.9226382205684702"/>
  </r>
  <r>
    <s v="FORT ROSS 112170288"/>
    <x v="46"/>
    <s v="FORT ROSS 1121"/>
    <s v="SONOMA"/>
    <x v="164"/>
    <n v="93.809087780198197"/>
    <n v="0.82613934785185394"/>
    <n v="5"/>
    <n v="5"/>
    <n v="1"/>
    <n v="1"/>
    <n v="0"/>
    <n v="0.21449916884047199"/>
    <n v="85.451113995755804"/>
    <n v="18.329192928582042"/>
    <n v="1.5607314393104963"/>
  </r>
  <r>
    <s v="MOUNTAIN QUARRIES 21011184"/>
    <x v="47"/>
    <s v="MOUNTAIN QUARRIES 2101"/>
    <s v="SIERRA"/>
    <x v="165"/>
    <n v="85.232956672647802"/>
    <n v="0.82220054041639501"/>
    <n v="1"/>
    <n v="4"/>
    <n v="1"/>
    <n v="1"/>
    <n v="0"/>
    <n v="0.21411516898069199"/>
    <n v="85.451113995755804"/>
    <n v="18.29637971278963"/>
    <n v="1.5518117283786461"/>
  </r>
  <r>
    <s v="PARADISE 11011155"/>
    <x v="30"/>
    <s v="PARADISE 1101"/>
    <s v="NORTH VALLEY"/>
    <x v="166"/>
    <n v="84.372942341532394"/>
    <n v="1"/>
    <n v="5"/>
    <n v="1"/>
    <n v="1"/>
    <n v="1"/>
    <n v="0"/>
    <n v="0.21365397115864901"/>
    <n v="85.451113995755804"/>
    <n v="18.256969845123638"/>
    <n v="43.416673227224706"/>
  </r>
  <r>
    <s v="MONTE RIO 111153477"/>
    <x v="27"/>
    <s v="MONTE RIO 1111"/>
    <s v="SONOMA"/>
    <x v="167"/>
    <n v="90.336012871724904"/>
    <n v="0.44249665234076602"/>
    <n v="6"/>
    <n v="1"/>
    <n v="1"/>
    <n v="1"/>
    <n v="0"/>
    <n v="0.212761649245821"/>
    <n v="85.451113995755804"/>
    <n v="18.180719943629661"/>
    <n v="8.4943045134410422"/>
  </r>
  <r>
    <s v="WILLITS 1103968"/>
    <x v="24"/>
    <s v="WILLITS 1103"/>
    <s v="HUMBOLDT"/>
    <x v="168"/>
    <n v="68.3380723897114"/>
    <n v="0.85925401393494605"/>
    <n v="14"/>
    <n v="10"/>
    <n v="0.88855007884200998"/>
    <n v="0.68543319690886195"/>
    <n v="1"/>
    <n v="0.212340610984565"/>
    <n v="85.451113995755804"/>
    <n v="18.1447417551705"/>
    <n v="0.7347070432338092"/>
  </r>
  <r>
    <s v="SALT SPRINGS 210237300"/>
    <x v="3"/>
    <s v="SALT SPRINGS 2102"/>
    <s v="STOCKTON"/>
    <x v="169"/>
    <n v="87.690856625517895"/>
    <n v="0.82660315080853797"/>
    <n v="1"/>
    <n v="2"/>
    <n v="1"/>
    <n v="1"/>
    <n v="0"/>
    <n v="0.21051550957882201"/>
    <n v="85.451113995755804"/>
    <n v="17.988784806894543"/>
    <n v="2.57229089080856"/>
  </r>
  <r>
    <s v="MOLINO 1102396"/>
    <x v="23"/>
    <s v="MOLINO 1102"/>
    <s v="SONOMA"/>
    <x v="170"/>
    <n v="58.436321910512198"/>
    <n v="0.355077088303136"/>
    <n v="9"/>
    <n v="10"/>
    <n v="1"/>
    <n v="1"/>
    <n v="0"/>
    <n v="0.274995170726135"/>
    <n v="65.391231023531006"/>
    <n v="17.982272739308044"/>
    <n v="1.1149584212128627"/>
  </r>
  <r>
    <s v="STELLING 111060094"/>
    <x v="48"/>
    <s v="STELLING 1110"/>
    <s v="DE ANZA"/>
    <x v="171"/>
    <n v="79.500003421118095"/>
    <n v="0.89712177176825203"/>
    <n v="7"/>
    <n v="6"/>
    <n v="1"/>
    <n v="0.94633259249954604"/>
    <n v="1"/>
    <n v="0.27356585684528001"/>
    <n v="65.391231023531006"/>
    <n v="17.888808145119917"/>
    <n v="1.2816268559909039"/>
  </r>
  <r>
    <s v="BIG TREES 04025300"/>
    <x v="49"/>
    <s v="BIG TREES 0402"/>
    <s v="CENTRAL COAST"/>
    <x v="172"/>
    <n v="22.3435735771357"/>
    <n v="0.42939117286837902"/>
    <n v="37"/>
    <n v="4"/>
    <n v="1"/>
    <n v="1"/>
    <n v="1"/>
    <n v="0.37529040694726301"/>
    <n v="47.636719618242658"/>
    <n v="17.877603891162956"/>
    <n v="1.8239213515033177"/>
  </r>
  <r>
    <s v="FITCH MOUNTAIN 111324918"/>
    <x v="50"/>
    <s v="FITCH MOUNTAIN 1113"/>
    <s v="SONOMA"/>
    <x v="173"/>
    <n v="96.620862791925603"/>
    <n v="0.466143003125356"/>
    <n v="13"/>
    <n v="1"/>
    <n v="1"/>
    <n v="1"/>
    <n v="0"/>
    <n v="0.17452232004037699"/>
    <n v="102.13894746300707"/>
    <n v="17.82552607772617"/>
    <n v="3.271088646570611"/>
  </r>
  <r>
    <s v="AUBERRY 1101D4982"/>
    <x v="43"/>
    <s v="AUBERRY 1101"/>
    <s v="FRESNO"/>
    <x v="174"/>
    <n v="91.998911168774995"/>
    <n v="1"/>
    <n v="0"/>
    <n v="0"/>
    <n v="1"/>
    <n v="1"/>
    <n v="0"/>
    <n v="0.20783273452704601"/>
    <n v="85.451113995755804"/>
    <n v="17.759538690120262"/>
    <n v="6.62934908021158"/>
  </r>
  <r>
    <s v="MOLINO 1102658"/>
    <x v="23"/>
    <s v="MOLINO 1102"/>
    <s v="SONOMA"/>
    <x v="175"/>
    <n v="83.507074973139893"/>
    <n v="0.77936417112178502"/>
    <n v="19"/>
    <n v="4"/>
    <n v="0.999999999999998"/>
    <n v="0.73870566433028095"/>
    <n v="0"/>
    <n v="0.268805381764681"/>
    <n v="65.391231023531006"/>
    <n v="17.577514819342703"/>
    <n v="1.6124624690809497"/>
  </r>
  <r>
    <s v="WEST POINT 11021391"/>
    <x v="16"/>
    <s v="WEST POINT 1102"/>
    <s v="STOCKTON"/>
    <x v="176"/>
    <n v="89.103021856145006"/>
    <n v="1"/>
    <n v="2"/>
    <n v="3"/>
    <n v="1"/>
    <n v="1"/>
    <n v="0"/>
    <n v="0.26869092559260699"/>
    <n v="65.391231023531006"/>
    <n v="17.570030389352542"/>
    <n v="4.4212816095276324"/>
  </r>
  <r>
    <s v="WEST POINT 1101"/>
    <x v="16"/>
    <s v="WEST POINT 1101"/>
    <s v="STOCKTON"/>
    <x v="177"/>
    <n v="90"/>
    <n v="1"/>
    <n v="0"/>
    <n v="0"/>
    <n v="1"/>
    <n v="1"/>
    <n v="0"/>
    <n v="0.205590368356526"/>
    <n v="85.451113995755804"/>
    <n v="17.567926002862929"/>
    <n v="3567.8363812575153"/>
  </r>
  <r>
    <s v="MONTE RIO 1113678"/>
    <x v="27"/>
    <s v="MONTE RIO 1113"/>
    <s v="SONOMA"/>
    <x v="178"/>
    <n v="89.049854092718604"/>
    <n v="0.492815968094306"/>
    <n v="0"/>
    <n v="1"/>
    <n v="1"/>
    <n v="1"/>
    <n v="0"/>
    <n v="0.20504564552691201"/>
    <n v="85.451113995755804"/>
    <n v="17.521378830253493"/>
    <n v="9.4996414751524689"/>
  </r>
  <r>
    <s v="SAN RAFAEL 11081250"/>
    <x v="51"/>
    <s v="SAN RAFAEL 1108"/>
    <s v="NORTH BAY"/>
    <x v="179"/>
    <n v="93.248078240842602"/>
    <n v="0.59747019402205004"/>
    <n v="1"/>
    <n v="1"/>
    <n v="1"/>
    <n v="1"/>
    <n v="1"/>
    <n v="0.20419088820737299"/>
    <n v="85.451113995755804"/>
    <n v="17.448338865102858"/>
    <n v="4.8743802469248756"/>
  </r>
  <r>
    <s v="BRUNSWICK 110584480"/>
    <x v="4"/>
    <s v="BRUNSWICK 1105"/>
    <s v="SIERRA"/>
    <x v="180"/>
    <n v="96.525642465454794"/>
    <n v="0.65306224713866501"/>
    <n v="1"/>
    <n v="0"/>
    <n v="1"/>
    <n v="1"/>
    <n v="0"/>
    <n v="0.170776199239353"/>
    <n v="102.13894746300707"/>
    <n v="17.442901242040303"/>
    <n v="3.8096732891062439"/>
  </r>
  <r>
    <s v="MONTE RIO 1113320"/>
    <x v="27"/>
    <s v="MONTE RIO 1113"/>
    <s v="SONOMA"/>
    <x v="181"/>
    <n v="95.329767595582396"/>
    <n v="0.219732340718966"/>
    <n v="16"/>
    <n v="1"/>
    <n v="1"/>
    <n v="1"/>
    <n v="1"/>
    <n v="0.168989724613366"/>
    <n v="102.13894746300707"/>
    <n v="17.260432604072623"/>
    <n v="6.2878448125480446"/>
  </r>
  <r>
    <s v="BRUNSWICK 11052204"/>
    <x v="4"/>
    <s v="BRUNSWICK 1105"/>
    <s v="SIERRA"/>
    <x v="182"/>
    <n v="87.552614390653702"/>
    <n v="0.78120250659498303"/>
    <n v="3"/>
    <n v="0"/>
    <n v="1"/>
    <n v="1"/>
    <n v="0"/>
    <n v="0.201695434237217"/>
    <n v="85.451113995755804"/>
    <n v="17.2350995434279"/>
    <n v="2.3913451153497647"/>
  </r>
  <r>
    <s v="BONNIE NOOK 110186696"/>
    <x v="9"/>
    <s v="BONNIE NOOK 1101"/>
    <s v="SIERRA"/>
    <x v="183"/>
    <n v="94.615994724597201"/>
    <n v="0.77039818225706103"/>
    <n v="2"/>
    <n v="5"/>
    <n v="1"/>
    <n v="1"/>
    <n v="0"/>
    <n v="0.20129754953634901"/>
    <n v="85.451113995755804"/>
    <n v="17.20109985249686"/>
    <n v="1.7728284929059226"/>
  </r>
  <r>
    <s v="MONTE RIO 11111703"/>
    <x v="27"/>
    <s v="MONTE RIO 1111"/>
    <s v="SONOMA"/>
    <x v="184"/>
    <n v="84.074334267287"/>
    <n v="0.95022285328304501"/>
    <n v="2"/>
    <n v="1"/>
    <n v="1"/>
    <n v="1"/>
    <n v="0"/>
    <n v="0.20006805919154899"/>
    <n v="85.451113995755804"/>
    <n v="17.096038532886674"/>
    <n v="13.446629255515454"/>
  </r>
  <r>
    <s v="KONOCTI 1102532"/>
    <x v="52"/>
    <s v="KONOCTI 1102"/>
    <s v="HUMBOLDT"/>
    <x v="185"/>
    <n v="73.492319157649803"/>
    <n v="0.78903552039936697"/>
    <n v="8"/>
    <n v="7"/>
    <n v="1"/>
    <n v="1"/>
    <n v="1"/>
    <n v="0.20005673097871199"/>
    <n v="85.451113995755804"/>
    <n v="17.095070524480171"/>
    <n v="1.7783251361904413"/>
  </r>
  <r>
    <s v="MONTE RIO 1113652"/>
    <x v="27"/>
    <s v="MONTE RIO 1113"/>
    <s v="SONOMA"/>
    <x v="186"/>
    <n v="74.260034205603006"/>
    <n v="0.59279426788481904"/>
    <n v="4"/>
    <n v="0"/>
    <n v="1"/>
    <n v="1"/>
    <n v="0"/>
    <n v="0.16674021446281601"/>
    <n v="102.13894746300707"/>
    <n v="17.030670004988096"/>
    <n v="10.47897384600471"/>
  </r>
  <r>
    <s v="MIDDLETOWN 11014646"/>
    <x v="14"/>
    <s v="MIDDLETOWN 1101"/>
    <s v="HUMBOLDT"/>
    <x v="187"/>
    <n v="85.1866673314031"/>
    <n v="0.99864860033097902"/>
    <n v="4"/>
    <n v="10"/>
    <n v="1"/>
    <n v="1"/>
    <n v="0"/>
    <n v="0.35694202728811403"/>
    <n v="47.636719618242658"/>
    <n v="17.003547273891009"/>
    <n v="0.91608026250518815"/>
  </r>
  <r>
    <s v="MOLINO 110266006"/>
    <x v="23"/>
    <s v="MOLINO 1102"/>
    <s v="SONOMA"/>
    <x v="188"/>
    <n v="82.4734915380904"/>
    <n v="0.54272234102211303"/>
    <n v="8"/>
    <n v="4"/>
    <n v="1"/>
    <n v="1"/>
    <n v="1"/>
    <n v="0.25799150130925202"/>
    <n v="65.391231023531006"/>
    <n v="16.870381864220903"/>
    <n v="1.8644062762360283"/>
  </r>
  <r>
    <s v="BRUNSWICK 11062796"/>
    <x v="4"/>
    <s v="BRUNSWICK 1106"/>
    <s v="SIERRA"/>
    <x v="189"/>
    <n v="59.7898222945188"/>
    <n v="0.71673037829584696"/>
    <n v="4"/>
    <n v="4"/>
    <n v="0.999999999999998"/>
    <n v="0.991002628020481"/>
    <n v="0"/>
    <n v="0.19737702173431301"/>
    <n v="85.451113995755804"/>
    <n v="16.866086384361552"/>
    <n v="0.84865438169002638"/>
  </r>
  <r>
    <s v="MIDDLETOWN 1101614"/>
    <x v="14"/>
    <s v="MIDDLETOWN 1101"/>
    <s v="HUMBOLDT"/>
    <x v="190"/>
    <n v="87.667298620877304"/>
    <n v="0.76695942704265996"/>
    <n v="0"/>
    <n v="1"/>
    <n v="1"/>
    <n v="1"/>
    <n v="0"/>
    <n v="0.19695678548591999"/>
    <n v="85.451113995755804"/>
    <n v="16.830176728794971"/>
    <n v="12.081578432041603"/>
  </r>
  <r>
    <s v="MONTE RIO 111215401"/>
    <x v="27"/>
    <s v="MONTE RIO 1112"/>
    <s v="SONOMA"/>
    <x v="191"/>
    <n v="85.279342936233505"/>
    <n v="0.87796769094108595"/>
    <n v="1"/>
    <n v="3"/>
    <n v="1"/>
    <n v="1"/>
    <n v="0"/>
    <n v="0.19646814668488599"/>
    <n v="85.451113995755804"/>
    <n v="16.788421998905065"/>
    <n v="19.455418045169338"/>
  </r>
  <r>
    <s v="PINE GROVE 11029145"/>
    <x v="10"/>
    <s v="PINE GROVE 1102"/>
    <s v="STOCKTON"/>
    <x v="192"/>
    <n v="81.095492831739804"/>
    <n v="0.99744159925845999"/>
    <n v="0"/>
    <n v="0"/>
    <n v="1"/>
    <n v="1"/>
    <n v="0"/>
    <n v="0.19548740346518401"/>
    <n v="85.451113995755804"/>
    <n v="16.704616398237746"/>
    <n v="5.7159030409261957"/>
  </r>
  <r>
    <s v="WEST POINT 110234416"/>
    <x v="16"/>
    <s v="WEST POINT 1102"/>
    <s v="STOCKTON"/>
    <x v="193"/>
    <n v="86.855327357016606"/>
    <n v="1"/>
    <n v="7"/>
    <n v="3"/>
    <n v="1"/>
    <n v="1"/>
    <n v="1"/>
    <n v="0.25274228450800701"/>
    <n v="65.391231023531006"/>
    <n v="16.527129115678086"/>
    <n v="1.570415830374668"/>
  </r>
  <r>
    <s v="WEST POINT 1102L3733"/>
    <x v="16"/>
    <s v="WEST POINT 1102"/>
    <s v="STOCKTON"/>
    <x v="194"/>
    <n v="90.084256603540496"/>
    <n v="1"/>
    <n v="0"/>
    <n v="0"/>
    <n v="0.999999999999998"/>
    <n v="0.94992196058710998"/>
    <n v="0"/>
    <n v="0.19267203264649599"/>
    <n v="85.451113995755804"/>
    <n v="16.464039825469712"/>
    <n v="9.386609550058715"/>
  </r>
  <r>
    <s v="ORO FINO 11022556"/>
    <x v="7"/>
    <s v="ORO FINO 1102"/>
    <s v="NORTH VALLEY"/>
    <x v="195"/>
    <n v="79.641857412266702"/>
    <n v="0.97801469164430599"/>
    <n v="0"/>
    <n v="4"/>
    <n v="1"/>
    <n v="1"/>
    <n v="0"/>
    <n v="0.25168828771601998"/>
    <n v="65.391231023531006"/>
    <n v="16.458206967955203"/>
    <n v="2.4703335565097713"/>
  </r>
  <r>
    <s v="MONTE RIO 1113180"/>
    <x v="27"/>
    <s v="MONTE RIO 1113"/>
    <s v="SONOMA"/>
    <x v="196"/>
    <n v="80.578975087869793"/>
    <n v="0.66841295469602702"/>
    <n v="3"/>
    <n v="0"/>
    <n v="1"/>
    <n v="1"/>
    <n v="0"/>
    <n v="0.16109724568577199"/>
    <n v="102.13894746300707"/>
    <n v="16.454303113534209"/>
    <n v="8.4540616927327825"/>
  </r>
  <r>
    <s v="WOODACRE 11011238"/>
    <x v="41"/>
    <s v="WOODACRE 1101"/>
    <s v="NORTH BAY"/>
    <x v="197"/>
    <n v="94.436792017852397"/>
    <n v="0.225490503998551"/>
    <n v="16"/>
    <n v="2"/>
    <n v="1"/>
    <n v="1"/>
    <n v="0"/>
    <n v="0.19160678172401999"/>
    <n v="85.451113995755804"/>
    <n v="16.373012947459131"/>
    <n v="4.4458575390430894"/>
  </r>
  <r>
    <s v="PIKE CITY 11011720"/>
    <x v="17"/>
    <s v="PIKE CITY 1101"/>
    <s v="SIERRA"/>
    <x v="198"/>
    <n v="93.460172013557397"/>
    <n v="1"/>
    <n v="4"/>
    <n v="2"/>
    <n v="1"/>
    <n v="1"/>
    <n v="0"/>
    <n v="0.24982386348003199"/>
    <n v="65.391231023531006"/>
    <n v="16.336289972013844"/>
    <n v="2.6853229538698273"/>
  </r>
  <r>
    <s v="FITCH MOUNTAIN 11136751"/>
    <x v="50"/>
    <s v="FITCH MOUNTAIN 1113"/>
    <s v="SONOMA"/>
    <x v="199"/>
    <n v="96.883838832775297"/>
    <n v="0.61925873299150003"/>
    <n v="21"/>
    <n v="1"/>
    <n v="1"/>
    <n v="0.756775010986101"/>
    <n v="1"/>
    <n v="0.190146195417709"/>
    <n v="85.451113995755804"/>
    <n v="16.248204220497911"/>
    <n v="0.7276250998829904"/>
  </r>
  <r>
    <s v="STANISLAUS 17011331"/>
    <x v="11"/>
    <s v="STANISLAUS 1701"/>
    <s v="YOSEMITE"/>
    <x v="200"/>
    <n v="65.946655116304996"/>
    <n v="1"/>
    <n v="5"/>
    <n v="0"/>
    <n v="1"/>
    <n v="1"/>
    <n v="0"/>
    <n v="0.189989274467804"/>
    <n v="85.451113995755804"/>
    <n v="16.234795150519258"/>
    <n v="3.6954842174478557"/>
  </r>
  <r>
    <s v="DIAMOND SPRINGS 11071402"/>
    <x v="53"/>
    <s v="DIAMOND SPRINGS 1107"/>
    <s v="SIERRA"/>
    <x v="201"/>
    <n v="51.271228001258301"/>
    <n v="0.86920967057393195"/>
    <n v="1"/>
    <n v="21"/>
    <n v="1"/>
    <n v="0.76746615733669798"/>
    <n v="0"/>
    <n v="0.24688870904499399"/>
    <n v="65.391231023531006"/>
    <n v="16.14435661026253"/>
    <n v="0.36568134033930277"/>
  </r>
  <r>
    <s v="PARADISE 110195728"/>
    <x v="30"/>
    <s v="PARADISE 1101"/>
    <s v="NORTH VALLEY"/>
    <x v="202"/>
    <n v="85.762739340121499"/>
    <n v="0.38060912439181899"/>
    <n v="1"/>
    <n v="6"/>
    <n v="1"/>
    <n v="1"/>
    <n v="0"/>
    <n v="0.18459217169332601"/>
    <n v="85.451113995755804"/>
    <n v="15.773606706090529"/>
    <n v="3.138406615069433"/>
  </r>
  <r>
    <s v="MIWUK 17028090"/>
    <x v="0"/>
    <s v="MIWUK 1702"/>
    <s v="YOSEMITE"/>
    <x v="203"/>
    <n v="68.084287941365901"/>
    <n v="0.40031317177904802"/>
    <n v="1"/>
    <n v="7"/>
    <n v="1"/>
    <n v="1"/>
    <n v="0"/>
    <n v="0.15409946890867601"/>
    <n v="102.13894746300707"/>
    <n v="15.73955755894055"/>
    <n v="3.910991359468988"/>
  </r>
  <r>
    <s v="WEST POINT 110236676"/>
    <x v="16"/>
    <s v="WEST POINT 1102"/>
    <s v="STOCKTON"/>
    <x v="204"/>
    <n v="84.929253492199706"/>
    <n v="0.78038021735722596"/>
    <n v="3"/>
    <n v="4"/>
    <n v="0.999999999999999"/>
    <n v="0.93457065026186403"/>
    <n v="0"/>
    <n v="0.24050975317126499"/>
    <n v="65.391231023531006"/>
    <n v="15.727228833034609"/>
    <n v="0.92545817324874613"/>
  </r>
  <r>
    <s v="MONTE RIO 1113CB"/>
    <x v="27"/>
    <s v="MONTE RIO 1113"/>
    <s v="SONOMA"/>
    <x v="205"/>
    <n v="78.340806137394594"/>
    <n v="0.32427972763449597"/>
    <n v="11"/>
    <n v="4"/>
    <n v="1"/>
    <n v="1"/>
    <n v="0"/>
    <n v="0.18356121767877201"/>
    <n v="85.451113995755804"/>
    <n v="15.685510537068494"/>
    <n v="3.4380487503823458"/>
  </r>
  <r>
    <s v="HALF MOON BAY 11012500"/>
    <x v="54"/>
    <s v="HALF MOON BAY 1101"/>
    <s v="PENINSULA"/>
    <x v="206"/>
    <n v="85.714753692710602"/>
    <n v="0.84593665385649597"/>
    <n v="4"/>
    <n v="6"/>
    <n v="0.829426707966058"/>
    <n v="0.96605113317682001"/>
    <n v="1"/>
    <n v="0.23960440194709601"/>
    <n v="65.391231023531006"/>
    <n v="15.668026801977538"/>
    <n v="2.7133185234822719"/>
  </r>
  <r>
    <s v="FULTON 1107604"/>
    <x v="44"/>
    <s v="FULTON 1107"/>
    <s v="SONOMA"/>
    <x v="207"/>
    <n v="71.821859227895501"/>
    <n v="0.64804809101651994"/>
    <n v="2"/>
    <n v="17"/>
    <n v="1"/>
    <n v="1"/>
    <n v="0"/>
    <n v="0.32840399336910903"/>
    <n v="47.636719618242658"/>
    <n v="15.644088953635467"/>
    <n v="0.89229458368738512"/>
  </r>
  <r>
    <s v="CURTIS 1705843"/>
    <x v="55"/>
    <s v="CURTIS 1705"/>
    <s v="YOSEMITE"/>
    <x v="208"/>
    <n v="54.616487016016301"/>
    <n v="1"/>
    <n v="2"/>
    <n v="2"/>
    <n v="1"/>
    <n v="0.93533889850736696"/>
    <n v="0"/>
    <n v="0.18285512397450801"/>
    <n v="85.451113995755804"/>
    <n v="15.625174043453745"/>
    <n v="2.3668789426347483"/>
  </r>
  <r>
    <s v="RINCON 1103568"/>
    <x v="28"/>
    <s v="RINCON 1103"/>
    <s v="SONOMA"/>
    <x v="209"/>
    <n v="71.695807248365696"/>
    <n v="0.48673209273631801"/>
    <n v="11"/>
    <n v="11"/>
    <n v="1"/>
    <n v="1"/>
    <n v="0"/>
    <n v="0.32681800693871599"/>
    <n v="47.636719618242658"/>
    <n v="15.568537762732497"/>
    <n v="1.2135497295402504"/>
  </r>
  <r>
    <s v="MONTE RIO 111137520"/>
    <x v="27"/>
    <s v="MONTE RIO 1111"/>
    <s v="SONOMA"/>
    <x v="210"/>
    <n v="88.654514293647196"/>
    <n v="0.55371844064339204"/>
    <n v="6"/>
    <n v="0"/>
    <n v="1"/>
    <n v="1"/>
    <n v="0"/>
    <n v="0.18002048742549401"/>
    <n v="85.451113995755804"/>
    <n v="15.382951192567413"/>
    <n v="7.115979703323462"/>
  </r>
  <r>
    <s v="BRUNSWICK 11062104"/>
    <x v="4"/>
    <s v="BRUNSWICK 1106"/>
    <s v="SIERRA"/>
    <x v="211"/>
    <n v="86.408678299946999"/>
    <n v="0.57371986139164499"/>
    <n v="4"/>
    <n v="1"/>
    <n v="1"/>
    <n v="1"/>
    <n v="0"/>
    <n v="0.17937997116637999"/>
    <n v="85.451113995755804"/>
    <n v="15.328218364693726"/>
    <n v="1.577142049984495"/>
  </r>
  <r>
    <s v="MIRABEL 11027347"/>
    <x v="31"/>
    <s v="MIRABEL 1102"/>
    <s v="SONOMA"/>
    <x v="212"/>
    <n v="70.8306039225522"/>
    <n v="0.59550410099551998"/>
    <n v="4"/>
    <n v="1"/>
    <n v="1"/>
    <n v="1"/>
    <n v="0"/>
    <n v="0.148967936517273"/>
    <n v="102.13894746300707"/>
    <n v="15.215428241610319"/>
    <n v="18.621895039422167"/>
  </r>
  <r>
    <s v="LOS GATOS 11072917"/>
    <x v="13"/>
    <s v="LOS GATOS 1107"/>
    <s v="DE ANZA"/>
    <x v="213"/>
    <n v="64.410509760849195"/>
    <n v="0.891591755907711"/>
    <n v="10"/>
    <n v="1"/>
    <n v="1"/>
    <n v="1"/>
    <n v="0"/>
    <n v="0.23223447153664001"/>
    <n v="65.391231023531006"/>
    <n v="15.186097979880062"/>
    <n v="1.9683459872474827"/>
  </r>
  <r>
    <s v="SILVERADO 2104645"/>
    <x v="33"/>
    <s v="SILVERADO 2104"/>
    <s v="NORTH BAY"/>
    <x v="214"/>
    <n v="86.428324258619"/>
    <n v="0.53429158147594602"/>
    <n v="4"/>
    <n v="2"/>
    <n v="1"/>
    <n v="1"/>
    <n v="0"/>
    <n v="0.17770556405945001"/>
    <n v="85.451113995755804"/>
    <n v="15.185138412124148"/>
    <n v="15.015928182532701"/>
  </r>
  <r>
    <s v="CALISTOGA 11011085"/>
    <x v="19"/>
    <s v="CALISTOGA 1101"/>
    <s v="NORTH BAY"/>
    <x v="215"/>
    <n v="81.9335053000421"/>
    <n v="0.72646241604945205"/>
    <n v="1"/>
    <n v="1"/>
    <n v="1"/>
    <n v="1"/>
    <n v="0"/>
    <n v="0.231886769634993"/>
    <n v="65.391231023531006"/>
    <n v="15.163361324502141"/>
    <n v="7.2788264305903647"/>
  </r>
  <r>
    <s v="PARADISE 11052214"/>
    <x v="30"/>
    <s v="PARADISE 1105"/>
    <s v="NORTH VALLEY"/>
    <x v="216"/>
    <n v="58.758374273397997"/>
    <n v="0.53202549665148702"/>
    <n v="6"/>
    <n v="6"/>
    <n v="0.86036491916319102"/>
    <n v="1"/>
    <n v="1"/>
    <n v="0.14771322398234399"/>
    <n v="102.13894746300707"/>
    <n v="15.087273223924029"/>
    <n v="1.5332944567060069"/>
  </r>
  <r>
    <s v="APPLE HILL 2102CB"/>
    <x v="29"/>
    <s v="APPLE HILL 2102"/>
    <s v="SIERRA"/>
    <x v="217"/>
    <n v="54.079373815332197"/>
    <n v="0.88144410094745296"/>
    <n v="11"/>
    <n v="9"/>
    <n v="1"/>
    <n v="0.60254622959450199"/>
    <n v="1"/>
    <n v="0.23022627606662999"/>
    <n v="65.391231023531006"/>
    <n v="15.054779605960229"/>
    <n v="0.36448458501141939"/>
  </r>
  <r>
    <s v="SHINGLE SPRINGS 210961892"/>
    <x v="45"/>
    <s v="SHINGLE SPRINGS 2109"/>
    <s v="SIERRA"/>
    <x v="218"/>
    <n v="48.498086211363997"/>
    <n v="0.999999999999999"/>
    <n v="2"/>
    <n v="8"/>
    <n v="1"/>
    <n v="1"/>
    <n v="0"/>
    <n v="0.31574253615811798"/>
    <n v="47.636719618242658"/>
    <n v="15.040938666517111"/>
    <n v="0.49831702027712166"/>
  </r>
  <r>
    <s v="SILVERADO 21051421"/>
    <x v="33"/>
    <s v="SILVERADO 2105"/>
    <s v="NORTH BAY"/>
    <x v="219"/>
    <n v="85.237290013486003"/>
    <n v="0.78885610319371302"/>
    <n v="5"/>
    <n v="4"/>
    <n v="0.927499402084494"/>
    <n v="1"/>
    <n v="1"/>
    <n v="0.22900777070772799"/>
    <n v="65.391231023531006"/>
    <n v="14.975100040532858"/>
    <n v="1.6268099074989435"/>
  </r>
  <r>
    <s v="ORO FINO 1102CB"/>
    <x v="7"/>
    <s v="ORO FINO 1102"/>
    <s v="NORTH VALLEY"/>
    <x v="220"/>
    <n v="90.473577324144401"/>
    <n v="0.313852124355326"/>
    <n v="1"/>
    <n v="0"/>
    <n v="1"/>
    <n v="1"/>
    <n v="0"/>
    <n v="0.14580482433901701"/>
    <n v="102.13894746300707"/>
    <n v="14.892351293015833"/>
    <n v="7.1121623264848761"/>
  </r>
  <r>
    <s v="CURTIS 17048140"/>
    <x v="55"/>
    <s v="CURTIS 1704"/>
    <s v="YOSEMITE"/>
    <x v="221"/>
    <n v="65.667200318908598"/>
    <n v="0.76601582745469998"/>
    <n v="12"/>
    <n v="12"/>
    <n v="0.999999999999998"/>
    <n v="0.76040303809569498"/>
    <n v="0"/>
    <n v="0.174013125555327"/>
    <n v="85.451113995755804"/>
    <n v="14.869615428586014"/>
    <n v="0.56646619812859222"/>
  </r>
  <r>
    <s v="MIWUK 170193062"/>
    <x v="0"/>
    <s v="MIWUK 1701"/>
    <s v="YOSEMITE"/>
    <x v="222"/>
    <n v="73.287047316868595"/>
    <n v="0.98210955332100103"/>
    <n v="5"/>
    <n v="3"/>
    <n v="1"/>
    <n v="0.79026067955350798"/>
    <n v="0"/>
    <n v="0.173664891584287"/>
    <n v="85.451113995755804"/>
    <n v="14.839858447829481"/>
    <n v="1.8075370982792669"/>
  </r>
  <r>
    <s v="SILVERADO 2104722"/>
    <x v="33"/>
    <s v="SILVERADO 2104"/>
    <s v="NORTH BAY"/>
    <x v="223"/>
    <n v="65.756095245278104"/>
    <n v="0.63086193750233299"/>
    <n v="2"/>
    <n v="4"/>
    <n v="1"/>
    <n v="1"/>
    <n v="0"/>
    <n v="0.17105080239068299"/>
    <n v="85.451113995755804"/>
    <n v="14.616481614151752"/>
    <n v="1.8502047531499812"/>
  </r>
  <r>
    <s v="MOLINO 1101322"/>
    <x v="23"/>
    <s v="MOLINO 1101"/>
    <s v="SONOMA"/>
    <x v="224"/>
    <n v="58.108550272706601"/>
    <n v="0.71606523116967902"/>
    <n v="14"/>
    <n v="10"/>
    <n v="0.999999999999998"/>
    <n v="0.44468422027786297"/>
    <n v="0"/>
    <n v="0.223506931991725"/>
    <n v="65.391231023531006"/>
    <n v="14.615393425231522"/>
    <n v="0.91974547650336003"/>
  </r>
  <r>
    <s v="APPLE HILL 110412832"/>
    <x v="29"/>
    <s v="APPLE HILL 1104"/>
    <s v="SIERRA"/>
    <x v="225"/>
    <n v="73.004922463940304"/>
    <n v="0.95882846527495502"/>
    <n v="8"/>
    <n v="6"/>
    <n v="0.99787325600767496"/>
    <n v="0.19252562529459699"/>
    <n v="1"/>
    <n v="0.22229264178713101"/>
    <n v="65.391231023531006"/>
    <n v="14.535989493933306"/>
    <n v="0.94837876991201764"/>
  </r>
  <r>
    <s v="DUNBAR 1101343"/>
    <x v="56"/>
    <s v="DUNBAR 1101"/>
    <s v="SONOMA"/>
    <x v="226"/>
    <n v="78.512858265579396"/>
    <n v="0.81476522818392505"/>
    <n v="1"/>
    <n v="3"/>
    <n v="0.999999999999999"/>
    <n v="0.97942618022212802"/>
    <n v="0"/>
    <n v="0.21868532191798701"/>
    <n v="65.391231023531006"/>
    <n v="14.300102406994338"/>
    <n v="3.2031820585910729"/>
  </r>
  <r>
    <s v="PINE GROVE 110283098"/>
    <x v="10"/>
    <s v="PINE GROVE 1102"/>
    <s v="STOCKTON"/>
    <x v="227"/>
    <n v="80.284121540633606"/>
    <n v="1"/>
    <n v="2"/>
    <n v="7"/>
    <n v="1"/>
    <n v="0.98103986609077498"/>
    <n v="0"/>
    <n v="0.218283113150333"/>
    <n v="65.391231023531006"/>
    <n v="14.273801480548984"/>
    <n v="1.7624683258866509"/>
  </r>
  <r>
    <s v="MIWUK 170219772"/>
    <x v="0"/>
    <s v="MIWUK 1702"/>
    <s v="YOSEMITE"/>
    <x v="228"/>
    <n v="59.550462771630798"/>
    <n v="0.82542606289481901"/>
    <n v="2"/>
    <n v="3"/>
    <n v="1"/>
    <n v="1"/>
    <n v="0"/>
    <n v="0.165943997178637"/>
    <n v="85.451113995755804"/>
    <n v="14.18009941982309"/>
    <n v="3.6823732311150219"/>
  </r>
  <r>
    <s v="KANAKA 110175744"/>
    <x v="35"/>
    <s v="KANAKA 1101"/>
    <s v="NORTH VALLEY"/>
    <x v="229"/>
    <n v="74.565608364058605"/>
    <n v="0.999999999999999"/>
    <n v="3"/>
    <n v="3"/>
    <n v="0.999999999999999"/>
    <n v="0.74866290160278104"/>
    <n v="0"/>
    <n v="0.16374539118037501"/>
    <n v="85.451113995755804"/>
    <n v="13.992226088033853"/>
    <n v="1.3212908838496065"/>
  </r>
  <r>
    <s v="CHALLENGE 11021902"/>
    <x v="15"/>
    <s v="CHALLENGE 1102"/>
    <s v="NORTH VALLEY"/>
    <x v="230"/>
    <n v="84.087892900929901"/>
    <n v="1"/>
    <n v="3"/>
    <n v="2"/>
    <n v="1"/>
    <n v="1"/>
    <n v="0"/>
    <n v="0.21240716029800699"/>
    <n v="65.391231023531006"/>
    <n v="13.889565690099158"/>
    <n v="2.7563607080698143"/>
  </r>
  <r>
    <s v="VOLTA 11021648"/>
    <x v="36"/>
    <s v="VOLTA 1102"/>
    <s v="NORTH VALLEY"/>
    <x v="231"/>
    <n v="85.762224136579505"/>
    <n v="1"/>
    <n v="2"/>
    <n v="2"/>
    <n v="0.999999999999999"/>
    <n v="0.79509572193167"/>
    <n v="0"/>
    <n v="0.16162924450098301"/>
    <n v="85.451113995755804"/>
    <n v="13.811398996901387"/>
    <n v="2.8390084558513333"/>
  </r>
  <r>
    <s v="CAMP EVERS 210611533"/>
    <x v="22"/>
    <s v="CAMP EVERS 2106"/>
    <s v="CENTRAL COAST"/>
    <x v="232"/>
    <n v="88.375636626432893"/>
    <n v="1"/>
    <n v="3"/>
    <n v="0"/>
    <n v="1"/>
    <n v="1"/>
    <n v="0"/>
    <n v="0.210300331379498"/>
    <n v="65.391231023531006"/>
    <n v="13.751797553561881"/>
    <n v="5.1770343735034112"/>
  </r>
  <r>
    <s v="MONTE RIO 11131989"/>
    <x v="27"/>
    <s v="MONTE RIO 1113"/>
    <s v="SONOMA"/>
    <x v="233"/>
    <n v="90"/>
    <n v="0.37427409248777299"/>
    <n v="0"/>
    <n v="0"/>
    <n v="1"/>
    <n v="1"/>
    <n v="0"/>
    <n v="0.133764345073693"/>
    <n v="102.13894746300707"/>
    <n v="13.662549413905479"/>
    <n v="18.874392715445389"/>
  </r>
  <r>
    <s v="DUNBAR 1103534"/>
    <x v="56"/>
    <s v="DUNBAR 1103"/>
    <s v="SONOMA"/>
    <x v="234"/>
    <n v="79.077544721668005"/>
    <n v="0.96692935128675395"/>
    <n v="3"/>
    <n v="12"/>
    <n v="0.89427478573580998"/>
    <n v="0.96984823646819296"/>
    <n v="1"/>
    <n v="0.28566083808742898"/>
    <n v="47.636719618242658"/>
    <n v="13.607945249883068"/>
    <n v="0.8727317546939426"/>
  </r>
  <r>
    <s v="CLARKSVILLE 210419772"/>
    <x v="57"/>
    <s v="CLARKSVILLE 2104"/>
    <s v="SIERRA"/>
    <x v="235"/>
    <n v="58.711189834509703"/>
    <n v="0.99969013664362905"/>
    <n v="3"/>
    <n v="3"/>
    <n v="0.99314252082876597"/>
    <n v="1"/>
    <n v="1"/>
    <n v="0.208061718360949"/>
    <n v="65.391231023531006"/>
    <n v="13.60541189249366"/>
    <n v="0.74198581418223453"/>
  </r>
  <r>
    <s v="KONOCTI 11024300"/>
    <x v="52"/>
    <s v="KONOCTI 1102"/>
    <s v="HUMBOLDT"/>
    <x v="236"/>
    <n v="77.361699363259007"/>
    <n v="0.62748290105734705"/>
    <n v="9"/>
    <n v="28"/>
    <n v="0.97140246700671495"/>
    <n v="0.84420419646486999"/>
    <n v="1"/>
    <n v="0.28482395322799298"/>
    <n v="47.636719618242658"/>
    <n v="13.568078800481363"/>
    <n v="0.51532105789641514"/>
  </r>
  <r>
    <s v="LOS GATOS 110712041"/>
    <x v="13"/>
    <s v="LOS GATOS 1107"/>
    <s v="DE ANZA"/>
    <x v="237"/>
    <n v="61.8932054396873"/>
    <n v="1"/>
    <n v="5"/>
    <n v="1"/>
    <n v="1"/>
    <n v="1"/>
    <n v="0"/>
    <n v="0.28444143667387201"/>
    <n v="47.636719618242658"/>
    <n v="13.549856966643365"/>
    <n v="2.1406998668926049"/>
  </r>
  <r>
    <s v="MIWUK 170111800"/>
    <x v="0"/>
    <s v="MIWUK 1701"/>
    <s v="YOSEMITE"/>
    <x v="238"/>
    <n v="50.073019845864799"/>
    <n v="0.65967586645630905"/>
    <n v="8"/>
    <n v="9"/>
    <n v="1"/>
    <n v="1"/>
    <n v="0"/>
    <n v="0.206888096715928"/>
    <n v="65.391231023531006"/>
    <n v="13.528667328369874"/>
    <n v="1.4264280204368704"/>
  </r>
  <r>
    <s v="LOS GATOS 110760024"/>
    <x v="13"/>
    <s v="LOS GATOS 1107"/>
    <s v="DE ANZA"/>
    <x v="239"/>
    <n v="92.585287256007604"/>
    <n v="1"/>
    <n v="0"/>
    <n v="0"/>
    <n v="1"/>
    <n v="1"/>
    <n v="0"/>
    <n v="0.282253257526698"/>
    <n v="47.636719618242658"/>
    <n v="13.445619290134951"/>
    <n v="3.3619344686799923"/>
  </r>
  <r>
    <s v="WASHINGTON CITY GEN. 1101CB"/>
    <x v="58"/>
    <s v="WASHINGTON CITY GEN. 1101"/>
    <s v="SIERRA"/>
    <x v="240"/>
    <n v="90"/>
    <n v="1"/>
    <n v="0"/>
    <n v="0"/>
    <n v="1"/>
    <n v="1"/>
    <n v="0"/>
    <n v="0.205590368356526"/>
    <n v="65.391231023531006"/>
    <n v="13.44380727341443"/>
    <n v="1063.1366162874792"/>
  </r>
  <r>
    <s v="WASHINGTON CITY GEN. 11011101/2"/>
    <x v="58"/>
    <s v="WASHINGTON CITY GEN. 1101"/>
    <s v="SIERRA"/>
    <x v="241"/>
    <n v="90"/>
    <n v="1"/>
    <n v="0"/>
    <n v="0"/>
    <n v="1"/>
    <n v="1"/>
    <n v="0"/>
    <n v="0.205590368356526"/>
    <n v="65.391231023531006"/>
    <n v="13.44380727341443"/>
    <n v="3788.4450809734672"/>
  </r>
  <r>
    <s v="RINCON 1101578"/>
    <x v="28"/>
    <s v="RINCON 1101"/>
    <s v="SONOMA"/>
    <x v="242"/>
    <n v="67.031492130865502"/>
    <n v="0.999999999999999"/>
    <n v="2"/>
    <n v="9"/>
    <n v="0.93375571722584205"/>
    <n v="0.92028246043870598"/>
    <n v="0"/>
    <n v="0.20485692007096001"/>
    <n v="65.391231023531006"/>
    <n v="13.395846187129171"/>
    <n v="0.77262461805626192"/>
  </r>
  <r>
    <s v="RINCON 1103198"/>
    <x v="28"/>
    <s v="RINCON 1103"/>
    <s v="SONOMA"/>
    <x v="243"/>
    <n v="72.5696075752425"/>
    <n v="0.80264969891413296"/>
    <n v="6"/>
    <n v="3"/>
    <n v="1"/>
    <n v="1"/>
    <n v="0"/>
    <n v="0.204587781236716"/>
    <n v="65.391231023531006"/>
    <n v="13.378246867441717"/>
    <n v="2.071792134315829"/>
  </r>
  <r>
    <s v="WILLOW CREEK 11013050"/>
    <x v="59"/>
    <s v="WILLOW CREEK 1101"/>
    <s v="HUMBOLDT"/>
    <x v="244"/>
    <n v="81.978033460955203"/>
    <n v="1"/>
    <n v="0"/>
    <n v="2"/>
    <n v="1"/>
    <n v="1"/>
    <n v="1"/>
    <n v="0.20349051623102499"/>
    <n v="65.391231023531006"/>
    <n v="13.306495357960541"/>
    <n v="4.7966461358356751"/>
  </r>
  <r>
    <s v="CAMP EVERS 210660120"/>
    <x v="22"/>
    <s v="CAMP EVERS 2106"/>
    <s v="CENTRAL COAST"/>
    <x v="245"/>
    <n v="67.866025662560702"/>
    <n v="0.79907906054759803"/>
    <n v="12"/>
    <n v="0"/>
    <n v="1"/>
    <n v="1"/>
    <n v="0"/>
    <n v="0.20156750376761601"/>
    <n v="65.391231023531006"/>
    <n v="13.180747205704634"/>
    <n v="3.0176770531303201"/>
  </r>
  <r>
    <s v="ALTO 11243121"/>
    <x v="60"/>
    <s v="ALTO 1124"/>
    <s v="NORTH BAY"/>
    <x v="246"/>
    <n v="78.116906371838994"/>
    <n v="0.178708308327622"/>
    <n v="3"/>
    <n v="11"/>
    <n v="1"/>
    <n v="1"/>
    <n v="0"/>
    <n v="0.15360186198709"/>
    <n v="85.451113995755804"/>
    <n v="13.125450218619177"/>
    <n v="4.7625384157395576"/>
  </r>
  <r>
    <s v="MONTE RIO 111123916"/>
    <x v="27"/>
    <s v="MONTE RIO 1111"/>
    <s v="SONOMA"/>
    <x v="247"/>
    <n v="69.891567774979805"/>
    <n v="0.48273229403132401"/>
    <n v="12"/>
    <n v="5"/>
    <n v="1"/>
    <n v="1"/>
    <n v="0"/>
    <n v="0.200171388872149"/>
    <n v="65.391231023531006"/>
    <n v="13.089453534039759"/>
    <n v="2.5099883635510998"/>
  </r>
  <r>
    <s v="MORGAN HILL 21114461"/>
    <x v="61"/>
    <s v="MORGAN HILL 2111"/>
    <s v="SAN JOSE"/>
    <x v="248"/>
    <n v="88.748679491795102"/>
    <n v="0.84706865042042501"/>
    <n v="4"/>
    <n v="2"/>
    <n v="1"/>
    <n v="1"/>
    <n v="0"/>
    <n v="0.19915919463899401"/>
    <n v="65.391231023531006"/>
    <n v="13.023264907098834"/>
    <n v="5.7197948784231158"/>
  </r>
  <r>
    <s v="VOLTA 110254932"/>
    <x v="36"/>
    <s v="VOLTA 1102"/>
    <s v="NORTH VALLEY"/>
    <x v="249"/>
    <n v="73.061823810289994"/>
    <n v="1"/>
    <n v="0"/>
    <n v="1"/>
    <n v="1"/>
    <n v="0.95180349701966505"/>
    <n v="0"/>
    <n v="0.19915766709582999"/>
    <n v="65.391231023531006"/>
    <n v="13.023165019170898"/>
    <n v="2.9744565602493793"/>
  </r>
  <r>
    <s v="PIKE CITY 1102CB"/>
    <x v="17"/>
    <s v="PIKE CITY 1102"/>
    <s v="SIERRA"/>
    <x v="250"/>
    <n v="96.743928919185393"/>
    <n v="0.75236008073395999"/>
    <n v="4"/>
    <n v="3"/>
    <n v="1"/>
    <n v="1"/>
    <n v="0"/>
    <n v="0.19876490397652799"/>
    <n v="65.391231023531006"/>
    <n v="12.997481755299098"/>
    <n v="1.3805273026918927"/>
  </r>
  <r>
    <s v="SILVERADO 2103CB"/>
    <x v="33"/>
    <s v="SILVERADO 2103"/>
    <s v="NORTH BAY"/>
    <x v="251"/>
    <n v="84.004405180026893"/>
    <n v="0.89489243242211303"/>
    <n v="1"/>
    <n v="4"/>
    <n v="0.46476768854480199"/>
    <n v="1"/>
    <n v="0"/>
    <n v="0.27216366419365801"/>
    <n v="47.636719618242658"/>
    <n v="12.964984161466836"/>
    <n v="1.4960017371395764"/>
  </r>
  <r>
    <s v="HIGHLANDS 1103520"/>
    <x v="62"/>
    <s v="HIGHLANDS 1103"/>
    <s v="HUMBOLDT"/>
    <x v="252"/>
    <n v="67.467519585389994"/>
    <n v="0.98996371502690705"/>
    <n v="5"/>
    <n v="17"/>
    <n v="1"/>
    <n v="0"/>
    <n v="0"/>
    <n v="0.27204257596506698"/>
    <n v="47.636719618242658"/>
    <n v="12.959215915472376"/>
    <n v="0.27880297203042287"/>
  </r>
  <r>
    <s v="CAMP EVERS 210574170"/>
    <x v="22"/>
    <s v="CAMP EVERS 2105"/>
    <s v="CENTRAL COAST"/>
    <x v="253"/>
    <n v="43.189753905655003"/>
    <n v="0.71524553479044894"/>
    <n v="10"/>
    <n v="5"/>
    <n v="1"/>
    <n v="1"/>
    <n v="0"/>
    <n v="0.197421467831464"/>
    <n v="65.391231023531006"/>
    <n v="12.909632811971857"/>
    <n v="3.6264246622499705"/>
  </r>
  <r>
    <s v="WEST POINT 1102CB"/>
    <x v="16"/>
    <s v="WEST POINT 1102"/>
    <s v="STOCKTON"/>
    <x v="254"/>
    <n v="76.7324306451425"/>
    <n v="0.62089024150772298"/>
    <n v="5"/>
    <n v="4"/>
    <n v="1"/>
    <n v="0.79611136081281497"/>
    <n v="1"/>
    <n v="0.19731607436599699"/>
    <n v="65.391231023531006"/>
    <n v="12.902741003523133"/>
    <n v="0.72565167462328994"/>
  </r>
  <r>
    <s v="ALLEGHANY 1101804"/>
    <x v="26"/>
    <s v="ALLEGHANY 1101"/>
    <s v="SIERRA"/>
    <x v="255"/>
    <n v="93.363051797150703"/>
    <n v="0.99350237141862197"/>
    <n v="2"/>
    <n v="14"/>
    <n v="1"/>
    <n v="0.31466497187476899"/>
    <n v="0"/>
    <n v="0.15060748956412401"/>
    <n v="85.451113995755804"/>
    <n v="12.869577759358563"/>
    <n v="0.58716079884878003"/>
  </r>
  <r>
    <s v="MONTE RIO 111264682"/>
    <x v="27"/>
    <s v="MONTE RIO 1112"/>
    <s v="SONOMA"/>
    <x v="256"/>
    <n v="73.4410569037599"/>
    <n v="0.192287557245233"/>
    <n v="8"/>
    <n v="4"/>
    <n v="1"/>
    <n v="1"/>
    <n v="0"/>
    <n v="0.125461266057976"/>
    <n v="102.13894746300707"/>
    <n v="12.814481662537963"/>
    <n v="7.2669264069535968"/>
  </r>
  <r>
    <s v="SHADY GLEN 11022232"/>
    <x v="63"/>
    <s v="SHADY GLEN 1102"/>
    <s v="SIERRA"/>
    <x v="257"/>
    <n v="94.899747107764199"/>
    <n v="0.90227152850330095"/>
    <n v="5"/>
    <n v="11"/>
    <n v="1"/>
    <n v="0.60374710133584397"/>
    <n v="0"/>
    <n v="0.148360860159722"/>
    <n v="85.451113995755804"/>
    <n v="12.67760077401679"/>
    <n v="1.1993962169027199"/>
  </r>
  <r>
    <s v="MENDOCINO 110148750"/>
    <x v="64"/>
    <s v="MENDOCINO 1101"/>
    <s v="HUMBOLDT"/>
    <x v="258"/>
    <n v="87.232596738839106"/>
    <n v="0.98928491160269205"/>
    <n v="5"/>
    <n v="5"/>
    <n v="0.999999999999998"/>
    <n v="0.70231963290844401"/>
    <n v="0"/>
    <n v="0.19367462070048899"/>
    <n v="65.391231023531006"/>
    <n v="12.664621865620417"/>
    <n v="0.73197631346814995"/>
  </r>
  <r>
    <s v="CURTIS 17022123"/>
    <x v="55"/>
    <s v="CURTIS 1702"/>
    <s v="YOSEMITE"/>
    <x v="259"/>
    <n v="56.933989499236802"/>
    <n v="1"/>
    <n v="1"/>
    <n v="0"/>
    <n v="1"/>
    <n v="1"/>
    <n v="0"/>
    <n v="0.19292575898435699"/>
    <n v="65.391231023531006"/>
    <n v="12.615652876136151"/>
    <n v="6.7790013606876141"/>
  </r>
  <r>
    <s v="WOODACRE 110196844"/>
    <x v="41"/>
    <s v="WOODACRE 1101"/>
    <s v="NORTH BAY"/>
    <x v="260"/>
    <n v="87.269068935233307"/>
    <n v="0.224580322807576"/>
    <n v="5"/>
    <n v="8"/>
    <n v="1"/>
    <n v="0.88333971071908601"/>
    <n v="0"/>
    <n v="0.122784800412991"/>
    <n v="102.13894746300707"/>
    <n v="12.541110278638296"/>
    <n v="2.1171209074009028"/>
  </r>
  <r>
    <s v="MONTE RIO 11131313"/>
    <x v="27"/>
    <s v="MONTE RIO 1113"/>
    <s v="SONOMA"/>
    <x v="261"/>
    <n v="65.332042794425206"/>
    <n v="0.67797873732052305"/>
    <n v="0"/>
    <n v="1"/>
    <n v="1"/>
    <n v="1"/>
    <n v="0"/>
    <n v="0.14613767193694899"/>
    <n v="85.451113995755804"/>
    <n v="12.487626863758592"/>
    <n v="10.138990261514147"/>
  </r>
  <r>
    <s v="REDBUD 1101323962"/>
    <x v="65"/>
    <s v="REDBUD 1101"/>
    <s v="HUMBOLDT"/>
    <x v="262"/>
    <n v="78.473936942270399"/>
    <n v="0.90212038337361999"/>
    <n v="1"/>
    <n v="14"/>
    <n v="0.68242473160592898"/>
    <n v="0.71991964090745397"/>
    <n v="0"/>
    <n v="0.19082383433986899"/>
    <n v="65.391231023531006"/>
    <n v="12.478205436114383"/>
    <n v="0.65768864893262424"/>
  </r>
  <r>
    <s v="CAMP EVERS 210510294"/>
    <x v="22"/>
    <s v="CAMP EVERS 2105"/>
    <s v="CENTRAL COAST"/>
    <x v="263"/>
    <n v="27.1367734295651"/>
    <n v="0.59205908054145495"/>
    <n v="34"/>
    <n v="11"/>
    <n v="1"/>
    <n v="1"/>
    <n v="0"/>
    <n v="0.26176854033362301"/>
    <n v="47.636719618242658"/>
    <n v="12.469794560749444"/>
    <n v="1.4845928999338689"/>
  </r>
  <r>
    <s v="WOODACRE 11011456"/>
    <x v="41"/>
    <s v="WOODACRE 1101"/>
    <s v="NORTH BAY"/>
    <x v="264"/>
    <n v="75.165248451524903"/>
    <n v="0.37761628483003501"/>
    <n v="1"/>
    <n v="5"/>
    <n v="0.999999999999999"/>
    <n v="0.885631470203459"/>
    <n v="0"/>
    <n v="0.14580874078307501"/>
    <n v="85.451113995755804"/>
    <n v="12.459519330232151"/>
    <n v="3.2559722078183357"/>
  </r>
  <r>
    <s v="PAUL SWEET 2104"/>
    <x v="66"/>
    <s v="PAUL SWEET 2104"/>
    <s v="CENTRAL COAST"/>
    <x v="265"/>
    <n v="75"/>
    <n v="1"/>
    <n v="0"/>
    <n v="0"/>
    <n v="1"/>
    <n v="1"/>
    <n v="0"/>
    <n v="0.18933625493016201"/>
    <n v="65.391231023531006"/>
    <n v="12.380930787268385"/>
    <n v="283.56762999638403"/>
  </r>
  <r>
    <s v="MOLINO 11026917"/>
    <x v="23"/>
    <s v="MOLINO 1102"/>
    <s v="SONOMA"/>
    <x v="266"/>
    <n v="86.822874925818894"/>
    <n v="0.45109906808475603"/>
    <n v="6"/>
    <n v="1"/>
    <n v="1"/>
    <n v="1"/>
    <n v="0"/>
    <n v="0.18864099750719099"/>
    <n v="65.391231023531006"/>
    <n v="12.335467048502062"/>
    <n v="1.7279991468174734"/>
  </r>
  <r>
    <s v="SAN RAFAEL 110863598"/>
    <x v="51"/>
    <s v="SAN RAFAEL 1108"/>
    <s v="NORTH BAY"/>
    <x v="267"/>
    <n v="87.221416598204499"/>
    <n v="0.45644634667143402"/>
    <n v="1"/>
    <n v="1"/>
    <n v="1"/>
    <n v="1"/>
    <n v="0"/>
    <n v="0.14368037974131001"/>
    <n v="85.451113995755804"/>
    <n v="12.277648508228165"/>
    <n v="6.4186843925205119"/>
  </r>
  <r>
    <s v="CAMP EVERS 210510225"/>
    <x v="22"/>
    <s v="CAMP EVERS 2105"/>
    <s v="CENTRAL COAST"/>
    <x v="268"/>
    <n v="47.718882465805997"/>
    <n v="1"/>
    <n v="3"/>
    <n v="0"/>
    <n v="1"/>
    <n v="1"/>
    <n v="0"/>
    <n v="0.187295847446703"/>
    <n v="65.391231023531006"/>
    <n v="12.247506030135375"/>
    <n v="67.274452477847703"/>
  </r>
  <r>
    <s v="SHADY GLEN 1102CB"/>
    <x v="63"/>
    <s v="SHADY GLEN 1102"/>
    <s v="SIERRA"/>
    <x v="269"/>
    <n v="69.5808481253151"/>
    <n v="0.89018245995301004"/>
    <n v="6"/>
    <n v="13"/>
    <n v="0.95140947229128203"/>
    <n v="0.27655300147175799"/>
    <n v="0"/>
    <n v="0.14313441297264701"/>
    <n v="85.451113995755804"/>
    <n v="12.230995039641249"/>
    <n v="0.59914916869774748"/>
  </r>
  <r>
    <s v="OAKHURST 11015490"/>
    <x v="34"/>
    <s v="OAKHURST 1101"/>
    <s v="YOSEMITE"/>
    <x v="270"/>
    <n v="65.849654563690294"/>
    <n v="0.73615881137457895"/>
    <n v="1"/>
    <n v="51"/>
    <n v="1"/>
    <n v="0"/>
    <n v="0"/>
    <n v="0.18554563490659501"/>
    <n v="65.391231023531006"/>
    <n v="12.133057477584893"/>
    <n v="0.48603910198047728"/>
  </r>
  <r>
    <s v="ALTO 1125510"/>
    <x v="60"/>
    <s v="ALTO 1125"/>
    <s v="NORTH BAY"/>
    <x v="271"/>
    <n v="55.960171478278397"/>
    <n v="0.19393443509345001"/>
    <n v="13"/>
    <n v="14"/>
    <n v="1"/>
    <n v="1"/>
    <n v="0"/>
    <n v="0.454867972273232"/>
    <n v="26.553376868630977"/>
    <n v="12.078280693241116"/>
    <n v="1.6361277349297432"/>
  </r>
  <r>
    <s v="APPLE HILL 110412842"/>
    <x v="29"/>
    <s v="APPLE HILL 1104"/>
    <s v="SIERRA"/>
    <x v="272"/>
    <n v="86.487724977009407"/>
    <n v="0.86234627096471606"/>
    <n v="1"/>
    <n v="6"/>
    <n v="0.919236903702908"/>
    <n v="0.56308605411118295"/>
    <n v="0"/>
    <n v="0.11820797057746001"/>
    <n v="102.13894746300707"/>
    <n v="12.073637696519873"/>
    <n v="0.78305549807717634"/>
  </r>
  <r>
    <s v="PAUL SWEET 21045394"/>
    <x v="66"/>
    <s v="PAUL SWEET 2104"/>
    <s v="CENTRAL COAST"/>
    <x v="273"/>
    <n v="38.464151187613602"/>
    <n v="0.72861086973413303"/>
    <n v="5"/>
    <n v="2"/>
    <n v="0.93817588450303602"/>
    <n v="1"/>
    <n v="0"/>
    <n v="0.25339261925568601"/>
    <n v="47.636719618242658"/>
    <n v="12.070793156815231"/>
    <n v="0.8449606534998686"/>
  </r>
  <r>
    <s v="WILLOW CREEK 11015002"/>
    <x v="59"/>
    <s v="WILLOW CREEK 1101"/>
    <s v="HUMBOLDT"/>
    <x v="274"/>
    <n v="51.113389099143497"/>
    <n v="0.93518665192747696"/>
    <n v="24"/>
    <n v="21"/>
    <n v="0.94532271688203995"/>
    <n v="2.4303075242049801E-2"/>
    <n v="0"/>
    <n v="0.18407510758767701"/>
    <n v="65.391231023531006"/>
    <n v="12.036897885947113"/>
    <n v="0.93986497897845633"/>
  </r>
  <r>
    <s v="OAKLAND X 1106CR020"/>
    <x v="67"/>
    <s v="OAKLAND X 1106"/>
    <s v="EAST BAY"/>
    <x v="275"/>
    <n v="82.389762785381194"/>
    <n v="0.55468744438774897"/>
    <n v="10"/>
    <n v="1"/>
    <n v="0.999999999999999"/>
    <n v="0.99477003960065402"/>
    <n v="0"/>
    <n v="0.18349342847415401"/>
    <n v="65.391231023531006"/>
    <n v="11.998861172653168"/>
    <n v="4.9060994305644909"/>
  </r>
  <r>
    <s v="CAMP EVERS 21061625"/>
    <x v="22"/>
    <s v="CAMP EVERS 2106"/>
    <s v="CENTRAL COAST"/>
    <x v="276"/>
    <n v="67.000416398989401"/>
    <n v="1"/>
    <n v="0"/>
    <n v="0"/>
    <n v="1"/>
    <n v="1"/>
    <n v="0"/>
    <n v="0.18107902251420999"/>
    <n v="65.391231023531006"/>
    <n v="11.840980194741878"/>
    <n v="13.098449489292866"/>
  </r>
  <r>
    <s v="BELLEVUE 2103646"/>
    <x v="68"/>
    <s v="BELLEVUE 2103"/>
    <s v="SONOMA"/>
    <x v="277"/>
    <n v="67.794176035271093"/>
    <n v="0.94533542721212904"/>
    <n v="3"/>
    <n v="3"/>
    <n v="0.77276915632119003"/>
    <n v="0.93120394259738504"/>
    <n v="0"/>
    <n v="0.17964570658912299"/>
    <n v="65.391231023531006"/>
    <n v="11.747253901954808"/>
    <n v="1.2471728295541675"/>
  </r>
  <r>
    <s v="BURNS 2101"/>
    <x v="69"/>
    <s v="BURNS 2101"/>
    <s v="CENTRAL COAST"/>
    <x v="278"/>
    <n v="65"/>
    <n v="1"/>
    <n v="0"/>
    <n v="0"/>
    <n v="1"/>
    <n v="1"/>
    <n v="0"/>
    <n v="0.179058549350195"/>
    <n v="65.391231023531006"/>
    <n v="11.708858967296928"/>
    <n v="2189.0024141914496"/>
  </r>
  <r>
    <s v="POINT MORETTI 1101"/>
    <x v="70"/>
    <s v="POINT MORETTI 1101"/>
    <s v="CENTRAL COAST"/>
    <x v="279"/>
    <n v="65"/>
    <n v="1"/>
    <n v="0"/>
    <n v="0"/>
    <n v="1"/>
    <n v="1"/>
    <n v="0"/>
    <n v="0.179058549350195"/>
    <n v="65.391231023531006"/>
    <n v="11.708858967296928"/>
    <n v="1210.181287146391"/>
  </r>
  <r>
    <s v="SHINGLE SPRINGS 210519522"/>
    <x v="45"/>
    <s v="SHINGLE SPRINGS 2105"/>
    <s v="SIERRA"/>
    <x v="280"/>
    <n v="70.947405760590399"/>
    <n v="0.99526488108979105"/>
    <n v="2"/>
    <n v="6"/>
    <n v="0.96105024466880096"/>
    <n v="0.80982769661537701"/>
    <n v="0"/>
    <n v="0.175241920762708"/>
    <n v="65.391231023531006"/>
    <n v="11.459284925601555"/>
    <n v="1.1570115413747561"/>
  </r>
  <r>
    <s v="SILVERADO 210258626"/>
    <x v="33"/>
    <s v="SILVERADO 2102"/>
    <s v="NORTH BAY"/>
    <x v="281"/>
    <n v="83.993278000368704"/>
    <n v="0.97520761206407203"/>
    <n v="2"/>
    <n v="7"/>
    <n v="1"/>
    <n v="0.88876102362491205"/>
    <n v="0"/>
    <n v="0.23975711448821699"/>
    <n v="47.636719618242658"/>
    <n v="11.421242439354097"/>
    <n v="0.74911822259284777"/>
  </r>
  <r>
    <s v="LAS GALLINAS A 110599904"/>
    <x v="71"/>
    <s v="LAS GALLINAS A 1105"/>
    <s v="NORTH BAY"/>
    <x v="282"/>
    <n v="84.5433632390653"/>
    <n v="0.55290169568496295"/>
    <n v="2"/>
    <n v="2"/>
    <n v="1"/>
    <n v="1"/>
    <n v="0"/>
    <n v="0.17422407225963699"/>
    <n v="65.391231023531006"/>
    <n v="11.392726558990281"/>
    <n v="2.0477066657923642"/>
  </r>
  <r>
    <s v="PARADISE 11022098"/>
    <x v="30"/>
    <s v="PARADISE 1102"/>
    <s v="NORTH VALLEY"/>
    <x v="283"/>
    <n v="79.676569883788801"/>
    <n v="0.65188405542402605"/>
    <n v="0"/>
    <n v="7"/>
    <n v="0.421435876071445"/>
    <n v="1"/>
    <n v="0"/>
    <n v="0.13292060747123999"/>
    <n v="85.451113995755804"/>
    <n v="11.358213981410039"/>
    <n v="2.6924938762701167"/>
  </r>
  <r>
    <s v="WOODSIDE 11018972"/>
    <x v="38"/>
    <s v="WOODSIDE 1101"/>
    <s v="PENINSULA"/>
    <x v="284"/>
    <n v="92.036480198404007"/>
    <n v="0.25890305250801099"/>
    <n v="9"/>
    <n v="0"/>
    <n v="1"/>
    <n v="1"/>
    <n v="1"/>
    <n v="0.173205189179338"/>
    <n v="65.391231023531006"/>
    <n v="11.326100540100484"/>
    <n v="1.8244807477794742"/>
  </r>
  <r>
    <s v="BRUNSWICK 110663124"/>
    <x v="4"/>
    <s v="BRUNSWICK 1106"/>
    <s v="SIERRA"/>
    <x v="285"/>
    <n v="71.969112047868904"/>
    <n v="0.59900263051409697"/>
    <n v="2"/>
    <n v="1"/>
    <n v="1"/>
    <n v="0.94925154260935696"/>
    <n v="0"/>
    <n v="0.17163717109262999"/>
    <n v="65.391231023531006"/>
    <n v="11.223565907143486"/>
    <n v="1.9015383160795423"/>
  </r>
  <r>
    <s v="MONTE RIO 11111701"/>
    <x v="27"/>
    <s v="MONTE RIO 1111"/>
    <s v="SONOMA"/>
    <x v="286"/>
    <n v="76.539607525320804"/>
    <n v="0.84128752393805395"/>
    <n v="0"/>
    <n v="0"/>
    <n v="1"/>
    <n v="1"/>
    <n v="0"/>
    <n v="0.17153751075639501"/>
    <n v="65.391231023531006"/>
    <n v="11.217048995072862"/>
    <n v="8.2112053496443753"/>
  </r>
  <r>
    <s v="MIWUK 17021808"/>
    <x v="0"/>
    <s v="MIWUK 1702"/>
    <s v="YOSEMITE"/>
    <x v="287"/>
    <n v="72.797989930355598"/>
    <n v="0.17299839382093801"/>
    <n v="1"/>
    <n v="2"/>
    <n v="1"/>
    <n v="1"/>
    <n v="0"/>
    <n v="0.109423324731959"/>
    <n v="102.13894746300707"/>
    <n v="11.176383216025123"/>
    <n v="6.0935645552076627"/>
  </r>
  <r>
    <s v="PARADISE 11011212"/>
    <x v="30"/>
    <s v="PARADISE 1101"/>
    <s v="NORTH VALLEY"/>
    <x v="288"/>
    <n v="27.639550602018399"/>
    <n v="0.215174222213915"/>
    <n v="13"/>
    <n v="13"/>
    <n v="1"/>
    <n v="1"/>
    <n v="0"/>
    <n v="0.170743401079548"/>
    <n v="65.391231023531006"/>
    <n v="11.165121185736137"/>
    <n v="1.3024699995882061"/>
  </r>
  <r>
    <s v="MONTE RIO 1112999"/>
    <x v="27"/>
    <s v="MONTE RIO 1112"/>
    <s v="SONOMA"/>
    <x v="289"/>
    <n v="81.184915368806898"/>
    <n v="0.29393379340994102"/>
    <n v="4"/>
    <n v="2"/>
    <n v="1"/>
    <n v="1"/>
    <n v="0"/>
    <n v="0.130135471248046"/>
    <n v="85.451113995755804"/>
    <n v="11.120220988508182"/>
    <n v="14.193630614046141"/>
  </r>
  <r>
    <s v="GRASS VALLEY 11012766"/>
    <x v="72"/>
    <s v="GRASS VALLEY 1101"/>
    <s v="SIERRA"/>
    <x v="290"/>
    <n v="83.630352088960706"/>
    <n v="0.59474394135096098"/>
    <n v="0"/>
    <n v="1"/>
    <n v="1"/>
    <n v="0.75751121424422296"/>
    <n v="0"/>
    <n v="0.108721185693331"/>
    <n v="102.13894746300707"/>
    <n v="11.104667473646971"/>
    <n v="3.3048413438045463"/>
  </r>
  <r>
    <s v="SAN RAFAEL 11081247"/>
    <x v="51"/>
    <s v="SAN RAFAEL 1108"/>
    <s v="NORTH BAY"/>
    <x v="291"/>
    <n v="81.164176832167797"/>
    <n v="0.575590041179732"/>
    <n v="3"/>
    <n v="0"/>
    <n v="1"/>
    <n v="1"/>
    <n v="0"/>
    <n v="0.16950900326631199"/>
    <n v="65.391231023531006"/>
    <n v="11.08440239315588"/>
    <n v="40.204778080387314"/>
  </r>
  <r>
    <s v="BUCKS CREEK 11031131"/>
    <x v="39"/>
    <s v="BUCKS CREEK 1103"/>
    <s v="NORTH VALLEY"/>
    <x v="292"/>
    <n v="88.8734977652353"/>
    <n v="0.99896658007043204"/>
    <n v="0"/>
    <n v="1"/>
    <n v="1"/>
    <n v="0.56920045398047103"/>
    <n v="0"/>
    <n v="0.12923796634812099"/>
    <n v="85.451113995755804"/>
    <n v="11.043528194992939"/>
    <n v="4.0168374068367063"/>
  </r>
  <r>
    <s v="ORO FINO 1102127563"/>
    <x v="7"/>
    <s v="ORO FINO 1102"/>
    <s v="NORTH VALLEY"/>
    <x v="293"/>
    <n v="86.771683371973495"/>
    <n v="1"/>
    <n v="0"/>
    <n v="2"/>
    <n v="1"/>
    <n v="1"/>
    <n v="1"/>
    <n v="0.23178590186612999"/>
    <n v="47.636719618242658"/>
    <n v="11.041520018658343"/>
    <n v="1.599598061458422"/>
  </r>
  <r>
    <s v="WEST POINT 110293116"/>
    <x v="16"/>
    <s v="WEST POINT 1102"/>
    <s v="STOCKTON"/>
    <x v="294"/>
    <n v="66.804431224040997"/>
    <n v="1"/>
    <n v="9"/>
    <n v="9"/>
    <n v="1"/>
    <n v="0.51267587271564496"/>
    <n v="1"/>
    <n v="0.168572073503714"/>
    <n v="65.391231023531006"/>
    <n v="11.023135402597012"/>
    <n v="0.45733253095338217"/>
  </r>
  <r>
    <s v="MIRABEL 11014859"/>
    <x v="31"/>
    <s v="MIRABEL 1101"/>
    <s v="SONOMA"/>
    <x v="295"/>
    <n v="77.076474641255203"/>
    <n v="0.99897723253256199"/>
    <n v="8"/>
    <n v="0"/>
    <n v="1"/>
    <n v="1"/>
    <n v="0"/>
    <n v="0.23120795465774599"/>
    <n v="47.636719618242658"/>
    <n v="11.013988509538407"/>
    <n v="5.9452746629398066"/>
  </r>
  <r>
    <s v="ORO FINO 11022040"/>
    <x v="7"/>
    <s v="ORO FINO 1102"/>
    <s v="NORTH VALLEY"/>
    <x v="296"/>
    <n v="98"/>
    <n v="0.999999999999999"/>
    <n v="4"/>
    <n v="1"/>
    <n v="1"/>
    <n v="0.123402400757641"/>
    <n v="0"/>
    <n v="0.10743598622223099"/>
    <n v="102.13894746300707"/>
    <n v="10.973398552388803"/>
    <n v="1.198118797041734"/>
  </r>
  <r>
    <s v="BEAR VALLEY 210513430"/>
    <x v="73"/>
    <s v="BEAR VALLEY 2105"/>
    <s v="YOSEMITE"/>
    <x v="297"/>
    <n v="78.838798099270704"/>
    <n v="0.99936554785867804"/>
    <n v="4"/>
    <n v="1"/>
    <n v="1"/>
    <n v="0.48722553844939598"/>
    <n v="0"/>
    <n v="0.12751699274605799"/>
    <n v="85.451113995755804"/>
    <n v="10.896469083539367"/>
    <n v="0.81811001006110762"/>
  </r>
  <r>
    <s v="MIRABEL 1102332"/>
    <x v="31"/>
    <s v="MIRABEL 1102"/>
    <s v="SONOMA"/>
    <x v="298"/>
    <n v="66.913361864841406"/>
    <n v="0.43761970497450597"/>
    <n v="9"/>
    <n v="11"/>
    <n v="1"/>
    <n v="1"/>
    <n v="1"/>
    <n v="0.16468669964414601"/>
    <n v="65.391231023531006"/>
    <n v="10.769066022933213"/>
    <n v="1.8712026672732407"/>
  </r>
  <r>
    <s v="OAKLAND K 110217430"/>
    <x v="67"/>
    <s v="OAKLAND K 1102"/>
    <s v="EAST BAY"/>
    <x v="299"/>
    <n v="84.067566558210601"/>
    <n v="0.31481290317939098"/>
    <n v="0"/>
    <n v="1"/>
    <n v="1"/>
    <n v="1"/>
    <n v="0"/>
    <n v="0.12600601500545"/>
    <n v="85.451113995755804"/>
    <n v="10.767354352381625"/>
    <n v="5.1856340615660201"/>
  </r>
  <r>
    <s v="MIWUK 17029270"/>
    <x v="0"/>
    <s v="MIWUK 1702"/>
    <s v="YOSEMITE"/>
    <x v="300"/>
    <n v="48.394396682413401"/>
    <n v="0.469242679654436"/>
    <n v="2"/>
    <n v="9"/>
    <n v="0.999999999999999"/>
    <n v="0.951301958837655"/>
    <n v="0"/>
    <n v="0.125830594165485"/>
    <n v="85.451113995755804"/>
    <n v="10.752364446188544"/>
    <n v="1.8363403296126679"/>
  </r>
  <r>
    <s v="PARADISE 1106CB"/>
    <x v="30"/>
    <s v="PARADISE 1106"/>
    <s v="NORTH VALLEY"/>
    <x v="301"/>
    <n v="81.936506007488305"/>
    <n v="3.2296387342146703E-2"/>
    <n v="2"/>
    <n v="3"/>
    <n v="0.963868472412996"/>
    <n v="1"/>
    <n v="0"/>
    <n v="0.104123400902685"/>
    <n v="102.13894746300707"/>
    <n v="10.635054574468967"/>
    <n v="2.442578144201411"/>
  </r>
  <r>
    <s v="PLACERVILLE 210692012"/>
    <x v="6"/>
    <s v="PLACERVILLE 2106"/>
    <s v="SIERRA"/>
    <x v="302"/>
    <n v="72.031194504222995"/>
    <n v="0.64509185035306604"/>
    <n v="6"/>
    <n v="1"/>
    <n v="0.999999999999999"/>
    <n v="0.92149125238496699"/>
    <n v="0"/>
    <n v="0.22084380253821401"/>
    <n v="47.636719618242658"/>
    <n v="10.520274300939446"/>
    <n v="0.56648093115790776"/>
  </r>
  <r>
    <s v="MONTE RIO 1111240"/>
    <x v="27"/>
    <s v="MONTE RIO 1111"/>
    <s v="SONOMA"/>
    <x v="303"/>
    <n v="71.600294808837404"/>
    <n v="0.66681649949676802"/>
    <n v="5"/>
    <n v="7"/>
    <n v="1"/>
    <n v="1"/>
    <n v="0"/>
    <n v="0.21886252953805699"/>
    <n v="47.636719618242658"/>
    <n v="10.425892954543773"/>
    <n v="3.3974704826455229"/>
  </r>
  <r>
    <s v="BIG BEND 1101180398"/>
    <x v="21"/>
    <s v="BIG BEND 1101"/>
    <s v="NORTH VALLEY"/>
    <x v="304"/>
    <n v="75.176932474016496"/>
    <n v="0.68584297544205797"/>
    <n v="0"/>
    <n v="2"/>
    <n v="1"/>
    <n v="1"/>
    <n v="0"/>
    <n v="0.158371405363531"/>
    <n v="65.391231023531006"/>
    <n v="10.356101155647933"/>
    <n v="1.8435050559674173"/>
  </r>
  <r>
    <s v="MIRABEL 1101116"/>
    <x v="31"/>
    <s v="MIRABEL 1101"/>
    <s v="SONOMA"/>
    <x v="305"/>
    <n v="60.742661119114402"/>
    <n v="0.68469118521254702"/>
    <n v="10"/>
    <n v="5"/>
    <n v="0.91788591223604798"/>
    <n v="0.57405823537707001"/>
    <n v="1"/>
    <n v="0.217113646346557"/>
    <n v="47.636719618242658"/>
    <n v="10.34258189630523"/>
    <n v="1.0601025052779856"/>
  </r>
  <r>
    <s v="MONTE RIO 11131137"/>
    <x v="27"/>
    <s v="MONTE RIO 1113"/>
    <s v="SONOMA"/>
    <x v="306"/>
    <n v="88.985775876730798"/>
    <n v="0.48944004344715403"/>
    <n v="0"/>
    <n v="5"/>
    <n v="1"/>
    <n v="1"/>
    <n v="0"/>
    <n v="0.15775241215385699"/>
    <n v="65.391231023531006"/>
    <n v="10.315624427672143"/>
    <n v="3.6288722072944384"/>
  </r>
  <r>
    <s v="PARADISE 110135976"/>
    <x v="30"/>
    <s v="PARADISE 1101"/>
    <s v="NORTH VALLEY"/>
    <x v="307"/>
    <n v="50.366940025176199"/>
    <n v="0.45428437735966598"/>
    <n v="3"/>
    <n v="2"/>
    <n v="1"/>
    <n v="1"/>
    <n v="0"/>
    <n v="0.120098338486319"/>
    <n v="85.451113995755804"/>
    <n v="10.262536812695311"/>
    <n v="2.9074109952848306"/>
  </r>
  <r>
    <s v="BRUNSWICK 1106CB"/>
    <x v="4"/>
    <s v="BRUNSWICK 1106"/>
    <s v="SIERRA"/>
    <x v="308"/>
    <n v="76.271146712733994"/>
    <n v="0.346316460699993"/>
    <n v="3"/>
    <n v="2"/>
    <n v="0.96432525573924399"/>
    <n v="0.63801145090589795"/>
    <n v="0"/>
    <n v="0.119758434408429"/>
    <n v="85.451113995755804"/>
    <n v="10.23349163058791"/>
    <n v="1.2036806488662213"/>
  </r>
  <r>
    <s v="SHINGLE SPRINGS 110419502"/>
    <x v="45"/>
    <s v="SHINGLE SPRINGS 1104"/>
    <s v="SIERRA"/>
    <x v="309"/>
    <n v="45.681731845926599"/>
    <n v="0.99020287609309199"/>
    <n v="5"/>
    <n v="5"/>
    <n v="0.73541194028729295"/>
    <n v="0.87162251707984295"/>
    <n v="0"/>
    <n v="0.15458578550250199"/>
    <n v="65.391231023531006"/>
    <n v="10.108554812748118"/>
    <n v="0.23947162277429013"/>
  </r>
  <r>
    <s v="TIGER CREEK 0201CB"/>
    <x v="74"/>
    <s v="TIGER CREEK 0201"/>
    <s v="STOCKTON"/>
    <x v="310"/>
    <n v="93.041901063098607"/>
    <n v="1"/>
    <n v="1"/>
    <n v="1"/>
    <n v="1"/>
    <n v="0.66650641736662497"/>
    <n v="0"/>
    <n v="0.15361233985927999"/>
    <n v="65.391231023531006"/>
    <n v="10.044900003803338"/>
    <n v="2.5757746781265607"/>
  </r>
  <r>
    <s v="DUNBAR 11021249"/>
    <x v="56"/>
    <s v="DUNBAR 1102"/>
    <s v="SONOMA"/>
    <x v="311"/>
    <n v="82.366396837846693"/>
    <n v="0.58438862433141703"/>
    <n v="5"/>
    <n v="8"/>
    <n v="0.999999999999999"/>
    <n v="0.361086428610355"/>
    <n v="1"/>
    <n v="0.117152769141111"/>
    <n v="85.451113995755804"/>
    <n v="10.010834630795539"/>
    <n v="0.73747236083924639"/>
  </r>
  <r>
    <s v="VOLTA 11021502"/>
    <x v="36"/>
    <s v="VOLTA 1102"/>
    <s v="NORTH VALLEY"/>
    <x v="312"/>
    <n v="84.470343718756297"/>
    <n v="0.99463652898495403"/>
    <n v="2"/>
    <n v="2"/>
    <n v="1"/>
    <n v="1"/>
    <n v="0"/>
    <n v="0.20990094982664301"/>
    <n v="47.636719618242658"/>
    <n v="9.9989926944946124"/>
    <n v="1.3129668279292257"/>
  </r>
  <r>
    <s v="MIRABEL 11022043"/>
    <x v="31"/>
    <s v="MIRABEL 1102"/>
    <s v="SONOMA"/>
    <x v="313"/>
    <n v="88.715506948721497"/>
    <n v="0.17218498553727901"/>
    <n v="0"/>
    <n v="1"/>
    <n v="1"/>
    <n v="1"/>
    <n v="0"/>
    <n v="0.116845547874177"/>
    <n v="85.451113995755804"/>
    <n v="9.9845822312928405"/>
    <n v="17.556410036979759"/>
  </r>
  <r>
    <s v="CABRILLO 1103Y12"/>
    <x v="75"/>
    <s v="CABRILLO 1103"/>
    <s v="LOS PADRES"/>
    <x v="314"/>
    <n v="62.734858504870402"/>
    <n v="0.694187059172239"/>
    <n v="1"/>
    <n v="11"/>
    <n v="0.84416418528409598"/>
    <n v="0"/>
    <n v="0"/>
    <n v="0.20938530552512899"/>
    <n v="47.636719618242658"/>
    <n v="9.9744290914806442"/>
    <n v="0.38134028638987233"/>
  </r>
  <r>
    <s v="WILLOW CREEK 1102CB"/>
    <x v="59"/>
    <s v="WILLOW CREEK 1102"/>
    <s v="HUMBOLDT"/>
    <x v="315"/>
    <n v="78.429663698723004"/>
    <n v="0.99295949543399298"/>
    <n v="9"/>
    <n v="9"/>
    <n v="1"/>
    <n v="0.47323649137734802"/>
    <n v="0"/>
    <n v="0.15188377370641701"/>
    <n v="65.391231023531006"/>
    <n v="9.9318669351620184"/>
    <n v="1.3548152272288994"/>
  </r>
  <r>
    <s v="CALPINE 1146200-G"/>
    <x v="76"/>
    <s v="CALPINE 1146"/>
    <s v="SONOMA"/>
    <x v="316"/>
    <n v="90"/>
    <n v="1"/>
    <n v="0"/>
    <n v="0"/>
    <n v="1"/>
    <n v="1"/>
    <n v="0"/>
    <n v="0.205590368356526"/>
    <n v="47.636719618242658"/>
    <n v="9.7936507336110559"/>
    <n v="1148.7325281163446"/>
  </r>
  <r>
    <s v="CALPINE 1146394G"/>
    <x v="76"/>
    <s v="CALPINE 1146"/>
    <s v="SONOMA"/>
    <x v="317"/>
    <n v="90"/>
    <n v="1"/>
    <n v="0"/>
    <n v="0"/>
    <n v="1"/>
    <n v="1"/>
    <n v="0"/>
    <n v="0.205590368356526"/>
    <n v="47.636719618242658"/>
    <n v="9.7936507336110559"/>
    <n v="867.22501761249941"/>
  </r>
  <r>
    <s v="SCE REFUGIO 1101CB"/>
    <x v="77"/>
    <s v="SCE REFUGIO 1101"/>
    <s v="LOS PADRES"/>
    <x v="318"/>
    <n v="90"/>
    <n v="1"/>
    <n v="0"/>
    <n v="0"/>
    <n v="1"/>
    <n v="1"/>
    <n v="0"/>
    <n v="0.205590368356526"/>
    <n v="47.636719618242658"/>
    <n v="9.7936507336110559"/>
    <n v="33.58472061363544"/>
  </r>
  <r>
    <s v="MONTE RIO 11113891"/>
    <x v="27"/>
    <s v="MONTE RIO 1111"/>
    <s v="SONOMA"/>
    <x v="319"/>
    <n v="89.5117447340171"/>
    <n v="0.50467322435077"/>
    <n v="2"/>
    <n v="0"/>
    <n v="1"/>
    <n v="1"/>
    <n v="1"/>
    <n v="0.14965164411448301"/>
    <n v="65.391231023531006"/>
    <n v="9.7859052333414027"/>
    <n v="2.7602011858680764"/>
  </r>
  <r>
    <s v="PARADISE 11042472"/>
    <x v="30"/>
    <s v="PARADISE 1104"/>
    <s v="NORTH VALLEY"/>
    <x v="320"/>
    <n v="31.1599657463521"/>
    <n v="0.429612862221606"/>
    <n v="7"/>
    <n v="6"/>
    <n v="1"/>
    <n v="1"/>
    <n v="0"/>
    <n v="0.149412127692267"/>
    <n v="65.391231023531006"/>
    <n v="9.7702429596423457"/>
    <n v="1.3313938767537012"/>
  </r>
  <r>
    <s v="ROSSMOOR 110837848"/>
    <x v="78"/>
    <s v="ROSSMOOR 1108"/>
    <s v="DIABLO"/>
    <x v="321"/>
    <n v="79.659262367438799"/>
    <n v="0.23720414846744101"/>
    <n v="0"/>
    <n v="5"/>
    <n v="1"/>
    <n v="0.88123902184588498"/>
    <n v="0"/>
    <n v="0.14933713169343299"/>
    <n v="65.391231023531006"/>
    <n v="9.7653388789567508"/>
    <n v="1.6395662903300294"/>
  </r>
  <r>
    <s v="CLAYTON 22122951"/>
    <x v="79"/>
    <s v="CLAYTON 2212"/>
    <s v="DIABLO"/>
    <x v="322"/>
    <n v="61.418656621528399"/>
    <n v="0.78878929782458695"/>
    <n v="4"/>
    <n v="1"/>
    <n v="1"/>
    <n v="1"/>
    <n v="0"/>
    <n v="0.27294272620536802"/>
    <n v="35.326276690591058"/>
    <n v="9.6420502666150689"/>
    <n v="0.95435957870670984"/>
  </r>
  <r>
    <s v="CLARKSVILLE 210413352"/>
    <x v="57"/>
    <s v="CLARKSVILLE 2104"/>
    <s v="SIERRA"/>
    <x v="323"/>
    <n v="49.764196155499498"/>
    <n v="0.94333044630223495"/>
    <n v="3"/>
    <n v="19"/>
    <n v="0.89706478404768297"/>
    <n v="0.64895693508724195"/>
    <n v="0"/>
    <n v="0.20162168731942001"/>
    <n v="47.636719618242658"/>
    <n v="9.6045957877922028"/>
    <n v="0.2939670291792868"/>
  </r>
  <r>
    <s v="PLACERVILLE 21062224"/>
    <x v="6"/>
    <s v="PLACERVILLE 2106"/>
    <s v="SIERRA"/>
    <x v="324"/>
    <n v="65.735754396059207"/>
    <n v="0.76347778295194102"/>
    <n v="3"/>
    <n v="1"/>
    <n v="1"/>
    <n v="1"/>
    <n v="0"/>
    <n v="0.20019921609754199"/>
    <n v="47.636719618242658"/>
    <n v="9.5368339250305798"/>
    <n v="0.9085127268035571"/>
  </r>
  <r>
    <s v="OAKHURST 11035120"/>
    <x v="34"/>
    <s v="OAKHURST 1103"/>
    <s v="YOSEMITE"/>
    <x v="325"/>
    <n v="97.312316926851096"/>
    <n v="4.4729123412316302E-4"/>
    <n v="0"/>
    <n v="2"/>
    <n v="1"/>
    <n v="1"/>
    <n v="0"/>
    <n v="0.11060540179032199"/>
    <n v="85.451113995755804"/>
    <n v="9.4513547969311773"/>
    <n v="1.4886051925480328"/>
  </r>
  <r>
    <s v="MONTE RIO 1113532"/>
    <x v="27"/>
    <s v="MONTE RIO 1113"/>
    <s v="SONOMA"/>
    <x v="326"/>
    <n v="90.785113286178003"/>
    <n v="0.10389008745473299"/>
    <n v="0"/>
    <n v="0"/>
    <n v="1"/>
    <n v="1"/>
    <n v="0"/>
    <n v="0.11048135879184499"/>
    <n v="85.451113995755804"/>
    <n v="9.4407551845279443"/>
    <n v="18.157750161325488"/>
  </r>
  <r>
    <s v="OTTER 11012052"/>
    <x v="80"/>
    <s v="OTTER 1101"/>
    <s v="CENTRAL COAST"/>
    <x v="327"/>
    <n v="80.234004354690995"/>
    <n v="0.201456109748196"/>
    <n v="9"/>
    <n v="2"/>
    <n v="1"/>
    <n v="1"/>
    <n v="0"/>
    <n v="0.14395445459214701"/>
    <n v="65.391231023531006"/>
    <n v="9.4133589971014882"/>
    <n v="1.9442620057058246"/>
  </r>
  <r>
    <s v="MORAGA 1105CB"/>
    <x v="81"/>
    <s v="MORAGA 1105"/>
    <s v="DIABLO"/>
    <x v="328"/>
    <n v="67.729783670369102"/>
    <n v="0.207461391039793"/>
    <n v="5"/>
    <n v="12"/>
    <n v="0.65860028627613298"/>
    <n v="0.77062496857563501"/>
    <n v="1"/>
    <n v="9.2051796449771101E-2"/>
    <n v="102.13894746300707"/>
    <n v="9.4020736014585911"/>
    <n v="1.3174613293388011"/>
  </r>
  <r>
    <s v="ROB ROY 21055166"/>
    <x v="82"/>
    <s v="ROB ROY 2105"/>
    <s v="CENTRAL COAST"/>
    <x v="329"/>
    <n v="45.154037439950699"/>
    <n v="0.99948244589032798"/>
    <n v="6"/>
    <n v="2"/>
    <n v="1"/>
    <n v="1"/>
    <n v="0"/>
    <n v="0.19718707208448699"/>
    <n v="47.636719618242658"/>
    <n v="9.3933452652309111"/>
    <n v="1.7097999779299899"/>
  </r>
  <r>
    <s v="MIDDLETOWN 110148212"/>
    <x v="14"/>
    <s v="MIDDLETOWN 1101"/>
    <s v="HUMBOLDT"/>
    <x v="330"/>
    <n v="74.758568096342501"/>
    <n v="0.62814727854192998"/>
    <n v="5"/>
    <n v="4"/>
    <n v="0.94292336187258396"/>
    <n v="0.99648123247462606"/>
    <n v="0"/>
    <n v="0.19646999890196601"/>
    <n v="47.636719618242658"/>
    <n v="9.3591862510893975"/>
    <n v="0.91713064738657246"/>
  </r>
  <r>
    <s v="MONTE RIO 1112212"/>
    <x v="27"/>
    <s v="MONTE RIO 1112"/>
    <s v="SONOMA"/>
    <x v="331"/>
    <n v="44.715559803006897"/>
    <n v="0.753777708519907"/>
    <n v="4"/>
    <n v="1"/>
    <n v="1"/>
    <n v="1"/>
    <n v="0"/>
    <n v="0.14297944502330601"/>
    <n v="65.391231023531006"/>
    <n v="9.3496019211352532"/>
    <n v="4.1570330198000365"/>
  </r>
  <r>
    <s v="BRUNSWICK 11052102"/>
    <x v="4"/>
    <s v="BRUNSWICK 1105"/>
    <s v="SIERRA"/>
    <x v="332"/>
    <n v="67.9602410355171"/>
    <n v="0.635792099996636"/>
    <n v="1"/>
    <n v="3"/>
    <n v="1"/>
    <n v="0.48357096189905802"/>
    <n v="1"/>
    <n v="9.1020644910448298E-2"/>
    <n v="102.13894746300707"/>
    <n v="9.2967528685573004"/>
    <n v="2.5485873814483457"/>
  </r>
  <r>
    <s v="SILVERADO 2104563322"/>
    <x v="33"/>
    <s v="SILVERADO 2104"/>
    <s v="NORTH BAY"/>
    <x v="333"/>
    <n v="77.308287974637594"/>
    <n v="0.48875570470216001"/>
    <n v="3"/>
    <n v="1"/>
    <n v="1"/>
    <n v="1"/>
    <n v="1"/>
    <n v="0.14188360956947399"/>
    <n v="65.391231023531006"/>
    <n v="9.2779438918099491"/>
    <n v="2.5397862742612838"/>
  </r>
  <r>
    <s v="WOODSIDE 11018601"/>
    <x v="38"/>
    <s v="WOODSIDE 1101"/>
    <s v="PENINSULA"/>
    <x v="334"/>
    <n v="81.869212782120698"/>
    <n v="0.486516474745738"/>
    <n v="2"/>
    <n v="0"/>
    <n v="1"/>
    <n v="1"/>
    <n v="0"/>
    <n v="0.14129179693254801"/>
    <n v="65.391231023531006"/>
    <n v="9.2392445349460761"/>
    <n v="15.451644416465317"/>
  </r>
  <r>
    <s v="MONTE RIO 1111"/>
    <x v="27"/>
    <s v="MONTE RIO 1111"/>
    <s v="SONOMA"/>
    <x v="335"/>
    <n v="95"/>
    <n v="0"/>
    <n v="0"/>
    <n v="1"/>
    <n v="1"/>
    <n v="1"/>
    <n v="0"/>
    <n v="0.107001127537972"/>
    <n v="85.451113995755804"/>
    <n v="9.1433655469216504"/>
    <n v="284.62209004482816"/>
  </r>
  <r>
    <s v="BEN LOMOND 04015144"/>
    <x v="83"/>
    <s v="BEN LOMOND 0401"/>
    <s v="CENTRAL COAST"/>
    <x v="336"/>
    <n v="45.883241080598303"/>
    <n v="0.59519931949530902"/>
    <n v="1"/>
    <n v="1"/>
    <n v="1"/>
    <n v="1"/>
    <n v="0"/>
    <n v="0.13946105464981801"/>
    <n v="65.391231023531006"/>
    <n v="9.1195300433915314"/>
    <n v="2.2878491065224447"/>
  </r>
  <r>
    <s v="BIG BASIN 1101CB"/>
    <x v="21"/>
    <s v="BIG BASIN 1101"/>
    <s v="CENTRAL COAST"/>
    <x v="337"/>
    <n v="77.941592609620699"/>
    <n v="0.33866046645851999"/>
    <n v="2"/>
    <n v="0"/>
    <n v="1"/>
    <n v="1"/>
    <n v="0"/>
    <n v="0.13944427901786499"/>
    <n v="65.391231023531006"/>
    <n v="9.1184330641669273"/>
    <n v="1.9072008844208903"/>
  </r>
  <r>
    <s v="WILLOW CREEK 110237374"/>
    <x v="59"/>
    <s v="WILLOW CREEK 1102"/>
    <s v="HUMBOLDT"/>
    <x v="338"/>
    <n v="96.004118395592897"/>
    <n v="0.99341650441278895"/>
    <n v="1"/>
    <n v="0"/>
    <n v="1"/>
    <n v="0.682353596951912"/>
    <n v="0"/>
    <n v="0.13938009714161501"/>
    <n v="65.391231023531006"/>
    <n v="9.1142361322695411"/>
    <n v="3.968434907585082"/>
  </r>
  <r>
    <s v="WOODACRE 1102851"/>
    <x v="41"/>
    <s v="WOODACRE 1102"/>
    <s v="NORTH BAY"/>
    <x v="339"/>
    <n v="60.366435018405298"/>
    <n v="0.19354050687211299"/>
    <n v="1"/>
    <n v="3"/>
    <n v="1"/>
    <n v="1"/>
    <n v="0"/>
    <n v="0.104916557788082"/>
    <n v="85.451113995755804"/>
    <n v="8.9652367395916954"/>
    <n v="7.0226709703160912"/>
  </r>
  <r>
    <s v="ATASCADERO 1103A06"/>
    <x v="84"/>
    <s v="ATASCADERO 1103"/>
    <s v="LOS PADRES"/>
    <x v="340"/>
    <n v="59.056865155005902"/>
    <n v="0.96538083242151196"/>
    <n v="3"/>
    <n v="5"/>
    <n v="0.91064843204493795"/>
    <n v="0.64460239897042604"/>
    <n v="1"/>
    <n v="0.13600746550694601"/>
    <n v="65.391231023531006"/>
    <n v="8.8936955978896304"/>
    <n v="0.261189628881279"/>
  </r>
  <r>
    <s v="VINEYARD 2108MR172"/>
    <x v="85"/>
    <s v="VINEYARD 2108"/>
    <s v="MISSION"/>
    <x v="341"/>
    <n v="86.465442040651098"/>
    <n v="0.47061553258996902"/>
    <n v="1"/>
    <n v="2"/>
    <n v="0.35537110207311401"/>
    <n v="1"/>
    <n v="1"/>
    <n v="0.13362493960257599"/>
    <n v="65.391231023531006"/>
    <n v="8.7378992960574244"/>
    <n v="2.8045711271053255"/>
  </r>
  <r>
    <s v="STANISLAUS 1702L3151"/>
    <x v="11"/>
    <s v="STANISLAUS 1702"/>
    <s v="YOSEMITE"/>
    <x v="342"/>
    <n v="86.969392195473105"/>
    <n v="0.85250243467447395"/>
    <n v="0"/>
    <n v="0"/>
    <n v="1"/>
    <n v="1"/>
    <n v="0"/>
    <n v="0.18329748676951799"/>
    <n v="47.636719618242658"/>
    <n v="8.7316909839680719"/>
    <n v="8.7906016437308558"/>
  </r>
  <r>
    <s v="KONOCTI 11024421"/>
    <x v="52"/>
    <s v="KONOCTI 1102"/>
    <s v="HUMBOLDT"/>
    <x v="343"/>
    <n v="69.059918896051698"/>
    <n v="1"/>
    <n v="0"/>
    <n v="0"/>
    <n v="1"/>
    <n v="1"/>
    <n v="0"/>
    <n v="0.183177680455852"/>
    <n v="47.636719618242658"/>
    <n v="8.7259838041954705"/>
    <n v="23.982264699901915"/>
  </r>
  <r>
    <s v="MOLINO 1102178"/>
    <x v="23"/>
    <s v="MOLINO 1102"/>
    <s v="SONOMA"/>
    <x v="344"/>
    <n v="48.797900933132503"/>
    <n v="0.522389655809259"/>
    <n v="13"/>
    <n v="10"/>
    <n v="0.88893788388719697"/>
    <n v="0.58626184471675502"/>
    <n v="0"/>
    <n v="0.18298223429473301"/>
    <n v="47.636719618242658"/>
    <n v="8.7166733902177818"/>
    <n v="0.65321544213871041"/>
  </r>
  <r>
    <s v="COARSEGOLD 21045310"/>
    <x v="86"/>
    <s v="COARSEGOLD 2104"/>
    <s v="YOSEMITE"/>
    <x v="345"/>
    <n v="41.629704694836498"/>
    <n v="0.825645947587208"/>
    <n v="2"/>
    <n v="60"/>
    <n v="1"/>
    <n v="0"/>
    <n v="0"/>
    <n v="0.18205004729501301"/>
    <n v="47.636719618242658"/>
    <n v="8.6722670594803493"/>
    <n v="0.49224750911320647"/>
  </r>
  <r>
    <s v="BRUNSWICK 11051030"/>
    <x v="4"/>
    <s v="BRUNSWICK 1105"/>
    <s v="SIERRA"/>
    <x v="346"/>
    <n v="79.029618046365798"/>
    <n v="0.79796050070735902"/>
    <n v="3"/>
    <n v="3"/>
    <n v="1"/>
    <n v="0.454048204537363"/>
    <n v="0"/>
    <n v="8.4674627359973095E-2"/>
    <n v="102.13894746300707"/>
    <n v="8.6485773153699927"/>
    <n v="1.7500848479955486"/>
  </r>
  <r>
    <s v="SHINGLE SPRINGS 21092679"/>
    <x v="45"/>
    <s v="SHINGLE SPRINGS 2109"/>
    <s v="SIERRA"/>
    <x v="347"/>
    <n v="59.074216847918997"/>
    <n v="1"/>
    <n v="0"/>
    <n v="2"/>
    <n v="1"/>
    <n v="1"/>
    <n v="1"/>
    <n v="0.17926943056105299"/>
    <n v="47.636719618242658"/>
    <n v="8.5398075997589036"/>
    <n v="1.210868966216784"/>
  </r>
  <r>
    <s v="PARADISE 11015185"/>
    <x v="30"/>
    <s v="PARADISE 1101"/>
    <s v="NORTH VALLEY"/>
    <x v="348"/>
    <n v="38.302958256667999"/>
    <n v="0.73081155932049902"/>
    <n v="0"/>
    <n v="1"/>
    <n v="1"/>
    <n v="1"/>
    <n v="0"/>
    <n v="0.12937137766127499"/>
    <n v="65.391231023531006"/>
    <n v="8.4597536444809105"/>
    <n v="10.476453902552196"/>
  </r>
  <r>
    <s v="POINT MORETTI 110136516"/>
    <x v="70"/>
    <s v="POINT MORETTI 1101"/>
    <s v="CENTRAL COAST"/>
    <x v="349"/>
    <n v="32.5435509593609"/>
    <n v="0.68903446034907101"/>
    <n v="12"/>
    <n v="2"/>
    <n v="1"/>
    <n v="1"/>
    <n v="0"/>
    <n v="0.17749166699755001"/>
    <n v="47.636719618242658"/>
    <n v="8.4551207753367841"/>
    <n v="2.0299469174500229"/>
  </r>
  <r>
    <s v="GARBERVILLE 11022500"/>
    <x v="87"/>
    <s v="GARBERVILLE 1102"/>
    <s v="HUMBOLDT"/>
    <x v="350"/>
    <n v="91.665539778619802"/>
    <n v="0.50606108223278101"/>
    <n v="18"/>
    <n v="6"/>
    <n v="1"/>
    <n v="0"/>
    <n v="0"/>
    <n v="9.8691598849253201E-2"/>
    <n v="85.451113995755804"/>
    <n v="8.433307063690938"/>
    <n v="0.52647244554670913"/>
  </r>
  <r>
    <s v="SARATOGA 1107167792"/>
    <x v="88"/>
    <s v="SARATOGA 1107"/>
    <s v="DE ANZA"/>
    <x v="351"/>
    <n v="89.488222916904604"/>
    <n v="0.89821165754910204"/>
    <n v="13"/>
    <n v="1"/>
    <n v="1"/>
    <n v="0.18232816574059199"/>
    <n v="0"/>
    <n v="0.12890131522797099"/>
    <n v="65.391231023531006"/>
    <n v="8.4290156833092471"/>
    <n v="1.798142016603379"/>
  </r>
  <r>
    <s v="MIWUK 170236888"/>
    <x v="0"/>
    <s v="MIWUK 1702"/>
    <s v="YOSEMITE"/>
    <x v="352"/>
    <n v="72.471970005716202"/>
    <n v="0.39924134037705999"/>
    <n v="0"/>
    <n v="2"/>
    <n v="1"/>
    <n v="1"/>
    <n v="0"/>
    <n v="0.12725938247167901"/>
    <n v="65.391231023531006"/>
    <n v="8.3216476791174543"/>
    <n v="13.515182827606772"/>
  </r>
  <r>
    <s v="FULTON 110777670"/>
    <x v="44"/>
    <s v="FULTON 1107"/>
    <s v="SONOMA"/>
    <x v="353"/>
    <n v="26.833312119407701"/>
    <n v="0.74889103775807997"/>
    <n v="3"/>
    <n v="6"/>
    <n v="1"/>
    <n v="1"/>
    <n v="0"/>
    <n v="0.17389237507553801"/>
    <n v="47.636719618242658"/>
    <n v="8.2836623152236921"/>
    <n v="1.2038544859529603"/>
  </r>
  <r>
    <s v="KANAKA 11011044"/>
    <x v="35"/>
    <s v="KANAKA 1101"/>
    <s v="NORTH VALLEY"/>
    <x v="354"/>
    <n v="63.153495824008303"/>
    <n v="0.33691596892553499"/>
    <n v="2"/>
    <n v="5"/>
    <n v="1"/>
    <n v="0.70485313207738398"/>
    <n v="0"/>
    <n v="8.0756790539528805E-2"/>
    <n v="102.13894746300707"/>
    <n v="8.2484135861979997"/>
    <n v="1.3446957426625832"/>
  </r>
  <r>
    <s v="CORRAL 1101CB"/>
    <x v="89"/>
    <s v="CORRAL 1101"/>
    <s v="STOCKTON"/>
    <x v="355"/>
    <n v="58.877967376044701"/>
    <n v="0.76145236373299496"/>
    <n v="2"/>
    <n v="13"/>
    <n v="0.95279834060291302"/>
    <n v="0"/>
    <n v="0"/>
    <n v="0.125992810159746"/>
    <n v="65.391231023531006"/>
    <n v="8.238824956459835"/>
    <n v="0.31505056563649858"/>
  </r>
  <r>
    <s v="MONTE RIO 11125040"/>
    <x v="27"/>
    <s v="MONTE RIO 1112"/>
    <s v="SONOMA"/>
    <x v="356"/>
    <n v="73.555012221921004"/>
    <n v="0.152900355850006"/>
    <n v="9"/>
    <n v="5"/>
    <n v="1"/>
    <n v="1"/>
    <n v="1"/>
    <n v="0.125735723515874"/>
    <n v="65.391231023531006"/>
    <n v="8.2220137443373371"/>
    <n v="2.0606000637467581"/>
  </r>
  <r>
    <s v="PARADISE 11022206"/>
    <x v="30"/>
    <s v="PARADISE 1102"/>
    <s v="NORTH VALLEY"/>
    <x v="357"/>
    <n v="53.396192724929698"/>
    <n v="0.55367716459610905"/>
    <n v="4"/>
    <n v="4"/>
    <n v="0.89000207498956196"/>
    <n v="1"/>
    <n v="0"/>
    <n v="0.125232980367185"/>
    <n v="65.391231023531006"/>
    <n v="8.1891387509559177"/>
    <n v="1.5753432864449588"/>
  </r>
  <r>
    <s v="VOLTA 110237350"/>
    <x v="36"/>
    <s v="VOLTA 1102"/>
    <s v="NORTH VALLEY"/>
    <x v="358"/>
    <n v="64.139180334057102"/>
    <n v="0.95798432392757404"/>
    <n v="2"/>
    <n v="5"/>
    <n v="1"/>
    <n v="0.58244854166057003"/>
    <n v="1"/>
    <n v="0.17107618517605899"/>
    <n v="47.636719618242658"/>
    <n v="8.1495082665904839"/>
    <n v="0.33539690674586181"/>
  </r>
  <r>
    <s v="EL DORADO PH 210136764"/>
    <x v="1"/>
    <s v="EL DORADO PH 2101"/>
    <s v="SIERRA"/>
    <x v="359"/>
    <n v="79.868480978009103"/>
    <n v="1"/>
    <n v="3"/>
    <n v="0"/>
    <n v="0.72385212671076804"/>
    <n v="0"/>
    <n v="0"/>
    <n v="0.124350119898191"/>
    <n v="65.391231023531006"/>
    <n v="8.131407418066388"/>
    <n v="2.5694726340719232"/>
  </r>
  <r>
    <s v="SHINGLE SPRINGS 21092053"/>
    <x v="45"/>
    <s v="SHINGLE SPRINGS 2109"/>
    <s v="SIERRA"/>
    <x v="360"/>
    <n v="32.633890953929701"/>
    <n v="1"/>
    <n v="0"/>
    <n v="1"/>
    <n v="1"/>
    <n v="1"/>
    <n v="0"/>
    <n v="0.169440460821039"/>
    <n v="47.636719618242658"/>
    <n v="8.0715877241176646"/>
    <n v="1.4110665302486103"/>
  </r>
  <r>
    <s v="MONTE RIO 1111256"/>
    <x v="27"/>
    <s v="MONTE RIO 1111"/>
    <s v="SONOMA"/>
    <x v="361"/>
    <n v="62.778990051838797"/>
    <n v="0.224670722141805"/>
    <n v="12"/>
    <n v="6"/>
    <n v="1"/>
    <n v="1"/>
    <n v="1"/>
    <n v="0.22703359096400799"/>
    <n v="35.326276690591058"/>
    <n v="8.0202514524530208"/>
    <n v="1.1006974954665796"/>
  </r>
  <r>
    <s v="CLARKSVILLE 210419632"/>
    <x v="57"/>
    <s v="CLARKSVILLE 2104"/>
    <s v="SIERRA"/>
    <x v="362"/>
    <n v="65.890475649056299"/>
    <n v="0.97907218934323803"/>
    <n v="0"/>
    <n v="0"/>
    <n v="0.60065750600642198"/>
    <n v="0.97907218934323803"/>
    <n v="1"/>
    <n v="0.122579565720458"/>
    <n v="65.391231023531006"/>
    <n v="8.0156287007905718"/>
    <n v="1.4649846314428048"/>
  </r>
  <r>
    <s v="ALTO 11221212"/>
    <x v="60"/>
    <s v="ALTO 1122"/>
    <s v="NORTH BAY"/>
    <x v="363"/>
    <n v="41.957263534841303"/>
    <n v="0.53589246099973098"/>
    <n v="1"/>
    <n v="4"/>
    <n v="0.67435658874681303"/>
    <n v="0.92635468785108899"/>
    <n v="0"/>
    <n v="9.2879804546589895E-2"/>
    <n v="85.451113995755804"/>
    <n v="7.9366827662141715"/>
    <n v="4.9857378041861384"/>
  </r>
  <r>
    <s v="CORRAL 110112608"/>
    <x v="89"/>
    <s v="CORRAL 1101"/>
    <s v="STOCKTON"/>
    <x v="364"/>
    <n v="52.104392097023997"/>
    <n v="0.87044852380876103"/>
    <n v="0"/>
    <n v="19"/>
    <n v="1"/>
    <n v="0"/>
    <n v="0"/>
    <n v="0.16618133983927"/>
    <n v="47.636719618242658"/>
    <n v="7.916333891707203"/>
    <n v="0.22606703668316416"/>
  </r>
  <r>
    <s v="ANNAPOLIS 1101554"/>
    <x v="90"/>
    <s v="ANNAPOLIS 1101"/>
    <s v="HUMBOLDT"/>
    <x v="365"/>
    <n v="85.128824835998898"/>
    <n v="1"/>
    <n v="26"/>
    <n v="12"/>
    <n v="1"/>
    <n v="0"/>
    <n v="0"/>
    <n v="0.16559890026309901"/>
    <n v="47.636719618242658"/>
    <n v="7.8885883809225774"/>
    <n v="0.29069945889914461"/>
  </r>
  <r>
    <s v="FORT ROSS 11212987"/>
    <x v="46"/>
    <s v="FORT ROSS 1121"/>
    <s v="SONOMA"/>
    <x v="366"/>
    <n v="87.014915696844895"/>
    <n v="1"/>
    <n v="0"/>
    <n v="1"/>
    <n v="1"/>
    <n v="0.836397399488224"/>
    <n v="0"/>
    <n v="0.165516387247617"/>
    <n v="47.636719618242658"/>
    <n v="7.8846577315392059"/>
    <n v="3.7910801846286728"/>
  </r>
  <r>
    <s v="OLEMA 110150396"/>
    <x v="91"/>
    <s v="OLEMA 1101"/>
    <s v="NORTH BAY"/>
    <x v="367"/>
    <n v="59.033111684963202"/>
    <n v="0.354750290910056"/>
    <n v="29"/>
    <n v="15"/>
    <n v="0.95941702122786698"/>
    <n v="0"/>
    <n v="0"/>
    <n v="0.119307858962972"/>
    <n v="65.391231023531006"/>
    <n v="7.8016877683705559"/>
    <n v="0.62162194235026536"/>
  </r>
  <r>
    <s v="OAKLAND K 1102CB"/>
    <x v="67"/>
    <s v="OAKLAND K 1102"/>
    <s v="EAST BAY"/>
    <x v="368"/>
    <n v="48.398421721016497"/>
    <n v="0.190756817043056"/>
    <n v="4"/>
    <n v="5"/>
    <n v="1"/>
    <n v="1"/>
    <n v="0"/>
    <n v="0.117879247595577"/>
    <n v="65.391231023531006"/>
    <n v="7.7082691124023874"/>
    <n v="2.5625167648263454"/>
  </r>
  <r>
    <s v="BRUNSWICK 1105CB"/>
    <x v="4"/>
    <s v="BRUNSWICK 1105"/>
    <s v="SIERRA"/>
    <x v="369"/>
    <n v="50.112607195182598"/>
    <n v="0.64773669330037398"/>
    <n v="1"/>
    <n v="2"/>
    <n v="0.85094567700790402"/>
    <n v="0.53105199629404198"/>
    <n v="0"/>
    <n v="7.5406104837760099E-2"/>
    <n v="102.13894746300707"/>
    <n v="7.7019001804139817"/>
    <n v="3.811157518481366"/>
  </r>
  <r>
    <s v="BRUNSWICK 11052100"/>
    <x v="4"/>
    <s v="BRUNSWICK 1105"/>
    <s v="SIERRA"/>
    <x v="370"/>
    <n v="82.539476923106605"/>
    <n v="0.61975261348277699"/>
    <n v="2"/>
    <n v="1"/>
    <n v="1"/>
    <n v="0.39894202910578203"/>
    <n v="0"/>
    <n v="7.4816896650300099E-2"/>
    <n v="102.13894746300707"/>
    <n v="7.6417190763102312"/>
    <n v="1.9270119578660456"/>
  </r>
  <r>
    <s v="BRUNSWICK 11032784"/>
    <x v="4"/>
    <s v="BRUNSWICK 1103"/>
    <s v="SIERRA"/>
    <x v="371"/>
    <n v="51.627514309804198"/>
    <n v="0.64586889329176"/>
    <n v="9"/>
    <n v="6"/>
    <n v="0.93841635654772904"/>
    <n v="0.32300008487532"/>
    <n v="0"/>
    <n v="0.116614783796459"/>
    <n v="65.391231023531006"/>
    <n v="7.6255842679933705"/>
    <n v="0.53099273112249268"/>
  </r>
  <r>
    <s v="PARADISE 110136042"/>
    <x v="30"/>
    <s v="PARADISE 1101"/>
    <s v="NORTH VALLEY"/>
    <x v="372"/>
    <n v="42.459541465281603"/>
    <n v="0.41304133448857699"/>
    <n v="5"/>
    <n v="3"/>
    <n v="0.86867005303926204"/>
    <n v="1"/>
    <n v="0"/>
    <n v="0.116067227816652"/>
    <n v="65.391231023531006"/>
    <n v="7.5897789084194951"/>
    <n v="2.8008490048373673"/>
  </r>
  <r>
    <s v="WOODSIDE 11018912"/>
    <x v="38"/>
    <s v="WOODSIDE 1101"/>
    <s v="PENINSULA"/>
    <x v="373"/>
    <n v="42.1496708642931"/>
    <n v="0.27373923926643601"/>
    <n v="5"/>
    <n v="2"/>
    <n v="0.96587973451727505"/>
    <n v="1"/>
    <n v="0"/>
    <n v="0.15840586828137301"/>
    <n v="47.636719618242658"/>
    <n v="7.5459359332040439"/>
    <n v="1.9601412395507567"/>
  </r>
  <r>
    <s v="PUEBLO 2103"/>
    <x v="20"/>
    <s v="PUEBLO 2103"/>
    <s v="NORTH BAY"/>
    <x v="374"/>
    <n v="90"/>
    <n v="0"/>
    <n v="0"/>
    <n v="0"/>
    <n v="1"/>
    <n v="1"/>
    <n v="0"/>
    <n v="0.114724495079157"/>
    <n v="65.391231023531006"/>
    <n v="7.5019759617791015"/>
    <n v="612.74488083029792"/>
  </r>
  <r>
    <s v="BURNS 2101CB"/>
    <x v="69"/>
    <s v="BURNS 2101"/>
    <s v="CENTRAL COAST"/>
    <x v="375"/>
    <n v="56.6806823551997"/>
    <n v="0.25384233837501702"/>
    <n v="1"/>
    <n v="0"/>
    <n v="1"/>
    <n v="1"/>
    <n v="0"/>
    <n v="0.114194928643164"/>
    <n v="65.391231023531006"/>
    <n v="7.467346960620775"/>
    <n v="4.5019886633614536"/>
  </r>
  <r>
    <s v="LOS GATOS 1106LA46"/>
    <x v="13"/>
    <s v="LOS GATOS 1106"/>
    <s v="DE ANZA"/>
    <x v="376"/>
    <n v="25.711421820394499"/>
    <n v="0.95315229902593501"/>
    <n v="1"/>
    <n v="0"/>
    <n v="1"/>
    <n v="1"/>
    <n v="0"/>
    <n v="0.15665051689603299"/>
    <n v="47.636719618242658"/>
    <n v="7.4623167514291078"/>
    <n v="4.862889757903945"/>
  </r>
  <r>
    <s v="WILLITS 1103826"/>
    <x v="24"/>
    <s v="WILLITS 1103"/>
    <s v="HUMBOLDT"/>
    <x v="377"/>
    <n v="68.469632059611101"/>
    <n v="0.97364153624349303"/>
    <n v="4"/>
    <n v="8"/>
    <n v="1"/>
    <n v="0.35781006500369"/>
    <n v="0"/>
    <n v="0.111131032205344"/>
    <n v="65.391231023531006"/>
    <n v="7.2669950008231137"/>
    <n v="0.93854567406365264"/>
  </r>
  <r>
    <s v="FORT ROSS 1121204"/>
    <x v="46"/>
    <s v="FORT ROSS 1121"/>
    <s v="SONOMA"/>
    <x v="378"/>
    <n v="93.049837157952595"/>
    <n v="0.90411579505380801"/>
    <n v="0"/>
    <n v="2"/>
    <n v="0.999999999999997"/>
    <n v="0.39047213935129899"/>
    <n v="1"/>
    <n v="0.10967156919918999"/>
    <n v="65.391231023531006"/>
    <n v="7.1715589182174"/>
    <n v="0.38232680782687511"/>
  </r>
  <r>
    <s v="VOLTA 11021646"/>
    <x v="36"/>
    <s v="VOLTA 1102"/>
    <s v="NORTH VALLEY"/>
    <x v="379"/>
    <n v="70.368049252744498"/>
    <n v="0.999842566208891"/>
    <n v="0"/>
    <n v="4"/>
    <n v="0.92236409972317501"/>
    <n v="0.75724022892279297"/>
    <n v="0"/>
    <n v="0.14905699860110899"/>
    <n v="47.636719618242658"/>
    <n v="7.1005864494978175"/>
    <n v="0.31891543382396498"/>
  </r>
  <r>
    <s v="BIG BASIN 11015000"/>
    <x v="21"/>
    <s v="BIG BASIN 1101"/>
    <s v="CENTRAL COAST"/>
    <x v="380"/>
    <n v="72.332095414715099"/>
    <n v="0.15803744406179501"/>
    <n v="2"/>
    <n v="1"/>
    <n v="1"/>
    <n v="1"/>
    <n v="0"/>
    <n v="0.107174958988521"/>
    <n v="65.391231023531006"/>
    <n v="7.0083025031558375"/>
    <n v="3.5089106971834005"/>
  </r>
  <r>
    <s v="MONTE RIO 1112CB"/>
    <x v="27"/>
    <s v="MONTE RIO 1112"/>
    <s v="SONOMA"/>
    <x v="381"/>
    <n v="57.295099590877001"/>
    <n v="0.17855072305615299"/>
    <n v="14"/>
    <n v="2"/>
    <n v="1"/>
    <n v="1"/>
    <n v="0"/>
    <n v="0.146928253308895"/>
    <n v="47.636719618242658"/>
    <n v="6.9991800068739654"/>
    <n v="1.8848000679798587"/>
  </r>
  <r>
    <s v="WOODSIDE 11011922"/>
    <x v="38"/>
    <s v="WOODSIDE 1101"/>
    <s v="PENINSULA"/>
    <x v="382"/>
    <n v="56.285552710382397"/>
    <n v="0.79830319891028301"/>
    <n v="3"/>
    <n v="6"/>
    <n v="0.79046761776449004"/>
    <n v="0.929814583818518"/>
    <n v="1"/>
    <n v="0.145051117983031"/>
    <n v="47.636719618242658"/>
    <n v="6.9097594376702833"/>
    <n v="1.8317359483686404"/>
  </r>
  <r>
    <s v="SILVERADO 2102"/>
    <x v="33"/>
    <s v="SILVERADO 2102"/>
    <s v="NORTH BAY"/>
    <x v="383"/>
    <n v="80"/>
    <n v="1"/>
    <n v="0"/>
    <n v="0"/>
    <n v="1"/>
    <n v="1"/>
    <n v="0"/>
    <n v="0.19464219048627901"/>
    <n v="35.326276690591058"/>
    <n v="6.8759838767810226"/>
    <n v="1521.4907643625336"/>
  </r>
  <r>
    <s v="BIG BASIN 110110296"/>
    <x v="21"/>
    <s v="BIG BASIN 1101"/>
    <s v="CENTRAL COAST"/>
    <x v="384"/>
    <n v="15.654177187545701"/>
    <n v="0.52277405943222399"/>
    <n v="39"/>
    <n v="5"/>
    <n v="1"/>
    <n v="1"/>
    <n v="0"/>
    <n v="0.45917006856785503"/>
    <n v="14.950713546377353"/>
    <n v="6.8649201642284483"/>
    <n v="0.47541465840817171"/>
  </r>
  <r>
    <s v="MORAGA 1101108540"/>
    <x v="81"/>
    <s v="MORAGA 1101"/>
    <s v="DIABLO"/>
    <x v="385"/>
    <n v="66.070688008801099"/>
    <n v="6.5325818688713302E-2"/>
    <n v="0"/>
    <n v="5"/>
    <n v="0.99189415374457701"/>
    <n v="0.93656507072897499"/>
    <n v="1"/>
    <n v="0.103426494758365"/>
    <n v="65.391231023531006"/>
    <n v="6.7631858126982642"/>
    <n v="1.4141629541554126"/>
  </r>
  <r>
    <s v="OAKLAND X 1106CR266"/>
    <x v="67"/>
    <s v="OAKLAND X 1106"/>
    <s v="EAST BAY"/>
    <x v="386"/>
    <n v="88.558872285920998"/>
    <n v="1.8951742705821398E-2"/>
    <n v="0"/>
    <n v="0"/>
    <n v="1"/>
    <n v="1"/>
    <n v="0"/>
    <n v="0.10237070943660399"/>
    <n v="65.391231023531006"/>
    <n v="6.6941467108117374"/>
    <n v="5.6623121914341432"/>
  </r>
  <r>
    <s v="CASTRO VALLEY 110810315"/>
    <x v="92"/>
    <s v="CASTRO VALLEY 1108"/>
    <s v="MISSION"/>
    <x v="387"/>
    <n v="83.040840073267404"/>
    <n v="0.142335761809989"/>
    <n v="2"/>
    <n v="0"/>
    <n v="1"/>
    <n v="1"/>
    <n v="0"/>
    <n v="0.14021936504494301"/>
    <n v="47.636719618242658"/>
    <n v="6.6795905776939657"/>
    <n v="1.2158072968031217"/>
  </r>
  <r>
    <s v="CAMP EVERS 21059031"/>
    <x v="22"/>
    <s v="CAMP EVERS 2105"/>
    <s v="CENTRAL COAST"/>
    <x v="388"/>
    <n v="18.455970148642098"/>
    <n v="0.18862512319950001"/>
    <n v="2"/>
    <n v="2"/>
    <n v="1"/>
    <n v="1"/>
    <n v="0"/>
    <n v="0.10200671717818301"/>
    <n v="65.391231023531006"/>
    <n v="6.6703448089505537"/>
    <n v="6.1003295778243469"/>
  </r>
  <r>
    <s v="BRIDGEVILLE 1101CB"/>
    <x v="93"/>
    <s v="BRIDGEVILLE 1101"/>
    <s v="HUMBOLDT"/>
    <x v="389"/>
    <n v="94.162572026558095"/>
    <n v="0.99267162251489105"/>
    <n v="7"/>
    <n v="0"/>
    <n v="1"/>
    <n v="9.5053441102941394E-2"/>
    <n v="1"/>
    <n v="0.101837354843872"/>
    <n v="65.391231023531006"/>
    <n v="6.6592699974209388"/>
    <n v="0.78615792133196105"/>
  </r>
  <r>
    <s v="GARBERVILLE 110135706"/>
    <x v="87"/>
    <s v="GARBERVILLE 1101"/>
    <s v="HUMBOLDT"/>
    <x v="390"/>
    <n v="69.490910086687094"/>
    <n v="0.86467178181319104"/>
    <n v="18"/>
    <n v="6"/>
    <n v="1"/>
    <n v="0"/>
    <n v="0"/>
    <n v="9.9644352884971005E-2"/>
    <n v="65.391231023531006"/>
    <n v="6.5158668996913871"/>
    <n v="0.66593262246448226"/>
  </r>
  <r>
    <s v="SILVERADO 2104"/>
    <x v="33"/>
    <s v="SILVERADO 2104"/>
    <s v="NORTH BAY"/>
    <x v="391"/>
    <n v="85"/>
    <n v="0"/>
    <n v="0"/>
    <n v="0"/>
    <n v="1"/>
    <n v="1"/>
    <n v="0"/>
    <n v="9.8754362938862195E-2"/>
    <n v="65.391231023531006"/>
    <n v="6.457669361516766"/>
    <n v="105.02167268143178"/>
  </r>
  <r>
    <s v="TEMPLETON 21136055"/>
    <x v="94"/>
    <s v="TEMPLETON 2113"/>
    <s v="LOS PADRES"/>
    <x v="392"/>
    <n v="74.961619463450404"/>
    <n v="0.83368365515790499"/>
    <n v="3"/>
    <n v="5"/>
    <n v="0.999999999999999"/>
    <n v="0.122983035062058"/>
    <n v="1"/>
    <n v="0.24234130855571501"/>
    <n v="26.553376868630977"/>
    <n v="6.4349800969170854"/>
    <n v="0.16198151007583556"/>
  </r>
  <r>
    <s v="SANTA ROSA A 1104642"/>
    <x v="95"/>
    <s v="SANTA ROSA A 1104"/>
    <s v="SONOMA"/>
    <x v="393"/>
    <n v="23.4287149177778"/>
    <n v="0.85184808961232406"/>
    <n v="3"/>
    <n v="22"/>
    <n v="1"/>
    <n v="0.847346339343372"/>
    <n v="0"/>
    <n v="0.24187127772563499"/>
    <n v="26.553376868630977"/>
    <n v="6.4224991911460947"/>
    <n v="0.48149778997859088"/>
  </r>
  <r>
    <s v="CASTRO VALLEY 1108MR748"/>
    <x v="92"/>
    <s v="CASTRO VALLEY 1108"/>
    <s v="MISSION"/>
    <x v="394"/>
    <n v="76.374660599689406"/>
    <n v="0.18013050077682599"/>
    <n v="3"/>
    <n v="1"/>
    <n v="1"/>
    <n v="0.95986530972068596"/>
    <n v="0"/>
    <n v="0.13481251010183401"/>
    <n v="47.636719618242658"/>
    <n v="6.422025744752573"/>
    <n v="1.0312717719927365"/>
  </r>
  <r>
    <s v="MIRABEL 11021139"/>
    <x v="31"/>
    <s v="MIRABEL 1102"/>
    <s v="SONOMA"/>
    <x v="395"/>
    <n v="64.7519821219759"/>
    <n v="0.50105607011539799"/>
    <n v="2"/>
    <n v="2"/>
    <n v="1"/>
    <n v="1"/>
    <n v="0"/>
    <n v="0.13380454685574"/>
    <n v="47.636719618242658"/>
    <n v="6.3740096822128987"/>
    <n v="3.1627995369742661"/>
  </r>
  <r>
    <s v="OAKLAND X 1104CR214"/>
    <x v="67"/>
    <s v="OAKLAND X 1104"/>
    <s v="EAST BAY"/>
    <x v="396"/>
    <n v="10"/>
    <n v="0.25803173113168398"/>
    <n v="4"/>
    <n v="2"/>
    <n v="1"/>
    <n v="1"/>
    <n v="0"/>
    <n v="0.13215031579663999"/>
    <n v="47.636719618242658"/>
    <n v="6.2952075410667634"/>
    <n v="2.1831180206262326"/>
  </r>
  <r>
    <s v="MIDDLETOWN 11011325"/>
    <x v="14"/>
    <s v="MIDDLETOWN 1101"/>
    <s v="HUMBOLDT"/>
    <x v="397"/>
    <n v="66.533663780031006"/>
    <n v="0.99936445189676304"/>
    <n v="1"/>
    <n v="2"/>
    <n v="1"/>
    <n v="1"/>
    <n v="0"/>
    <n v="0.23318400606429199"/>
    <n v="26.553376868630977"/>
    <n v="6.1918227927622764"/>
    <n v="0.72040832575070113"/>
  </r>
  <r>
    <s v="SAN RAMON 2108CB"/>
    <x v="51"/>
    <s v="SAN RAMON 2108"/>
    <s v="MISSION"/>
    <x v="398"/>
    <n v="65.613951554087606"/>
    <n v="0.48127768125896198"/>
    <n v="2"/>
    <n v="4"/>
    <n v="0.90541456071448201"/>
    <n v="1"/>
    <n v="0"/>
    <n v="0.12664292267487001"/>
    <n v="47.636719618242658"/>
    <n v="6.0328533990975686"/>
    <n v="0.69753436118895262"/>
  </r>
  <r>
    <s v="PARADISE 1101CB"/>
    <x v="30"/>
    <s v="PARADISE 1101"/>
    <s v="NORTH VALLEY"/>
    <x v="399"/>
    <n v="51.080058366121698"/>
    <n v="0.25124025735975603"/>
    <n v="2"/>
    <n v="4"/>
    <n v="0.70379294152927896"/>
    <n v="1"/>
    <n v="0"/>
    <n v="9.2061669533863799E-2"/>
    <n v="65.391231023531006"/>
    <n v="6.0200259009008539"/>
    <n v="2.2858252856741146"/>
  </r>
  <r>
    <s v="BEN LOMOND 1101BL 1101"/>
    <x v="83"/>
    <s v="BEN LOMOND 1101"/>
    <s v="CENTRAL COAST"/>
    <x v="400"/>
    <n v="33.939944295483599"/>
    <n v="0.418454791545608"/>
    <n v="31"/>
    <n v="2"/>
    <n v="1"/>
    <n v="1"/>
    <n v="0"/>
    <n v="0.22643848633223501"/>
    <n v="26.553376868630977"/>
    <n v="6.0127064651421804"/>
    <n v="0.69906118353481694"/>
  </r>
  <r>
    <s v="OAKHURST 11035470"/>
    <x v="34"/>
    <s v="OAKHURST 1103"/>
    <s v="YOSEMITE"/>
    <x v="401"/>
    <n v="65.531984729764005"/>
    <n v="0.32551134419072097"/>
    <n v="7"/>
    <n v="21"/>
    <n v="1"/>
    <n v="0.20066001861441801"/>
    <n v="0"/>
    <n v="9.0249275445200894E-2"/>
    <n v="65.391231023531006"/>
    <n v="5.9015112203434157"/>
    <n v="0.61356889318105867"/>
  </r>
  <r>
    <s v="POINT MORETTI 11015401"/>
    <x v="70"/>
    <s v="POINT MORETTI 1101"/>
    <s v="CENTRAL COAST"/>
    <x v="402"/>
    <n v="35.783668042907699"/>
    <n v="0.49532309824765602"/>
    <n v="3"/>
    <n v="0"/>
    <n v="1"/>
    <n v="1"/>
    <n v="0"/>
    <n v="0.122840938924132"/>
    <n v="47.636719618242658"/>
    <n v="5.8517393651705474"/>
    <n v="2.2993714979613213"/>
  </r>
  <r>
    <s v="TEMPLETON 2113A10"/>
    <x v="94"/>
    <s v="TEMPLETON 2113"/>
    <s v="LOS PADRES"/>
    <x v="403"/>
    <n v="69.101029101275799"/>
    <n v="0.705712050518703"/>
    <n v="5"/>
    <n v="5"/>
    <n v="1"/>
    <n v="0.93661777042122996"/>
    <n v="0"/>
    <n v="0.21943007340673701"/>
    <n v="26.553376868630977"/>
    <n v="5.8266094354804476"/>
    <n v="0.18831907416016583"/>
  </r>
  <r>
    <s v="SILVERADO 21038401"/>
    <x v="33"/>
    <s v="SILVERADO 2103"/>
    <s v="NORTH BAY"/>
    <x v="404"/>
    <n v="87.930107314285905"/>
    <n v="0.93729820981659795"/>
    <n v="0"/>
    <n v="0"/>
    <n v="9.1050436088193701E-2"/>
    <n v="1"/>
    <n v="0"/>
    <n v="8.8787336872778705E-2"/>
    <n v="65.391231023531006"/>
    <n v="5.8059132574119454"/>
    <n v="9.1849647642966818"/>
  </r>
  <r>
    <s v="BRUNSWICK 110750010"/>
    <x v="4"/>
    <s v="BRUNSWICK 1107"/>
    <s v="SIERRA"/>
    <x v="405"/>
    <n v="61.072050371608199"/>
    <n v="0.60139316440984003"/>
    <n v="3"/>
    <n v="2"/>
    <n v="0.43910604828595101"/>
    <n v="0.47605795697799802"/>
    <n v="1"/>
    <n v="5.6677231155990999E-2"/>
    <n v="102.13894746300707"/>
    <n v="5.7889527353904722"/>
    <n v="1.4172965907418873"/>
  </r>
  <r>
    <s v="MIDDLETOWN 1101CB"/>
    <x v="14"/>
    <s v="MIDDLETOWN 1101"/>
    <s v="HUMBOLDT"/>
    <x v="406"/>
    <n v="74.560471555489002"/>
    <n v="0.79654876996323098"/>
    <n v="0"/>
    <n v="4"/>
    <n v="0.45657427189120298"/>
    <n v="0.671012796169843"/>
    <n v="0"/>
    <n v="6.7737298956353498E-2"/>
    <n v="85.451113995755804"/>
    <n v="5.7882276548839533"/>
    <n v="0.67379873628493048"/>
  </r>
  <r>
    <s v="BEN LOMOND 110196738"/>
    <x v="83"/>
    <s v="BEN LOMOND 1101"/>
    <s v="CENTRAL COAST"/>
    <x v="407"/>
    <n v="19.355593396865501"/>
    <n v="0.74881529882658904"/>
    <n v="14"/>
    <n v="2"/>
    <n v="1"/>
    <n v="1"/>
    <n v="0"/>
    <n v="0.217430319509828"/>
    <n v="26.553376868630977"/>
    <n v="5.7735092166113091"/>
    <n v="0.84895342735304102"/>
  </r>
  <r>
    <s v="CAMP EVERS 210510786"/>
    <x v="22"/>
    <s v="CAMP EVERS 2105"/>
    <s v="CENTRAL COAST"/>
    <x v="408"/>
    <n v="29.745790461548602"/>
    <n v="0.98512411841384995"/>
    <n v="7"/>
    <n v="0"/>
    <n v="1"/>
    <n v="1"/>
    <n v="1"/>
    <n v="0.217070959281702"/>
    <n v="26.553376868630977"/>
    <n v="5.7639669890422827"/>
    <n v="1.2727748503314793"/>
  </r>
  <r>
    <s v="SHINGLE SPRINGS 210551738"/>
    <x v="45"/>
    <s v="SHINGLE SPRINGS 2105"/>
    <s v="SIERRA"/>
    <x v="409"/>
    <n v="59.001309083289001"/>
    <n v="0.92980150152131802"/>
    <n v="0"/>
    <n v="0"/>
    <n v="0.33168646387278899"/>
    <n v="0.96594235703530096"/>
    <n v="0"/>
    <n v="8.7307522452984995E-2"/>
    <n v="65.391231023531006"/>
    <n v="5.7091463708152626"/>
    <n v="15.019828514055105"/>
  </r>
  <r>
    <s v="CAMP EVERS 210533542"/>
    <x v="22"/>
    <s v="CAMP EVERS 2105"/>
    <s v="CENTRAL COAST"/>
    <x v="410"/>
    <n v="18.599103091649098"/>
    <n v="0.43012736667776102"/>
    <n v="16"/>
    <n v="2"/>
    <n v="1"/>
    <n v="1"/>
    <n v="0"/>
    <n v="0.16030410144538201"/>
    <n v="35.326276690591058"/>
    <n v="5.6629470422961425"/>
    <n v="2.2854092806099664"/>
  </r>
  <r>
    <s v="CALISTOGA 1102706"/>
    <x v="19"/>
    <s v="CALISTOGA 1102"/>
    <s v="NORTH BAY"/>
    <x v="411"/>
    <n v="80"/>
    <n v="1"/>
    <n v="0"/>
    <n v="1"/>
    <n v="2.90975598652785E-2"/>
    <n v="1"/>
    <n v="0"/>
    <n v="8.5321982472610497E-2"/>
    <n v="65.391231023531006"/>
    <n v="5.5793094672521359"/>
    <n v="38.533161296302019"/>
  </r>
  <r>
    <s v="PUEBLO 2102618"/>
    <x v="20"/>
    <s v="PUEBLO 2102"/>
    <s v="NORTH BAY"/>
    <x v="412"/>
    <n v="88.155910194030398"/>
    <n v="0.93934681869607795"/>
    <n v="0"/>
    <n v="0"/>
    <n v="0.12300983713465601"/>
    <n v="1"/>
    <n v="0"/>
    <n v="0.116487159079371"/>
    <n v="47.636719618242658"/>
    <n v="5.5490661361896256"/>
    <n v="2.7088398364709914"/>
  </r>
  <r>
    <s v="SAN RAMON 210853732"/>
    <x v="51"/>
    <s v="SAN RAMON 2108"/>
    <s v="MISSION"/>
    <x v="413"/>
    <n v="73.306518723474099"/>
    <n v="0.51903068866892499"/>
    <n v="0"/>
    <n v="2"/>
    <n v="1"/>
    <n v="1"/>
    <n v="0"/>
    <n v="0.15613427597215801"/>
    <n v="35.326276690591058"/>
    <n v="5.5156426338775573"/>
    <n v="0.69615678475775089"/>
  </r>
  <r>
    <s v="CASTRO VALLEY 11068971"/>
    <x v="92"/>
    <s v="CASTRO VALLEY 1106"/>
    <s v="MISSION"/>
    <x v="414"/>
    <n v="68.649942937442503"/>
    <n v="0.16363325174823301"/>
    <n v="0"/>
    <n v="1"/>
    <n v="1"/>
    <n v="1"/>
    <n v="0"/>
    <n v="0.115740368767051"/>
    <n v="47.636719618242658"/>
    <n v="5.5134914954680179"/>
    <n v="0.696320617124224"/>
  </r>
  <r>
    <s v="VOLTA 1102CB"/>
    <x v="36"/>
    <s v="VOLTA 1102"/>
    <s v="NORTH VALLEY"/>
    <x v="415"/>
    <n v="84.685998924709494"/>
    <n v="0.16789708005587201"/>
    <n v="3"/>
    <n v="0"/>
    <n v="1"/>
    <n v="1"/>
    <n v="0"/>
    <n v="0.115573991488541"/>
    <n v="47.636719618242658"/>
    <n v="5.5055658277007913"/>
    <n v="1.6684346509494627"/>
  </r>
  <r>
    <s v="GARBERVILLE 11028652"/>
    <x v="87"/>
    <s v="GARBERVILLE 1102"/>
    <s v="HUMBOLDT"/>
    <x v="416"/>
    <n v="91.164861266593306"/>
    <n v="0.97212440428341096"/>
    <n v="18"/>
    <n v="2"/>
    <n v="1"/>
    <n v="0"/>
    <n v="0"/>
    <n v="0.114236126278895"/>
    <n v="47.636719618242658"/>
    <n v="5.4418343178218826"/>
    <n v="0.41815415847024046"/>
  </r>
  <r>
    <s v="KONOCTI 110275382"/>
    <x v="52"/>
    <s v="KONOCTI 1102"/>
    <s v="HUMBOLDT"/>
    <x v="417"/>
    <n v="65.713606537886903"/>
    <n v="0.85109190366575105"/>
    <n v="11"/>
    <n v="7"/>
    <n v="0.942509451040355"/>
    <n v="0.84299358677515601"/>
    <n v="0"/>
    <n v="0.27015516626929298"/>
    <n v="19.997911461310199"/>
    <n v="5.4025390958688568"/>
    <n v="0.24706949215241711"/>
  </r>
  <r>
    <s v="POINT MORETTI 11015078"/>
    <x v="70"/>
    <s v="POINT MORETTI 1101"/>
    <s v="CENTRAL COAST"/>
    <x v="418"/>
    <n v="28.407111349669101"/>
    <n v="0.32643840484832498"/>
    <n v="18"/>
    <n v="2"/>
    <n v="1"/>
    <n v="0.99932224841344097"/>
    <n v="1"/>
    <n v="0.20070008990177801"/>
    <n v="26.553376868630977"/>
    <n v="5.3292651247300302"/>
    <n v="0.36292094312410533"/>
  </r>
  <r>
    <s v="DUNBAR 1101302"/>
    <x v="56"/>
    <s v="DUNBAR 1101"/>
    <s v="SONOMA"/>
    <x v="419"/>
    <n v="55.369112996630399"/>
    <n v="0.64870590058086997"/>
    <n v="1"/>
    <n v="11"/>
    <n v="0.75084830171351802"/>
    <n v="0.68557570831192305"/>
    <n v="0"/>
    <n v="0.150762974937455"/>
    <n v="35.326276690591058"/>
    <n v="5.3258945673371807"/>
    <n v="0.69018360005497081"/>
  </r>
  <r>
    <s v="FRUITLAND 114293234"/>
    <x v="96"/>
    <s v="FRUITLAND 1142"/>
    <s v="HUMBOLDT"/>
    <x v="420"/>
    <n v="94.497455719829105"/>
    <n v="0.76782766169340499"/>
    <n v="16"/>
    <n v="5"/>
    <n v="1"/>
    <n v="0"/>
    <n v="0"/>
    <n v="8.1313461533522605E-2"/>
    <n v="65.391231023531006"/>
    <n v="5.3171873484615784"/>
    <n v="0.46718699038368355"/>
  </r>
  <r>
    <s v="FORT ROSS 11214947"/>
    <x v="46"/>
    <s v="FORT ROSS 1121"/>
    <s v="SONOMA"/>
    <x v="421"/>
    <n v="93.072736080867202"/>
    <n v="0.99972345029826604"/>
    <n v="4"/>
    <n v="1"/>
    <n v="0.999999999999996"/>
    <n v="8.4475442643706794E-2"/>
    <n v="0"/>
    <n v="0.11095734657834801"/>
    <n v="47.636719618242658"/>
    <n v="5.2856440085369405"/>
    <n v="0.51435712639841613"/>
  </r>
  <r>
    <s v="PHILO 11022600"/>
    <x v="97"/>
    <s v="PHILO 1102"/>
    <s v="HUMBOLDT"/>
    <x v="422"/>
    <n v="94.0357513351845"/>
    <n v="0.555218739150801"/>
    <n v="12"/>
    <n v="3"/>
    <n v="0.961632009005706"/>
    <n v="0"/>
    <n v="0"/>
    <n v="6.0847249673817501E-2"/>
    <n v="85.451113995755804"/>
    <n v="5.1994652682055946"/>
    <n v="0.27026260656137269"/>
  </r>
  <r>
    <s v="PETALUMA C 1108208"/>
    <x v="98"/>
    <s v="PETALUMA C 1108"/>
    <s v="SONOMA"/>
    <x v="423"/>
    <n v="84.763145342924801"/>
    <n v="0.33650083877392301"/>
    <n v="1"/>
    <n v="1"/>
    <n v="1"/>
    <n v="0"/>
    <n v="0"/>
    <n v="7.8579802597445597E-2"/>
    <n v="65.391231023531006"/>
    <n v="5.1384300254330268"/>
    <n v="0.41429185620670839"/>
  </r>
  <r>
    <s v="MIDDLETOWN 1101622"/>
    <x v="14"/>
    <s v="MIDDLETOWN 1101"/>
    <s v="HUMBOLDT"/>
    <x v="424"/>
    <n v="77.194216648738504"/>
    <n v="0.768395442566429"/>
    <n v="4"/>
    <n v="8"/>
    <n v="0.78625154582896795"/>
    <n v="0.70553001823748596"/>
    <n v="1"/>
    <n v="0.19219569695042699"/>
    <n v="26.553376868630977"/>
    <n v="5.1034447736538775"/>
    <n v="0.32540953624211361"/>
  </r>
  <r>
    <s v="BIG BASIN 11029741"/>
    <x v="21"/>
    <s v="BIG BASIN 1102"/>
    <s v="CENTRAL COAST"/>
    <x v="425"/>
    <n v="10"/>
    <n v="0.32181769674090199"/>
    <n v="5"/>
    <n v="0"/>
    <n v="1"/>
    <n v="1"/>
    <n v="0"/>
    <n v="0.106660079595956"/>
    <n v="47.636719618242658"/>
    <n v="5.0809363061720001"/>
    <n v="7.7994975074897024"/>
  </r>
  <r>
    <s v="SANTA ROSA A 1104716"/>
    <x v="95"/>
    <s v="SANTA ROSA A 1104"/>
    <s v="SONOMA"/>
    <x v="426"/>
    <n v="55.653802841264003"/>
    <n v="0.91582010884227205"/>
    <n v="1"/>
    <n v="3"/>
    <n v="1"/>
    <n v="1"/>
    <n v="0"/>
    <n v="0.190559813733431"/>
    <n v="26.553376868630977"/>
    <n v="5.0600065500799145"/>
    <n v="0.56750746834762389"/>
  </r>
  <r>
    <s v="PARADISE 1105CB"/>
    <x v="30"/>
    <s v="PARADISE 1105"/>
    <s v="NORTH VALLEY"/>
    <x v="427"/>
    <n v="42.503837213174002"/>
    <n v="0.17463992193765401"/>
    <n v="4"/>
    <n v="4"/>
    <n v="0.44693550000843602"/>
    <n v="1"/>
    <n v="0"/>
    <n v="5.8683993078053803E-2"/>
    <n v="85.451113995755804"/>
    <n v="5.0146125822389198"/>
    <n v="1.358794604616866"/>
  </r>
  <r>
    <s v="RACETRACK 1704CB"/>
    <x v="99"/>
    <s v="RACETRACK 1704"/>
    <s v="YOSEMITE"/>
    <x v="428"/>
    <n v="55.839963198997403"/>
    <n v="0.32564109337345998"/>
    <n v="4"/>
    <n v="25"/>
    <n v="0.99987108105823996"/>
    <n v="0"/>
    <n v="0"/>
    <n v="0.18884699869826299"/>
    <n v="26.553376868630977"/>
    <n v="5.0145255269448405"/>
    <n v="0.22761032781814416"/>
  </r>
  <r>
    <s v="APPLE HILL 110412947"/>
    <x v="29"/>
    <s v="APPLE HILL 1104"/>
    <s v="SIERRA"/>
    <x v="429"/>
    <n v="89.424961935535805"/>
    <n v="1"/>
    <n v="0"/>
    <n v="1"/>
    <n v="1"/>
    <n v="0"/>
    <n v="0"/>
    <n v="4.9070305758311297E-2"/>
    <n v="102.13894746300707"/>
    <n v="5.0119893818418513"/>
    <n v="1.4501707856546164"/>
  </r>
  <r>
    <s v="RINCON 11035152"/>
    <x v="28"/>
    <s v="RINCON 1103"/>
    <s v="SONOMA"/>
    <x v="430"/>
    <n v="84.601401156869997"/>
    <n v="0.46064841082436497"/>
    <n v="2"/>
    <n v="0"/>
    <n v="1"/>
    <n v="1"/>
    <n v="0"/>
    <n v="0.14096985632623599"/>
    <n v="35.326276690591058"/>
    <n v="4.9799401496134807"/>
    <n v="3.1270856671167722"/>
  </r>
  <r>
    <s v="HOOPA 11017468"/>
    <x v="100"/>
    <s v="HOOPA 1101"/>
    <s v="HUMBOLDT"/>
    <x v="431"/>
    <n v="54.318935661376301"/>
    <n v="0.96190238816009899"/>
    <n v="3"/>
    <n v="8"/>
    <n v="0.475083705788725"/>
    <n v="0.49772429237390398"/>
    <n v="1"/>
    <n v="7.60668641212177E-2"/>
    <n v="65.391231023531006"/>
    <n v="4.9741058849860886"/>
    <n v="0.87362741068631056"/>
  </r>
  <r>
    <s v="MONTE RIO 1111140"/>
    <x v="27"/>
    <s v="MONTE RIO 1111"/>
    <s v="SONOMA"/>
    <x v="432"/>
    <n v="49.960994992694701"/>
    <n v="0.28630449295420601"/>
    <n v="14"/>
    <n v="1"/>
    <n v="1"/>
    <n v="1"/>
    <n v="0"/>
    <n v="0.18633637968992001"/>
    <n v="26.553376868630977"/>
    <n v="4.9478601142427605"/>
    <n v="1.8793745541197402"/>
  </r>
  <r>
    <s v="PINE GROVE 11021765"/>
    <x v="10"/>
    <s v="PINE GROVE 1102"/>
    <s v="STOCKTON"/>
    <x v="433"/>
    <n v="48.969295757456301"/>
    <n v="1"/>
    <n v="0"/>
    <n v="0"/>
    <n v="1"/>
    <n v="0.66596878974800899"/>
    <n v="0"/>
    <n v="0.101860845341898"/>
    <n v="47.636719618242658"/>
    <n v="4.8523165296291735"/>
    <n v="3.3513640312190565"/>
  </r>
  <r>
    <s v="PINE GROVE 1102CB"/>
    <x v="10"/>
    <s v="PINE GROVE 1102"/>
    <s v="STOCKTON"/>
    <x v="434"/>
    <n v="66.220991676450595"/>
    <n v="0.86490863495956805"/>
    <n v="3"/>
    <n v="11"/>
    <n v="1.00000000000001"/>
    <n v="3.5670550041318201E-2"/>
    <n v="1"/>
    <n v="7.4055984658459903E-2"/>
    <n v="65.391231023531006"/>
    <n v="4.8426120014764198"/>
    <n v="0.45228600728310325"/>
  </r>
  <r>
    <s v="MORAGA 110118216"/>
    <x v="81"/>
    <s v="MORAGA 1101"/>
    <s v="DIABLO"/>
    <x v="435"/>
    <n v="38.481145279840497"/>
    <n v="0.22216895378261101"/>
    <n v="5"/>
    <n v="16"/>
    <n v="1"/>
    <n v="1"/>
    <n v="0"/>
    <n v="0.241834728969642"/>
    <n v="19.997911461310199"/>
    <n v="4.8361894982048499"/>
    <n v="0.96030589317835058"/>
  </r>
  <r>
    <s v="POINT MORETTI 110110726"/>
    <x v="70"/>
    <s v="POINT MORETTI 1101"/>
    <s v="CENTRAL COAST"/>
    <x v="436"/>
    <n v="11.8483510399933"/>
    <n v="0.44341404968418102"/>
    <n v="15"/>
    <n v="5"/>
    <n v="1"/>
    <n v="1"/>
    <n v="1"/>
    <n v="0.181251563609581"/>
    <n v="26.553376868630977"/>
    <n v="4.8128410765538447"/>
    <n v="0.45466442907164561"/>
  </r>
  <r>
    <s v="LOW GAP 1101CB"/>
    <x v="101"/>
    <s v="LOW GAP 1101"/>
    <s v="HUMBOLDT"/>
    <x v="437"/>
    <n v="82.205155251345204"/>
    <n v="1"/>
    <n v="6"/>
    <n v="1"/>
    <n v="1"/>
    <n v="0"/>
    <n v="0"/>
    <n v="7.3546789857334205E-2"/>
    <n v="65.391231023531006"/>
    <n v="4.809315126600028"/>
    <n v="2.2162674083008964"/>
  </r>
  <r>
    <s v="TASSAJARA 21126392"/>
    <x v="102"/>
    <s v="TASSAJARA 2112"/>
    <s v="DIABLO"/>
    <x v="438"/>
    <n v="75.743380166552399"/>
    <n v="2.89165641328849E-2"/>
    <n v="0"/>
    <n v="3"/>
    <n v="1"/>
    <n v="1"/>
    <n v="0"/>
    <n v="0.10086539548043599"/>
    <n v="47.636719618242658"/>
    <n v="4.8048965636846894"/>
    <n v="0.8796140524958227"/>
  </r>
  <r>
    <s v="SALMON CREEK 110188998"/>
    <x v="103"/>
    <s v="SALMON CREEK 1101"/>
    <s v="SONOMA"/>
    <x v="439"/>
    <n v="72.154140826890199"/>
    <n v="0.32106871778844198"/>
    <n v="1"/>
    <n v="1"/>
    <n v="0.59966550333284796"/>
    <n v="0.966058898096956"/>
    <n v="1"/>
    <n v="0.100723690044596"/>
    <n v="47.636719618242658"/>
    <n v="4.7981461815691988"/>
    <n v="0.5910309028273828"/>
  </r>
  <r>
    <s v="PARADISE 110476064"/>
    <x v="30"/>
    <s v="PARADISE 1104"/>
    <s v="NORTH VALLEY"/>
    <x v="440"/>
    <n v="13.6813943282288"/>
    <n v="0.485894425963664"/>
    <n v="6"/>
    <n v="11"/>
    <n v="1"/>
    <n v="1"/>
    <n v="1"/>
    <n v="0.13537780256027501"/>
    <n v="35.326276690591058"/>
    <n v="4.7823937110084813"/>
    <n v="0.74931677207079372"/>
  </r>
  <r>
    <s v="WEST POINT 110272036"/>
    <x v="16"/>
    <s v="WEST POINT 1102"/>
    <s v="STOCKTON"/>
    <x v="441"/>
    <n v="87.764214200626398"/>
    <n v="0.47514367221778098"/>
    <n v="4"/>
    <n v="2"/>
    <n v="1"/>
    <n v="0.22740166132187001"/>
    <n v="0"/>
    <n v="5.5692306252157299E-2"/>
    <n v="85.451113995755804"/>
    <n v="4.758969610239637"/>
    <n v="2.0186909410881277"/>
  </r>
  <r>
    <s v="SHINGLE SPRINGS 210851476"/>
    <x v="45"/>
    <s v="SHINGLE SPRINGS 2108"/>
    <s v="SIERRA"/>
    <x v="442"/>
    <n v="55.179053162983998"/>
    <n v="0.91841622211674001"/>
    <n v="0"/>
    <n v="4"/>
    <n v="0.47936822289194198"/>
    <n v="0.85321888664156298"/>
    <n v="1"/>
    <n v="9.9689987149436998E-2"/>
    <n v="47.636719618242658"/>
    <n v="4.7489039665839439"/>
    <n v="1.5947519277398106"/>
  </r>
  <r>
    <s v="POINT MORETTI 110139126"/>
    <x v="70"/>
    <s v="POINT MORETTI 1101"/>
    <s v="CENTRAL COAST"/>
    <x v="443"/>
    <n v="14.379659524492601"/>
    <n v="0.26305389749897301"/>
    <n v="9"/>
    <n v="1"/>
    <n v="1"/>
    <n v="1"/>
    <n v="0"/>
    <n v="9.9437393815859906E-2"/>
    <n v="47.636719618242658"/>
    <n v="4.7368712487748947"/>
    <n v="2.1074047152253366"/>
  </r>
  <r>
    <s v="ELECTRA 11017104"/>
    <x v="40"/>
    <s v="ELECTRA 1101"/>
    <s v="STOCKTON"/>
    <x v="444"/>
    <n v="47.223092667364803"/>
    <n v="0.81142499136749602"/>
    <n v="1"/>
    <n v="3"/>
    <n v="1"/>
    <n v="0"/>
    <n v="0"/>
    <n v="7.2301205699503698E-2"/>
    <n v="65.391231023531006"/>
    <n v="4.7278648451760832"/>
    <n v="0.38293431620649571"/>
  </r>
  <r>
    <s v="BERKELEY F 1103BR110"/>
    <x v="104"/>
    <s v="BERKELEY F 1103"/>
    <s v="EAST BAY"/>
    <x v="445"/>
    <n v="58.148954101554899"/>
    <n v="0.51382528990228005"/>
    <n v="3"/>
    <n v="2"/>
    <n v="0.32546235492478198"/>
    <n v="1"/>
    <n v="0"/>
    <n v="7.1416960521330397E-2"/>
    <n v="65.391231023531006"/>
    <n v="4.6700429644487089"/>
    <n v="2.5227369699028563"/>
  </r>
  <r>
    <s v="MONTE RIO 1111506"/>
    <x v="27"/>
    <s v="MONTE RIO 1111"/>
    <s v="SONOMA"/>
    <x v="446"/>
    <n v="40.8731985927732"/>
    <n v="0.25902354441527298"/>
    <n v="6"/>
    <n v="0"/>
    <n v="1"/>
    <n v="1"/>
    <n v="0"/>
    <n v="9.7982726595041397E-2"/>
    <n v="47.636719618242658"/>
    <n v="4.6675756742389156"/>
    <n v="4.0506486653328952"/>
  </r>
  <r>
    <s v="LOW GAP 110186816"/>
    <x v="101"/>
    <s v="LOW GAP 1101"/>
    <s v="HUMBOLDT"/>
    <x v="447"/>
    <n v="87.0622922642183"/>
    <n v="1"/>
    <n v="0"/>
    <n v="8"/>
    <n v="1"/>
    <n v="0"/>
    <n v="0"/>
    <n v="7.1338885988353501E-2"/>
    <n v="65.391231023531006"/>
    <n v="4.6649375746257631"/>
    <n v="1.0561602028736023"/>
  </r>
  <r>
    <s v="BRIDGEVILLE 110169866"/>
    <x v="93"/>
    <s v="BRIDGEVILLE 1101"/>
    <s v="HUMBOLDT"/>
    <x v="448"/>
    <n v="93.874773141394996"/>
    <n v="0.99883031267391698"/>
    <n v="6"/>
    <n v="2"/>
    <n v="1"/>
    <n v="0"/>
    <n v="0"/>
    <n v="7.1282043810352302E-2"/>
    <n v="65.391231023531006"/>
    <n v="4.6612205946322058"/>
    <n v="0.71254756601249358"/>
  </r>
  <r>
    <s v="BRUNSWICK 110456468"/>
    <x v="4"/>
    <s v="BRUNSWICK 1104"/>
    <s v="SIERRA"/>
    <x v="449"/>
    <n v="68.168251026150699"/>
    <n v="0.52046933571903198"/>
    <n v="5"/>
    <n v="6"/>
    <n v="0.95807797296404096"/>
    <n v="0"/>
    <n v="0"/>
    <n v="7.07785267003119E-2"/>
    <n v="65.391231023531006"/>
    <n v="4.6282949909652533"/>
    <n v="0.80772281664422452"/>
  </r>
  <r>
    <s v="LAYTONVILLE 1101CB"/>
    <x v="105"/>
    <s v="LAYTONVILLE 1101"/>
    <s v="HUMBOLDT"/>
    <x v="450"/>
    <n v="79.272947092895194"/>
    <n v="1"/>
    <n v="10"/>
    <n v="7"/>
    <n v="0.780297919757029"/>
    <n v="0"/>
    <n v="0"/>
    <n v="5.4066441686140602E-2"/>
    <n v="85.451113995755804"/>
    <n v="4.6200376718672844"/>
    <n v="0.65366509071391665"/>
  </r>
  <r>
    <s v="TASSAJARA 210865438"/>
    <x v="102"/>
    <s v="TASSAJARA 2108"/>
    <s v="DIABLO"/>
    <x v="451"/>
    <n v="90"/>
    <n v="0"/>
    <n v="0"/>
    <n v="2"/>
    <n v="0.14010633729793501"/>
    <n v="1"/>
    <n v="0"/>
    <n v="5.4005719057339301E-2"/>
    <n v="85.451113995755804"/>
    <n v="4.614848855591462"/>
    <n v="8.7223256307645904"/>
  </r>
  <r>
    <s v="MESA 11016111"/>
    <x v="106"/>
    <s v="MESA 1101"/>
    <s v="LOS PADRES"/>
    <x v="452"/>
    <n v="66.272081359757493"/>
    <n v="0.84613590246296999"/>
    <n v="0"/>
    <n v="7"/>
    <n v="0.92829056446132197"/>
    <n v="0.48370412589335998"/>
    <n v="0"/>
    <n v="0.23056197597779299"/>
    <n v="19.997911461310199"/>
    <n v="4.6107579819486331"/>
    <n v="0.19314181283612128"/>
  </r>
  <r>
    <s v="ORO FINO 110238698"/>
    <x v="7"/>
    <s v="ORO FINO 1102"/>
    <s v="NORTH VALLEY"/>
    <x v="453"/>
    <n v="87.050802673008803"/>
    <n v="0.99923108705223196"/>
    <n v="2"/>
    <n v="6"/>
    <n v="1"/>
    <n v="0"/>
    <n v="0"/>
    <n v="7.0272266479814896E-2"/>
    <n v="65.391231023531006"/>
    <n v="4.5951900119287101"/>
    <n v="0.29603653337301683"/>
  </r>
  <r>
    <s v="REDBUD 1101708166"/>
    <x v="65"/>
    <s v="REDBUD 1101"/>
    <s v="HUMBOLDT"/>
    <x v="454"/>
    <n v="81.195468412086498"/>
    <n v="0.96207152371031601"/>
    <n v="0"/>
    <n v="3"/>
    <n v="0.49697126179717499"/>
    <n v="0.53535301619759501"/>
    <n v="1"/>
    <n v="9.6142390496598507E-2"/>
    <n v="47.636719618242658"/>
    <n v="4.5799080995140606"/>
    <n v="0.4498517887847101"/>
  </r>
  <r>
    <s v="EAST QUINCY 11012452"/>
    <x v="107"/>
    <s v="EAST QUINCY 1101"/>
    <s v="NORTH VALLEY"/>
    <x v="455"/>
    <n v="63.153572427005301"/>
    <n v="0.79931249896058898"/>
    <n v="0"/>
    <n v="1"/>
    <n v="0.132547896556514"/>
    <n v="0.52227638173456903"/>
    <n v="1"/>
    <n v="4.4760183461088301E-2"/>
    <n v="102.13894746300707"/>
    <n v="4.5717580269666565"/>
    <n v="4.1484425673828325"/>
  </r>
  <r>
    <s v="CAMP EVERS 210510912"/>
    <x v="22"/>
    <s v="CAMP EVERS 2105"/>
    <s v="CENTRAL COAST"/>
    <x v="456"/>
    <n v="57.146998745237099"/>
    <n v="0.56278463093458697"/>
    <n v="17"/>
    <n v="4"/>
    <n v="1"/>
    <n v="1"/>
    <n v="0"/>
    <n v="0.22660533949897199"/>
    <n v="19.997911461310199"/>
    <n v="4.5316335159605812"/>
    <n v="0.90907170612366617"/>
  </r>
  <r>
    <s v="OAKLAND K 110491060"/>
    <x v="67"/>
    <s v="OAKLAND K 1104"/>
    <s v="EAST BAY"/>
    <x v="457"/>
    <n v="77.051193899956999"/>
    <n v="0"/>
    <n v="0"/>
    <n v="0"/>
    <n v="1"/>
    <n v="1"/>
    <n v="0"/>
    <n v="9.4019108432548307E-2"/>
    <n v="47.636719618242658"/>
    <n v="4.4787619071584572"/>
    <n v="12.432444920281888"/>
  </r>
  <r>
    <s v="SILVERADO 210365334"/>
    <x v="33"/>
    <s v="SILVERADO 2103"/>
    <s v="NORTH BAY"/>
    <x v="458"/>
    <n v="90"/>
    <n v="1"/>
    <n v="0"/>
    <n v="0"/>
    <n v="7.9152757903642901E-2"/>
    <n v="1"/>
    <n v="0"/>
    <n v="9.3252553855601994E-2"/>
    <n v="47.636719618242658"/>
    <n v="4.4422457617043856"/>
    <n v="8.672690238285389"/>
  </r>
  <r>
    <s v="BRIDGEVILLE 110137484"/>
    <x v="93"/>
    <s v="BRIDGEVILLE 1101"/>
    <s v="HUMBOLDT"/>
    <x v="459"/>
    <n v="94.875999515219405"/>
    <n v="1"/>
    <n v="3"/>
    <n v="6"/>
    <n v="0.74546338165889303"/>
    <n v="0"/>
    <n v="0"/>
    <n v="5.1967505597690998E-2"/>
    <n v="85.451113995755804"/>
    <n v="4.440681244903371"/>
    <n v="0.5899001353847747"/>
  </r>
  <r>
    <s v="CALPINE 1144962"/>
    <x v="76"/>
    <s v="CALPINE 1144"/>
    <s v="SONOMA"/>
    <x v="460"/>
    <n v="94.964762612841994"/>
    <n v="0.64716468496750101"/>
    <n v="0"/>
    <n v="0"/>
    <n v="1"/>
    <n v="1"/>
    <n v="0"/>
    <n v="0.166738948774205"/>
    <n v="26.553376868630977"/>
    <n v="4.4274821454808206"/>
    <n v="1.0910585351366431"/>
  </r>
  <r>
    <s v="WISE 11022230"/>
    <x v="108"/>
    <s v="WISE 1102"/>
    <s v="SIERRA"/>
    <x v="461"/>
    <n v="25.2486145499693"/>
    <n v="0.59649260643811297"/>
    <n v="3"/>
    <n v="10"/>
    <n v="0.89007645171118599"/>
    <n v="0"/>
    <n v="0"/>
    <n v="9.2619769177794395E-2"/>
    <n v="47.636719618242658"/>
    <n v="4.4121019754289446"/>
    <n v="0.19973905352422547"/>
  </r>
  <r>
    <s v="LAYTONVILLE 1102CB"/>
    <x v="105"/>
    <s v="LAYTONVILLE 1102"/>
    <s v="HUMBOLDT"/>
    <x v="462"/>
    <n v="95.458218990115597"/>
    <n v="0.95782666585433995"/>
    <n v="0"/>
    <n v="7"/>
    <n v="0.78572198028679896"/>
    <n v="0"/>
    <n v="0"/>
    <n v="5.1516239876842097E-2"/>
    <n v="85.451113995755804"/>
    <n v="4.4021200863487353"/>
    <n v="0.43125950197232438"/>
  </r>
  <r>
    <s v="BEN LOMOND 04015206"/>
    <x v="83"/>
    <s v="BEN LOMOND 0401"/>
    <s v="CENTRAL COAST"/>
    <x v="463"/>
    <n v="20.354256990278198"/>
    <n v="0.52806605903589998"/>
    <n v="22"/>
    <n v="2"/>
    <n v="1"/>
    <n v="1"/>
    <n v="0"/>
    <n v="0.16557880769179401"/>
    <n v="26.553376868630977"/>
    <n v="4.3966764820987798"/>
    <n v="0.61243181202693397"/>
  </r>
  <r>
    <s v="CAMP EVERS 210616000"/>
    <x v="22"/>
    <s v="CAMP EVERS 2106"/>
    <s v="CENTRAL COAST"/>
    <x v="464"/>
    <n v="16.701273180992601"/>
    <n v="0.23486207092299699"/>
    <n v="1"/>
    <n v="3"/>
    <n v="0.54854534483768602"/>
    <n v="0.975432238460471"/>
    <n v="1"/>
    <n v="6.7001577502847007E-2"/>
    <n v="65.391231023531006"/>
    <n v="4.3813156334296863"/>
    <n v="2.0440979283463667"/>
  </r>
  <r>
    <s v="MONTE RIO 1113250"/>
    <x v="27"/>
    <s v="MONTE RIO 1113"/>
    <s v="SONOMA"/>
    <x v="465"/>
    <n v="74.462893956377101"/>
    <n v="0.18871431157246099"/>
    <n v="1"/>
    <n v="1"/>
    <n v="1"/>
    <n v="1"/>
    <n v="0"/>
    <n v="0.12349944616984899"/>
    <n v="35.326276690591058"/>
    <n v="4.3627756065308416"/>
    <n v="3.5604271100724554"/>
  </r>
  <r>
    <s v="CLAYTON 22127758"/>
    <x v="79"/>
    <s v="CLAYTON 2212"/>
    <s v="DIABLO"/>
    <x v="466"/>
    <n v="62.3034167156381"/>
    <n v="0.85962891235752503"/>
    <n v="2"/>
    <n v="0"/>
    <n v="1"/>
    <n v="1"/>
    <n v="0"/>
    <n v="0.16375494061731199"/>
    <n v="26.553376868630977"/>
    <n v="4.3482466523117713"/>
    <n v="1.3423604259705686"/>
  </r>
  <r>
    <s v="WEST POINT 11025357"/>
    <x v="16"/>
    <s v="WEST POINT 1102"/>
    <s v="STOCKTON"/>
    <x v="467"/>
    <n v="83.793786079723304"/>
    <n v="1"/>
    <n v="3"/>
    <n v="2"/>
    <n v="1"/>
    <n v="0.17295986548808001"/>
    <n v="0"/>
    <n v="6.5364906322613894E-2"/>
    <n v="65.391231023531006"/>
    <n v="4.2742916901735075"/>
    <n v="1.3007513027092477"/>
  </r>
  <r>
    <s v="PENNGROVE 1101170"/>
    <x v="109"/>
    <s v="PENNGROVE 1101"/>
    <s v="SONOMA"/>
    <x v="468"/>
    <n v="61.418273570608399"/>
    <n v="0.852551648341627"/>
    <n v="5"/>
    <n v="17"/>
    <n v="0.812752465937575"/>
    <n v="0"/>
    <n v="0"/>
    <n v="6.5226794166402799E-2"/>
    <n v="65.391231023531006"/>
    <n v="4.2652603662595503"/>
    <n v="0.23167001688502289"/>
  </r>
  <r>
    <s v="SIERRA CITY GEN 1101CB"/>
    <x v="110"/>
    <s v="SIERRA CITY GEN 1101"/>
    <s v="SIERRA"/>
    <x v="469"/>
    <n v="95"/>
    <n v="1"/>
    <n v="0"/>
    <n v="0"/>
    <n v="1"/>
    <n v="0"/>
    <n v="0"/>
    <n v="4.9876914261592201E-2"/>
    <n v="85.451113995755804"/>
    <n v="4.2620378863238537"/>
    <n v="322.35555956684306"/>
  </r>
  <r>
    <s v="SIERRA CITY GEN 11011101/2"/>
    <x v="110"/>
    <s v="SIERRA CITY GEN 1101"/>
    <s v="SIERRA"/>
    <x v="470"/>
    <n v="95"/>
    <n v="1"/>
    <n v="0"/>
    <n v="0"/>
    <n v="1"/>
    <n v="0"/>
    <n v="0"/>
    <n v="4.9876914261592201E-2"/>
    <n v="85.451113995755804"/>
    <n v="4.2620378863238537"/>
    <n v="805.77765391265257"/>
  </r>
  <r>
    <s v="GIRVAN 11021028"/>
    <x v="111"/>
    <s v="GIRVAN 1102"/>
    <s v="NORTH VALLEY"/>
    <x v="471"/>
    <n v="30.4655633296987"/>
    <n v="0.99967452968544901"/>
    <n v="3"/>
    <n v="19"/>
    <n v="1"/>
    <n v="1"/>
    <n v="1"/>
    <n v="0.284938366834531"/>
    <n v="14.950713546377353"/>
    <n v="4.2600319009156618"/>
    <n v="0.24387317469610592"/>
  </r>
  <r>
    <s v="CRESCENT MILLS 21013113"/>
    <x v="112"/>
    <s v="CRESCENT MILLS 2101"/>
    <s v="NORTH VALLEY"/>
    <x v="472"/>
    <n v="94.467965094309903"/>
    <n v="1"/>
    <n v="0"/>
    <n v="0"/>
    <n v="1"/>
    <n v="0"/>
    <n v="0"/>
    <n v="4.9704715995204603E-2"/>
    <n v="85.451113995755804"/>
    <n v="4.2473233526328951"/>
    <n v="3.5603107503055589"/>
  </r>
  <r>
    <s v="POINT MORETTI 110110722"/>
    <x v="70"/>
    <s v="POINT MORETTI 1101"/>
    <s v="CENTRAL COAST"/>
    <x v="473"/>
    <n v="15.640523528444801"/>
    <n v="0.414587883885223"/>
    <n v="0"/>
    <n v="0"/>
    <n v="1"/>
    <n v="1"/>
    <n v="0"/>
    <n v="8.7583510042091806E-2"/>
    <n v="47.636719618242658"/>
    <n v="4.1721911110566676"/>
    <n v="6.8841390294627143"/>
  </r>
  <r>
    <s v="BIG MEADOWS 21012474"/>
    <x v="113"/>
    <s v="BIG MEADOWS 2101"/>
    <s v="NORTH VALLEY"/>
    <x v="474"/>
    <n v="74.055334278380798"/>
    <n v="1"/>
    <n v="0"/>
    <n v="14"/>
    <n v="0.961701638331939"/>
    <n v="0"/>
    <n v="0"/>
    <n v="6.2895556800758298E-2"/>
    <n v="65.391231023531006"/>
    <n v="4.112817885112003"/>
    <n v="0.51174266532976864"/>
  </r>
  <r>
    <s v="BRUNSWICK 1104761310"/>
    <x v="4"/>
    <s v="BRUNSWICK 1104"/>
    <s v="SIERRA"/>
    <x v="475"/>
    <n v="37.577640184703398"/>
    <n v="1"/>
    <n v="0"/>
    <n v="0"/>
    <n v="1"/>
    <n v="1"/>
    <n v="0"/>
    <n v="0.15312017278468301"/>
    <n v="26.553376868630977"/>
    <n v="4.0658576541415803"/>
    <n v="137.24442555881345"/>
  </r>
  <r>
    <s v="BRUNSWICK 1102CB"/>
    <x v="4"/>
    <s v="BRUNSWICK 1102"/>
    <s v="SIERRA"/>
    <x v="476"/>
    <n v="51.947093109007596"/>
    <n v="0.61352598468595299"/>
    <n v="4"/>
    <n v="0"/>
    <n v="0.99870124240005398"/>
    <n v="0.313756035605676"/>
    <n v="0"/>
    <n v="4.7535849359546002E-2"/>
    <n v="85.451113995755804"/>
    <n v="4.0619912825076412"/>
    <n v="0.64199414887761497"/>
  </r>
  <r>
    <s v="COTATI 1105CB"/>
    <x v="114"/>
    <s v="COTATI 1105"/>
    <s v="SONOMA"/>
    <x v="477"/>
    <n v="63.541191205329902"/>
    <n v="0.54847743286163697"/>
    <n v="1"/>
    <n v="0"/>
    <n v="1"/>
    <n v="0"/>
    <n v="0"/>
    <n v="6.17928594560802E-2"/>
    <n v="65.391231023531006"/>
    <n v="4.040711148297123"/>
    <n v="1.2786230584528742"/>
  </r>
  <r>
    <s v="WILLOW CREEK 1101CB"/>
    <x v="59"/>
    <s v="WILLOW CREEK 1101"/>
    <s v="HUMBOLDT"/>
    <x v="478"/>
    <n v="73.843974882570606"/>
    <n v="0.25254030774984099"/>
    <n v="2"/>
    <n v="0"/>
    <n v="1"/>
    <n v="1"/>
    <n v="0"/>
    <n v="0.113791403643567"/>
    <n v="35.326276690591058"/>
    <n v="4.0198266101233795"/>
    <n v="14.338782575878032"/>
  </r>
  <r>
    <s v="BELL 11072400"/>
    <x v="115"/>
    <s v="BELL 1107"/>
    <s v="SIERRA"/>
    <x v="479"/>
    <n v="40.733013143641401"/>
    <n v="0.58055593670917904"/>
    <n v="2"/>
    <n v="11"/>
    <n v="0.87776006020082997"/>
    <n v="0"/>
    <n v="0"/>
    <n v="6.1331885507426902E-2"/>
    <n v="65.391231023531006"/>
    <n v="4.0105674943249054"/>
    <n v="0.1645708043241135"/>
  </r>
  <r>
    <s v="OAKLAND K 1104CR326"/>
    <x v="67"/>
    <s v="OAKLAND K 1104"/>
    <s v="EAST BAY"/>
    <x v="480"/>
    <n v="10"/>
    <n v="0.98103905839240302"/>
    <n v="3"/>
    <n v="0"/>
    <n v="1"/>
    <n v="1"/>
    <n v="0"/>
    <n v="0.14914024620652899"/>
    <n v="26.553376868630977"/>
    <n v="3.9601771638023759"/>
    <n v="3.0348455303803528"/>
  </r>
  <r>
    <s v="HAMILTON BRANCH 110190334"/>
    <x v="116"/>
    <s v="HAMILTON BRANCH 1101"/>
    <s v="NORTH VALLEY"/>
    <x v="481"/>
    <n v="83.901402573777801"/>
    <n v="0.99764019970007201"/>
    <n v="0"/>
    <n v="0"/>
    <n v="1"/>
    <n v="0"/>
    <n v="0"/>
    <n v="4.6313286973101497E-2"/>
    <n v="85.451113995755804"/>
    <n v="3.9575219646566482"/>
    <n v="1.1738205386683618"/>
  </r>
  <r>
    <s v="MONTE RIO 11135024"/>
    <x v="27"/>
    <s v="MONTE RIO 1113"/>
    <s v="SONOMA"/>
    <x v="482"/>
    <n v="27.3622222829927"/>
    <n v="0.58732990747297897"/>
    <n v="2"/>
    <n v="0"/>
    <n v="1"/>
    <n v="1"/>
    <n v="0"/>
    <n v="0.109652896708753"/>
    <n v="35.326276690591058"/>
    <n v="3.87362856905821"/>
    <n v="11.415906228354864"/>
  </r>
  <r>
    <s v="PARADISE 1103CB"/>
    <x v="30"/>
    <s v="PARADISE 1103"/>
    <s v="NORTH VALLEY"/>
    <x v="483"/>
    <n v="10"/>
    <n v="0.32271289799550401"/>
    <n v="5"/>
    <n v="0"/>
    <n v="0.489544252261428"/>
    <n v="1"/>
    <n v="0"/>
    <n v="5.89829337584847E-2"/>
    <n v="65.391231023531006"/>
    <n v="3.8569666478466988"/>
    <n v="1.5846898508481342"/>
  </r>
  <r>
    <s v="OLEMA 11011318"/>
    <x v="91"/>
    <s v="OLEMA 1101"/>
    <s v="NORTH BAY"/>
    <x v="484"/>
    <n v="77.635807775035204"/>
    <n v="7.16089717222647E-2"/>
    <n v="18"/>
    <n v="6"/>
    <n v="0.61456506373599995"/>
    <n v="0"/>
    <n v="0"/>
    <n v="4.5104752275052597E-2"/>
    <n v="85.451113995755804"/>
    <n v="3.8542513284058453"/>
    <n v="0.60636410057544254"/>
  </r>
  <r>
    <s v="SANTA YNEZ 1104Y66"/>
    <x v="95"/>
    <s v="SANTA YNEZ 1104"/>
    <s v="LOS PADRES"/>
    <x v="485"/>
    <n v="85.161889971390806"/>
    <n v="0.76692093119589699"/>
    <n v="1"/>
    <n v="3"/>
    <n v="0.92126022694482101"/>
    <n v="0.26501115107686402"/>
    <n v="0"/>
    <n v="0.108158386165424"/>
    <n v="35.326276690591058"/>
    <n v="3.8208330760875642"/>
    <n v="0.22907247685430326"/>
  </r>
  <r>
    <s v="LAYTONVILLE 1102572"/>
    <x v="105"/>
    <s v="LAYTONVILLE 1102"/>
    <s v="HUMBOLDT"/>
    <x v="486"/>
    <n v="82.692169097002207"/>
    <n v="0.96675328238803004"/>
    <n v="7"/>
    <n v="18"/>
    <n v="1"/>
    <n v="0"/>
    <n v="0"/>
    <n v="0.14346190810080001"/>
    <n v="26.553376868630977"/>
    <n v="3.8093981120934459"/>
    <n v="0.17770244554778558"/>
  </r>
  <r>
    <s v="RESEARCH 21029746"/>
    <x v="117"/>
    <s v="RESEARCH 2102"/>
    <s v="DIABLO"/>
    <x v="487"/>
    <n v="57.156498287691797"/>
    <n v="2.5028400818924101E-2"/>
    <n v="0"/>
    <n v="3"/>
    <n v="0.24993214700653801"/>
    <n v="1"/>
    <n v="0"/>
    <n v="4.4374641112959398E-2"/>
    <n v="85.451113995755804"/>
    <n v="3.7918625162642456"/>
    <n v="5.3975421572137918"/>
  </r>
  <r>
    <s v="SHADY GLEN 11012768"/>
    <x v="63"/>
    <s v="SHADY GLEN 1101"/>
    <s v="SIERRA"/>
    <x v="488"/>
    <n v="67.556858575167198"/>
    <n v="0.977808431864441"/>
    <n v="0"/>
    <n v="5"/>
    <n v="0.953903317300692"/>
    <n v="0.102723940769199"/>
    <n v="0"/>
    <n v="5.7682534240663601E-2"/>
    <n v="65.391231023531006"/>
    <n v="3.7719319225539714"/>
    <n v="0.48996806080241873"/>
  </r>
  <r>
    <s v="MENLO 11038512"/>
    <x v="118"/>
    <s v="MENLO 1103"/>
    <s v="PENINSULA"/>
    <x v="489"/>
    <n v="73.734299630207602"/>
    <n v="0.67923519674884902"/>
    <n v="14"/>
    <n v="5"/>
    <n v="1"/>
    <n v="0"/>
    <n v="0"/>
    <n v="0.10602822189344301"/>
    <n v="35.326276690591058"/>
    <n v="3.7455823036191522"/>
    <n v="0.22208996516336321"/>
  </r>
  <r>
    <s v="MOUNTAIN QUARRIES 2101CB"/>
    <x v="47"/>
    <s v="MOUNTAIN QUARRIES 2101"/>
    <s v="SIERRA"/>
    <x v="490"/>
    <n v="44.447847012744298"/>
    <n v="0.67200703816180096"/>
    <n v="2"/>
    <n v="3"/>
    <n v="1"/>
    <n v="0"/>
    <n v="0"/>
    <n v="5.6988013849714698E-2"/>
    <n v="65.391231023531006"/>
    <n v="3.7265163792188782"/>
    <n v="0.14921545929658081"/>
  </r>
  <r>
    <s v="MONTE RIO 1111CB"/>
    <x v="27"/>
    <s v="MONTE RIO 1111"/>
    <s v="SONOMA"/>
    <x v="491"/>
    <n v="44.4262082934559"/>
    <n v="0"/>
    <n v="0"/>
    <n v="1"/>
    <n v="1"/>
    <n v="1"/>
    <n v="0"/>
    <n v="7.8152190449258502E-2"/>
    <n v="47.636719618242658"/>
    <n v="3.7229139839828291"/>
    <n v="13.807982425195469"/>
  </r>
  <r>
    <s v="CAMP EVERS 21045096"/>
    <x v="22"/>
    <s v="CAMP EVERS 2104"/>
    <s v="CENTRAL COAST"/>
    <x v="492"/>
    <n v="43.5027575664406"/>
    <n v="0.64150806226076296"/>
    <n v="34"/>
    <n v="7"/>
    <n v="1"/>
    <n v="1"/>
    <n v="0"/>
    <n v="0.3316279545911"/>
    <n v="11.218349420457526"/>
    <n v="3.7203182721945818"/>
    <n v="0.18028341667462994"/>
  </r>
  <r>
    <s v="FORT ROSS 1121124"/>
    <x v="46"/>
    <s v="FORT ROSS 1121"/>
    <s v="SONOMA"/>
    <x v="493"/>
    <n v="86.074415900122801"/>
    <n v="0.76021065650179698"/>
    <n v="1"/>
    <n v="2"/>
    <n v="1"/>
    <n v="0"/>
    <n v="0"/>
    <n v="7.7065322154885096E-2"/>
    <n v="47.636719618242658"/>
    <n v="3.6711391437818053"/>
    <n v="0.19766259690931792"/>
  </r>
  <r>
    <s v="OLEMA 11011252"/>
    <x v="91"/>
    <s v="OLEMA 1101"/>
    <s v="NORTH BAY"/>
    <x v="494"/>
    <n v="83.345997035388606"/>
    <n v="0.14416612814918001"/>
    <n v="10"/>
    <n v="5"/>
    <n v="0.98648049514852598"/>
    <n v="0"/>
    <n v="0"/>
    <n v="4.2755979840129299E-2"/>
    <n v="85.451113995755804"/>
    <n v="3.6535461073191255"/>
    <n v="0.90147480647279876"/>
  </r>
  <r>
    <s v="FRUITLAND 11426064"/>
    <x v="96"/>
    <s v="FRUITLAND 1142"/>
    <s v="HUMBOLDT"/>
    <x v="495"/>
    <n v="80.964199326864204"/>
    <n v="1"/>
    <n v="2"/>
    <n v="4"/>
    <n v="0.77511835301895604"/>
    <n v="0"/>
    <n v="0"/>
    <n v="7.6552057286623204E-2"/>
    <n v="47.636719618242658"/>
    <n v="3.6466888891625193"/>
    <n v="0.56787609340413392"/>
  </r>
  <r>
    <s v="FORT SEWARD 11211690"/>
    <x v="46"/>
    <s v="FORT SEWARD 1121"/>
    <s v="HUMBOLDT"/>
    <x v="496"/>
    <n v="86.573131584328706"/>
    <n v="1"/>
    <n v="15"/>
    <n v="3"/>
    <n v="0.64416382562749297"/>
    <n v="0"/>
    <n v="0"/>
    <n v="5.5585840429920999E-2"/>
    <n v="65.391231023531006"/>
    <n v="3.6348265331900942"/>
    <n v="0.34640910450832757"/>
  </r>
  <r>
    <s v="BRUNSWICK 11042112"/>
    <x v="4"/>
    <s v="BRUNSWICK 1104"/>
    <s v="SIERRA"/>
    <x v="497"/>
    <n v="55.161356453963897"/>
    <n v="0.89001521927147098"/>
    <n v="4"/>
    <n v="7"/>
    <n v="0.999999999999997"/>
    <n v="0.25178810106771798"/>
    <n v="0"/>
    <n v="0.102854721189165"/>
    <n v="35.326276690591058"/>
    <n v="3.6334743396620417"/>
    <n v="0.1882042297831874"/>
  </r>
  <r>
    <s v="MONROE 2103CB"/>
    <x v="119"/>
    <s v="MONROE 2103"/>
    <s v="SONOMA"/>
    <x v="498"/>
    <n v="61.571238240324"/>
    <n v="1"/>
    <n v="0"/>
    <n v="0"/>
    <n v="5.13171214226429E-2"/>
    <n v="1"/>
    <n v="0"/>
    <n v="7.6073680952963296E-2"/>
    <n v="47.636719618242658"/>
    <n v="3.6239006098839597"/>
    <n v="4.9282440038059798"/>
  </r>
  <r>
    <s v="DESCHUTES 110449024"/>
    <x v="120"/>
    <s v="DESCHUTES 1104"/>
    <s v="NORTH VALLEY"/>
    <x v="499"/>
    <n v="33.9791561492681"/>
    <n v="1"/>
    <n v="0"/>
    <n v="7"/>
    <n v="0.97931558676394204"/>
    <n v="0"/>
    <n v="0"/>
    <n v="5.5326447626638901E-2"/>
    <n v="65.391231023531006"/>
    <n v="3.6178645184648333"/>
    <n v="0.22021766650458172"/>
  </r>
  <r>
    <s v="HATTON 1101"/>
    <x v="121"/>
    <s v="HATTON 1101"/>
    <s v="CENTRAL COAST"/>
    <x v="500"/>
    <n v="90"/>
    <n v="1"/>
    <n v="0"/>
    <n v="0"/>
    <n v="1"/>
    <n v="0"/>
    <n v="0"/>
    <n v="5.4802063038132801E-2"/>
    <n v="65.391231023531006"/>
    <n v="3.5835743646926512"/>
    <n v="61.605751550656983"/>
  </r>
  <r>
    <s v="MEADOW LANE 2106C558R"/>
    <x v="122"/>
    <s v="MEADOW LANE 2106"/>
    <s v="DIABLO"/>
    <x v="501"/>
    <n v="95"/>
    <n v="0"/>
    <n v="0"/>
    <n v="0"/>
    <n v="1.45921276435168E-2"/>
    <n v="1"/>
    <n v="0"/>
    <n v="4.1875718985615699E-2"/>
    <n v="85.451113995755804"/>
    <n v="3.5783268366940826"/>
    <n v="17.276215000233137"/>
  </r>
  <r>
    <s v="GARBERVILLE 11012026"/>
    <x v="87"/>
    <s v="GARBERVILLE 1101"/>
    <s v="HUMBOLDT"/>
    <x v="502"/>
    <n v="96.550882336908103"/>
    <n v="0.999999999999999"/>
    <n v="5"/>
    <n v="1"/>
    <n v="1"/>
    <n v="0"/>
    <n v="0"/>
    <n v="5.4719864901003501E-2"/>
    <n v="65.391231023531006"/>
    <n v="3.5781993273179253"/>
    <n v="0.56323545542163356"/>
  </r>
  <r>
    <s v="OAKHURST 110363334"/>
    <x v="34"/>
    <s v="OAKHURST 1103"/>
    <s v="YOSEMITE"/>
    <x v="503"/>
    <n v="47.377985664653899"/>
    <n v="1"/>
    <n v="1"/>
    <n v="11"/>
    <n v="1"/>
    <n v="0.107660429474897"/>
    <n v="0"/>
    <n v="5.4511163676202103E-2"/>
    <n v="65.391231023531006"/>
    <n v="3.5645520973120433"/>
    <n v="0.20661428036719545"/>
  </r>
  <r>
    <s v="GARCIA 0401666"/>
    <x v="123"/>
    <s v="GARCIA 0401"/>
    <s v="HUMBOLDT"/>
    <x v="504"/>
    <n v="97.996493285517005"/>
    <n v="1"/>
    <n v="2"/>
    <n v="2"/>
    <n v="1"/>
    <n v="0"/>
    <n v="0"/>
    <n v="5.4264704387653698E-2"/>
    <n v="65.391231023531006"/>
    <n v="3.5484358210366795"/>
    <n v="1.4595894174995974"/>
  </r>
  <r>
    <s v="DUNBAR 11021285"/>
    <x v="56"/>
    <s v="DUNBAR 1102"/>
    <s v="SONOMA"/>
    <x v="505"/>
    <n v="83.871684365467004"/>
    <n v="0.58262530058609396"/>
    <n v="1"/>
    <n v="2"/>
    <n v="1"/>
    <n v="0.27244296760891901"/>
    <n v="1"/>
    <n v="5.3736518103047401E-2"/>
    <n v="65.391231023531006"/>
    <n v="3.5138970696765286"/>
    <n v="0.86527700245982997"/>
  </r>
  <r>
    <s v="FITCH MOUNTAIN 1113356"/>
    <x v="50"/>
    <s v="FITCH MOUNTAIN 1113"/>
    <s v="SONOMA"/>
    <x v="506"/>
    <n v="80.775190210981606"/>
    <n v="0.75247416767173403"/>
    <n v="5"/>
    <n v="1"/>
    <n v="0.65832792035154097"/>
    <n v="0.51196143067627897"/>
    <n v="1"/>
    <n v="7.3370909381842694E-2"/>
    <n v="47.636719618242658"/>
    <n v="3.4951494383583301"/>
    <n v="0.35036735709164407"/>
  </r>
  <r>
    <s v="MIWUK 170179118"/>
    <x v="0"/>
    <s v="MIWUK 1701"/>
    <s v="YOSEMITE"/>
    <x v="507"/>
    <n v="10"/>
    <n v="1"/>
    <n v="0"/>
    <n v="0"/>
    <n v="1"/>
    <n v="1"/>
    <n v="0"/>
    <n v="0.130222282878421"/>
    <n v="26.553376868630977"/>
    <n v="3.4578413539641839"/>
    <n v="178.65395856493407"/>
  </r>
  <r>
    <s v="SONOMA 1106376"/>
    <x v="124"/>
    <s v="SONOMA 1106"/>
    <s v="SONOMA"/>
    <x v="508"/>
    <n v="42.581972674986297"/>
    <n v="1"/>
    <n v="0"/>
    <n v="0"/>
    <n v="0.122287331621898"/>
    <n v="1"/>
    <n v="0"/>
    <n v="7.2043675753374295E-2"/>
    <n v="47.636719618242658"/>
    <n v="3.4319243821310783"/>
    <n v="5.1857570058266198"/>
  </r>
  <r>
    <s v="CRESCENT MILLS 21012232"/>
    <x v="112"/>
    <s v="CRESCENT MILLS 2101"/>
    <s v="NORTH VALLEY"/>
    <x v="509"/>
    <n v="82.544021887791999"/>
    <n v="0.99963647599351602"/>
    <n v="2"/>
    <n v="0"/>
    <n v="0.84554487707971804"/>
    <n v="0"/>
    <n v="0"/>
    <n v="5.2465022931251999E-2"/>
    <n v="65.391231023531006"/>
    <n v="3.4307524351523515"/>
    <n v="0.2008657627575724"/>
  </r>
  <r>
    <s v="ZACA 1102CB"/>
    <x v="125"/>
    <s v="ZACA 1102"/>
    <s v="LOS PADRES"/>
    <x v="510"/>
    <n v="63.476037671950102"/>
    <n v="0.757487862279694"/>
    <n v="0"/>
    <n v="4"/>
    <n v="0.76400191411472695"/>
    <n v="0.37439229601707702"/>
    <n v="0"/>
    <n v="9.6438461689090094E-2"/>
    <n v="35.326276690591058"/>
    <n v="3.4068117812437619"/>
    <n v="0.21443907916233643"/>
  </r>
  <r>
    <s v="FRUITLAND 1142CB"/>
    <x v="96"/>
    <s v="FRUITLAND 1142"/>
    <s v="HUMBOLDT"/>
    <x v="511"/>
    <n v="87.327148576811197"/>
    <n v="0.88705767998296603"/>
    <n v="7"/>
    <n v="4"/>
    <n v="0.68318669175547497"/>
    <n v="0"/>
    <n v="0"/>
    <n v="7.1374519993032903E-2"/>
    <n v="47.636719618242658"/>
    <n v="3.4000479967947634"/>
    <n v="0.32436319547009096"/>
  </r>
  <r>
    <s v="MIDDLETOWN 11011314"/>
    <x v="14"/>
    <s v="MIDDLETOWN 1101"/>
    <s v="HUMBOLDT"/>
    <x v="512"/>
    <n v="85.795136477245805"/>
    <n v="1"/>
    <n v="0"/>
    <n v="0"/>
    <n v="0.888060260062838"/>
    <n v="5.13981228012114E-2"/>
    <n v="1"/>
    <n v="5.1913867624605398E-2"/>
    <n v="65.391231023531006"/>
    <n v="3.3947117111655785"/>
    <n v="4.115694093527078"/>
  </r>
  <r>
    <s v="LAYTONVILLE 1102682"/>
    <x v="105"/>
    <s v="LAYTONVILLE 1102"/>
    <s v="HUMBOLDT"/>
    <x v="513"/>
    <n v="90.687271426568998"/>
    <n v="0.91297721872856696"/>
    <n v="5"/>
    <n v="3"/>
    <n v="1"/>
    <n v="0"/>
    <n v="0"/>
    <n v="5.1212145167238002E-2"/>
    <n v="65.391231023531006"/>
    <n v="3.3488252158414671"/>
    <n v="0.22594493253664788"/>
  </r>
  <r>
    <s v="PASO ROBLES 1103N04"/>
    <x v="126"/>
    <s v="PASO ROBLES 1103"/>
    <s v="LOS PADRES"/>
    <x v="514"/>
    <n v="54.126414791284603"/>
    <n v="3.1666898534873297E-2"/>
    <n v="0"/>
    <n v="8"/>
    <n v="1"/>
    <n v="0"/>
    <n v="0"/>
    <n v="5.1035528291897003E-2"/>
    <n v="65.391231023531006"/>
    <n v="3.3372760209433898"/>
    <n v="5.7016698969376316"/>
  </r>
  <r>
    <s v="GARCIA 0401CB"/>
    <x v="123"/>
    <s v="GARCIA 0401"/>
    <s v="HUMBOLDT"/>
    <x v="515"/>
    <n v="98"/>
    <n v="1"/>
    <n v="0"/>
    <n v="0"/>
    <n v="1"/>
    <n v="0"/>
    <n v="0"/>
    <n v="5.0858518738811198E-2"/>
    <n v="65.391231023531006"/>
    <n v="3.3257011483641836"/>
    <n v="78.422751998747117"/>
  </r>
  <r>
    <s v="SILVERADO 21051306"/>
    <x v="33"/>
    <s v="SILVERADO 2105"/>
    <s v="NORTH BAY"/>
    <x v="516"/>
    <n v="84.707531798465595"/>
    <n v="0.83986884969235098"/>
    <n v="0"/>
    <n v="2"/>
    <n v="0.34975772670076899"/>
    <n v="0.544250203513724"/>
    <n v="0"/>
    <n v="6.8801192338698705E-2"/>
    <n v="47.636719618242658"/>
    <n v="3.2774631088393749"/>
    <n v="1.1943326245531682"/>
  </r>
  <r>
    <s v="PINE GROVE 1101CB"/>
    <x v="10"/>
    <s v="PINE GROVE 1101"/>
    <s v="STOCKTON"/>
    <x v="517"/>
    <n v="78.333629603924805"/>
    <n v="0.50633608665108198"/>
    <n v="0"/>
    <n v="5"/>
    <n v="1"/>
    <n v="0"/>
    <n v="0"/>
    <n v="3.8054857572194102E-2"/>
    <n v="85.451113995755804"/>
    <n v="3.2518299724938093"/>
    <n v="0.76344296457383642"/>
  </r>
  <r>
    <s v="BIG BASIN 110165444"/>
    <x v="21"/>
    <s v="BIG BASIN 1101"/>
    <s v="CENTRAL COAST"/>
    <x v="518"/>
    <n v="48.0736454937053"/>
    <n v="0"/>
    <n v="2"/>
    <n v="0"/>
    <n v="1"/>
    <n v="1"/>
    <n v="0"/>
    <n v="9.0816083493502495E-2"/>
    <n v="35.326276690591058"/>
    <n v="3.2081940934472883"/>
    <n v="6.8123024150434937"/>
  </r>
  <r>
    <s v="SHINGLE SPRINGS 21099372"/>
    <x v="45"/>
    <s v="SHINGLE SPRINGS 2109"/>
    <s v="SIERRA"/>
    <x v="519"/>
    <n v="48.883327553704902"/>
    <n v="0.68764886151318905"/>
    <n v="2"/>
    <n v="5"/>
    <n v="1"/>
    <n v="0.52967158000345704"/>
    <n v="0"/>
    <n v="0.12010107336808599"/>
    <n v="26.553376868630977"/>
    <n v="3.1890890634698867"/>
    <n v="0.1813800164173727"/>
  </r>
  <r>
    <s v="TASSAJARA 210812712"/>
    <x v="102"/>
    <s v="TASSAJARA 2108"/>
    <s v="DIABLO"/>
    <x v="520"/>
    <n v="70.696583179237294"/>
    <n v="0.76128643088592496"/>
    <n v="0"/>
    <n v="2"/>
    <n v="0.184207967714697"/>
    <n v="1"/>
    <n v="0"/>
    <n v="8.9254392108502001E-2"/>
    <n v="35.326276690591058"/>
    <n v="3.1530253514754487"/>
    <n v="5.2197946128080792"/>
  </r>
  <r>
    <s v="CORNING 110185152"/>
    <x v="127"/>
    <s v="CORNING 1101"/>
    <s v="NORTH VALLEY"/>
    <x v="521"/>
    <n v="26.071912810994501"/>
    <n v="0.999999999999999"/>
    <n v="2"/>
    <n v="8"/>
    <n v="1"/>
    <n v="0"/>
    <n v="0"/>
    <n v="0.116905903679835"/>
    <n v="26.553376868630977"/>
    <n v="3.1042465185785315"/>
    <n v="0.13448704530134664"/>
  </r>
  <r>
    <s v="COTATI 110379140"/>
    <x v="114"/>
    <s v="COTATI 1103"/>
    <s v="SONOMA"/>
    <x v="522"/>
    <n v="61.437177664116703"/>
    <n v="0.488194130442346"/>
    <n v="7"/>
    <n v="2"/>
    <n v="0.79767595223828702"/>
    <n v="0"/>
    <n v="0"/>
    <n v="4.7459074358790702E-2"/>
    <n v="65.391231023531006"/>
    <n v="3.1034072955586196"/>
    <n v="0.31530675326061147"/>
  </r>
  <r>
    <s v="DIAMOND SPRINGS 110518935"/>
    <x v="53"/>
    <s v="DIAMOND SPRINGS 1105"/>
    <s v="SIERRA"/>
    <x v="523"/>
    <n v="21.220929011156102"/>
    <n v="1"/>
    <n v="2"/>
    <n v="4"/>
    <n v="1"/>
    <n v="0.72501266676673304"/>
    <n v="0"/>
    <n v="0.116464879407151"/>
    <n v="26.553376868630977"/>
    <n v="3.0925358348577396"/>
    <n v="0.46197262362563168"/>
  </r>
  <r>
    <s v="CALISTOGA 11011087"/>
    <x v="19"/>
    <s v="CALISTOGA 1101"/>
    <s v="NORTH BAY"/>
    <x v="524"/>
    <n v="74.727124775728598"/>
    <n v="0.70506787967486995"/>
    <n v="0"/>
    <n v="0"/>
    <n v="1"/>
    <n v="1"/>
    <n v="0"/>
    <n v="0.154520063573724"/>
    <n v="19.997911461310199"/>
    <n v="3.0900785503433559"/>
    <n v="1.5569441353714759"/>
  </r>
  <r>
    <s v="RACETRACK 170455798"/>
    <x v="99"/>
    <s v="RACETRACK 1704"/>
    <s v="YOSEMITE"/>
    <x v="525"/>
    <n v="56.810705924616201"/>
    <n v="0.46055334356399402"/>
    <n v="3"/>
    <n v="13"/>
    <n v="1"/>
    <n v="0"/>
    <n v="0"/>
    <n v="6.4581748194975405E-2"/>
    <n v="47.636719618242658"/>
    <n v="3.0764626312199921"/>
    <n v="0.19485949745240932"/>
  </r>
  <r>
    <s v="CAMP EVERS 210511010"/>
    <x v="22"/>
    <s v="CAMP EVERS 2105"/>
    <s v="CENTRAL COAST"/>
    <x v="526"/>
    <n v="32.813241670426102"/>
    <n v="0.34551034100421102"/>
    <n v="4"/>
    <n v="3"/>
    <n v="1"/>
    <n v="1"/>
    <n v="0"/>
    <n v="0.11572486889101501"/>
    <n v="26.553376868630977"/>
    <n v="3.0728860567360305"/>
    <n v="1.381021000414683"/>
  </r>
  <r>
    <s v="DUNBAR 11014817"/>
    <x v="56"/>
    <s v="DUNBAR 1101"/>
    <s v="SONOMA"/>
    <x v="527"/>
    <n v="21.712702699107599"/>
    <n v="0.524509702348679"/>
    <n v="3"/>
    <n v="3"/>
    <n v="1"/>
    <n v="1"/>
    <n v="0"/>
    <n v="0.153440181351755"/>
    <n v="19.997911461310199"/>
    <n v="3.0684831612797767"/>
    <n v="0.96498804592882059"/>
  </r>
  <r>
    <s v="COTTONWOOD 11039072"/>
    <x v="128"/>
    <s v="COTTONWOOD 1103"/>
    <s v="NORTH VALLEY"/>
    <x v="528"/>
    <n v="60.316386287422802"/>
    <n v="1"/>
    <n v="4"/>
    <n v="3"/>
    <n v="0.99130348272942803"/>
    <n v="0"/>
    <n v="0"/>
    <n v="6.4380422645316293E-2"/>
    <n v="47.636719618242658"/>
    <n v="3.0668721424588927"/>
    <n v="0.10796541518970244"/>
  </r>
  <r>
    <s v="CLOVERDALE 1101"/>
    <x v="129"/>
    <s v="CLOVERDALE 1101"/>
    <s v="SONOMA"/>
    <x v="529"/>
    <n v="85"/>
    <n v="1"/>
    <n v="0"/>
    <n v="0"/>
    <n v="1"/>
    <n v="0"/>
    <n v="0"/>
    <n v="4.6733046135888398E-2"/>
    <n v="65.391231023531006"/>
    <n v="3.0559314163052114"/>
    <n v="45.593401802345127"/>
  </r>
  <r>
    <s v="TASSAJARA 21123202"/>
    <x v="102"/>
    <s v="TASSAJARA 2112"/>
    <s v="DIABLO"/>
    <x v="530"/>
    <n v="84.671019248753595"/>
    <n v="0.60562287256968605"/>
    <n v="0"/>
    <n v="0"/>
    <n v="1"/>
    <n v="1"/>
    <n v="0"/>
    <n v="0.15269496606428701"/>
    <n v="19.997911461310199"/>
    <n v="3.0535804119413772"/>
    <n v="3.0734888197342696"/>
  </r>
  <r>
    <s v="ATASCADERO 11012537"/>
    <x v="84"/>
    <s v="ATASCADERO 1101"/>
    <s v="LOS PADRES"/>
    <x v="531"/>
    <n v="42.246266059824499"/>
    <n v="0.87604779116113396"/>
    <n v="5"/>
    <n v="1"/>
    <n v="0.999999999999998"/>
    <n v="0.82309503741301504"/>
    <n v="1"/>
    <n v="0.15256232644963399"/>
    <n v="19.997911461310199"/>
    <n v="3.0509278966712836"/>
    <n v="0.19792863981539999"/>
  </r>
  <r>
    <s v="OAKLAND X 1104CR022"/>
    <x v="67"/>
    <s v="OAKLAND X 1104"/>
    <s v="EAST BAY"/>
    <x v="532"/>
    <n v="14.803209242397401"/>
    <n v="0.442479277307471"/>
    <n v="8"/>
    <n v="4"/>
    <n v="1"/>
    <n v="1"/>
    <n v="0"/>
    <n v="0.149864739466467"/>
    <n v="19.997911461310199"/>
    <n v="2.9969817910227272"/>
    <n v="0.50403739210229603"/>
  </r>
  <r>
    <s v="WILLOW CREEK 11037514"/>
    <x v="59"/>
    <s v="WILLOW CREEK 1103"/>
    <s v="HUMBOLDT"/>
    <x v="533"/>
    <n v="70.969160250913603"/>
    <n v="0.70671437567060702"/>
    <n v="10"/>
    <n v="14"/>
    <n v="0.91910468067414197"/>
    <n v="2.0285899810361E-2"/>
    <n v="1"/>
    <n v="6.2493983217254398E-2"/>
    <n v="47.636719618242658"/>
    <n v="2.9770083563475098"/>
    <n v="0.3224000499670393"/>
  </r>
  <r>
    <s v="SANTA ROSA A 1104220"/>
    <x v="95"/>
    <s v="SANTA ROSA A 1104"/>
    <s v="SONOMA"/>
    <x v="534"/>
    <n v="27.5989792149152"/>
    <n v="0.649094606573138"/>
    <n v="1"/>
    <n v="14"/>
    <n v="1"/>
    <n v="0.64307123029639401"/>
    <n v="0"/>
    <n v="0.111489788042529"/>
    <n v="26.553376868630977"/>
    <n v="2.9604303588970602"/>
    <n v="0.31065215634815835"/>
  </r>
  <r>
    <s v="CAMP EVERS 210511384"/>
    <x v="22"/>
    <s v="CAMP EVERS 2105"/>
    <s v="CENTRAL COAST"/>
    <x v="535"/>
    <n v="9.9999999999999893"/>
    <n v="0.25570907110126401"/>
    <n v="1"/>
    <n v="1"/>
    <n v="1"/>
    <n v="1"/>
    <n v="0"/>
    <n v="0.111227563089452"/>
    <n v="26.553376868630977"/>
    <n v="2.9534674008936475"/>
    <n v="0.7192264635919432"/>
  </r>
  <r>
    <s v="WILLITS 110337506"/>
    <x v="24"/>
    <s v="WILLITS 1103"/>
    <s v="HUMBOLDT"/>
    <x v="536"/>
    <n v="90.795191436497106"/>
    <n v="0.60249139040626798"/>
    <n v="4"/>
    <n v="3"/>
    <n v="1"/>
    <n v="0"/>
    <n v="0"/>
    <n v="4.5029817664030802E-2"/>
    <n v="65.391231023531006"/>
    <n v="2.9445552098161154"/>
    <n v="0.25764885775147084"/>
  </r>
  <r>
    <s v="JESSUP 110276068"/>
    <x v="130"/>
    <s v="JESSUP 1102"/>
    <s v="NORTH VALLEY"/>
    <x v="537"/>
    <n v="23.017218968265599"/>
    <n v="1"/>
    <n v="2"/>
    <n v="4"/>
    <n v="0.807162425568272"/>
    <n v="0"/>
    <n v="0"/>
    <n v="6.1752783332486003E-2"/>
    <n v="47.636719618242658"/>
    <n v="2.9417000252557242"/>
    <n v="0.18962886877005422"/>
  </r>
  <r>
    <s v="SPANISH CREEK 4401CB"/>
    <x v="131"/>
    <s v="SPANISH CREEK 4401"/>
    <s v="NORTH VALLEY"/>
    <x v="538"/>
    <n v="94.791827934888602"/>
    <n v="0.108946253884099"/>
    <n v="2"/>
    <n v="9"/>
    <n v="0.99831567120462805"/>
    <n v="0"/>
    <n v="0"/>
    <n v="3.4338588667219699E-2"/>
    <n v="85.451113995755804"/>
    <n v="2.9342706546559589"/>
    <n v="0.37066350873378417"/>
  </r>
  <r>
    <s v="PENRYN 1103604"/>
    <x v="132"/>
    <s v="PENRYN 1103"/>
    <s v="SIERRA"/>
    <x v="539"/>
    <n v="35.340443333882703"/>
    <n v="0.72548982909759696"/>
    <n v="7"/>
    <n v="11"/>
    <n v="1"/>
    <n v="0"/>
    <n v="0"/>
    <n v="6.1577354926690198E-2"/>
    <n v="47.636719618242658"/>
    <n v="2.9333431914757542"/>
    <n v="0.1107345139584935"/>
  </r>
  <r>
    <s v="PARADISE 110181966"/>
    <x v="30"/>
    <s v="PARADISE 1101"/>
    <s v="NORTH VALLEY"/>
    <x v="540"/>
    <n v="10"/>
    <n v="0"/>
    <n v="0"/>
    <n v="0"/>
    <n v="1"/>
    <n v="1"/>
    <n v="0"/>
    <n v="6.1559315876217699E-2"/>
    <n v="47.636719618242658"/>
    <n v="2.9324838702862164"/>
    <n v="15.989651751845161"/>
  </r>
  <r>
    <s v="TIVY VALLEY 1107869946"/>
    <x v="133"/>
    <s v="TIVY VALLEY 1107"/>
    <s v="FRESNO"/>
    <x v="541"/>
    <n v="31.599556932199899"/>
    <n v="1"/>
    <n v="0"/>
    <n v="2"/>
    <n v="1"/>
    <n v="0"/>
    <n v="0"/>
    <n v="4.4292322916058099E-2"/>
    <n v="65.391231023531006"/>
    <n v="2.8963295203727917"/>
    <n v="9.7018892410550159E-2"/>
  </r>
  <r>
    <s v="GIRVAN 11019732"/>
    <x v="111"/>
    <s v="GIRVAN 1101"/>
    <s v="NORTH VALLEY"/>
    <x v="542"/>
    <n v="36.473733266129798"/>
    <n v="1"/>
    <n v="2"/>
    <n v="6"/>
    <n v="1"/>
    <n v="1"/>
    <n v="0"/>
    <n v="0.192798830103726"/>
    <n v="14.950713546377353"/>
    <n v="2.8824800809574822"/>
    <n v="0.13635857607270582"/>
  </r>
  <r>
    <s v="CORRAL 1101"/>
    <x v="89"/>
    <s v="CORRAL 1101"/>
    <s v="STOCKTON"/>
    <x v="543"/>
    <n v="75"/>
    <n v="1"/>
    <n v="0"/>
    <n v="0"/>
    <n v="1"/>
    <n v="0"/>
    <n v="0"/>
    <n v="4.3778213207835801E-2"/>
    <n v="65.391231023531006"/>
    <n v="2.8627112536709873"/>
    <n v="2485.0792506477746"/>
  </r>
  <r>
    <s v="BIG BASIN 11026219"/>
    <x v="21"/>
    <s v="BIG BASIN 1102"/>
    <s v="CENTRAL COAST"/>
    <x v="544"/>
    <n v="23.7161172274478"/>
    <n v="1"/>
    <n v="1"/>
    <n v="0"/>
    <n v="1"/>
    <n v="1"/>
    <n v="0"/>
    <n v="0.14283674674261199"/>
    <n v="19.997911461310199"/>
    <n v="2.8564366147803426"/>
    <n v="3.1772517256808781"/>
  </r>
  <r>
    <s v="PINE GROVE 11011021"/>
    <x v="10"/>
    <s v="PINE GROVE 1101"/>
    <s v="STOCKTON"/>
    <x v="545"/>
    <n v="79.43550022286"/>
    <n v="0.93372453214195295"/>
    <n v="0"/>
    <n v="1"/>
    <n v="1"/>
    <n v="0"/>
    <n v="0"/>
    <n v="4.3637665001724897E-2"/>
    <n v="65.391231023531006"/>
    <n v="2.8535206334552461"/>
    <n v="0.6804856086872545"/>
  </r>
  <r>
    <s v="MIRABEL 110213597"/>
    <x v="31"/>
    <s v="MIRABEL 1102"/>
    <s v="SONOMA"/>
    <x v="546"/>
    <n v="30.1700726602838"/>
    <n v="0.51627400474118301"/>
    <n v="3"/>
    <n v="0"/>
    <n v="1"/>
    <n v="1"/>
    <n v="0"/>
    <n v="0.107121829919941"/>
    <n v="26.553376868630977"/>
    <n v="2.8444463207215831"/>
    <n v="6.0257997827128751"/>
  </r>
  <r>
    <s v="KONOCTI 110264664"/>
    <x v="52"/>
    <s v="KONOCTI 1102"/>
    <s v="HUMBOLDT"/>
    <x v="547"/>
    <n v="54.318349246641297"/>
    <n v="0.70999219163917804"/>
    <n v="3"/>
    <n v="9"/>
    <n v="0.94129376500916195"/>
    <n v="0.22472431984351199"/>
    <n v="0"/>
    <n v="0.106473345435366"/>
    <n v="26.553376868630977"/>
    <n v="2.8272268678092032"/>
    <n v="0.10389987574153424"/>
  </r>
  <r>
    <s v="COTATI 110599720"/>
    <x v="114"/>
    <s v="COTATI 1105"/>
    <s v="SONOMA"/>
    <x v="548"/>
    <n v="53.700363546674602"/>
    <n v="0.71891565305823601"/>
    <n v="3"/>
    <n v="7"/>
    <n v="0.63869443078742405"/>
    <n v="0"/>
    <n v="0"/>
    <n v="4.29956505430686E-2"/>
    <n v="65.391231023531006"/>
    <n v="2.8115385176688052"/>
    <n v="0.3578668854816181"/>
  </r>
  <r>
    <s v="BRUNSWICK 11102664"/>
    <x v="4"/>
    <s v="BRUNSWICK 1110"/>
    <s v="SIERRA"/>
    <x v="549"/>
    <n v="42.996481288806201"/>
    <n v="0.66166148867822305"/>
    <n v="2"/>
    <n v="0"/>
    <n v="0.90116789197909997"/>
    <n v="0"/>
    <n v="0"/>
    <n v="4.2278415562968699E-2"/>
    <n v="65.391231023531006"/>
    <n v="2.764637639386935"/>
    <n v="0.2826632054782538"/>
  </r>
  <r>
    <s v="LOW GAP 11012094"/>
    <x v="101"/>
    <s v="LOW GAP 1101"/>
    <s v="HUMBOLDT"/>
    <x v="550"/>
    <n v="83.974696026123098"/>
    <n v="1"/>
    <n v="2"/>
    <n v="4"/>
    <n v="0.90417221882777399"/>
    <n v="0"/>
    <n v="0"/>
    <n v="7.7716331734788605E-2"/>
    <n v="35.326276690591058"/>
    <n v="2.745428638240905"/>
    <n v="0.1792284931875521"/>
  </r>
  <r>
    <s v="COTTONWOOD 11031616"/>
    <x v="128"/>
    <s v="COTTONWOOD 1103"/>
    <s v="NORTH VALLEY"/>
    <x v="551"/>
    <n v="47.352907959069398"/>
    <n v="0.99789888584060005"/>
    <n v="2"/>
    <n v="10"/>
    <n v="0.92934642108751797"/>
    <n v="0"/>
    <n v="0"/>
    <n v="0.10209225933174899"/>
    <n v="26.553376868630977"/>
    <n v="2.7108942374059386"/>
    <n v="5.9369547814171079E-2"/>
  </r>
  <r>
    <s v="PARADISE 110236656"/>
    <x v="30"/>
    <s v="PARADISE 1102"/>
    <s v="NORTH VALLEY"/>
    <x v="552"/>
    <n v="17.047699460792501"/>
    <n v="0.19523362063977501"/>
    <n v="3"/>
    <n v="5"/>
    <n v="0.87507266947923001"/>
    <n v="1"/>
    <n v="0"/>
    <n v="7.6177727044524496E-2"/>
    <n v="35.326276690591058"/>
    <n v="2.6910754632351939"/>
    <n v="0.80790181096925262"/>
  </r>
  <r>
    <s v="BRUNSWICK 1102940"/>
    <x v="4"/>
    <s v="BRUNSWICK 1102"/>
    <s v="SIERRA"/>
    <x v="553"/>
    <n v="82.317269093545505"/>
    <n v="0.27041198495214902"/>
    <n v="0"/>
    <n v="0"/>
    <n v="0.18809408071658801"/>
    <n v="1"/>
    <n v="0"/>
    <n v="5.6252587545951999E-2"/>
    <n v="47.636719618242658"/>
    <n v="2.6796887407271641"/>
    <n v="4.0967816462418103"/>
  </r>
  <r>
    <s v="BRUNSWICK 11047181"/>
    <x v="4"/>
    <s v="BRUNSWICK 1104"/>
    <s v="SIERRA"/>
    <x v="554"/>
    <n v="57.875371354537897"/>
    <n v="1"/>
    <n v="1"/>
    <n v="1"/>
    <n v="1"/>
    <n v="0"/>
    <n v="0"/>
    <n v="4.0435140011977101E-2"/>
    <n v="65.391231023531006"/>
    <n v="2.6441035819920171"/>
    <n v="3.4202860475865324"/>
  </r>
  <r>
    <s v="MIDDLETOWN 1102998"/>
    <x v="14"/>
    <s v="MIDDLETOWN 1102"/>
    <s v="HUMBOLDT"/>
    <x v="555"/>
    <n v="30.2565158910012"/>
    <n v="1"/>
    <n v="0"/>
    <n v="1"/>
    <n v="0.86001205824025995"/>
    <n v="0"/>
    <n v="0"/>
    <n v="5.51280971533133E-2"/>
    <n v="47.636719618242658"/>
    <n v="2.6261217071796268"/>
    <n v="0.17872054456961017"/>
  </r>
  <r>
    <s v="SANTA ROSA A 1111114"/>
    <x v="95"/>
    <s v="SANTA ROSA A 1111"/>
    <s v="SONOMA"/>
    <x v="556"/>
    <n v="82.824029701677802"/>
    <n v="0.61552984925021204"/>
    <n v="3"/>
    <n v="5"/>
    <n v="0.487832560064698"/>
    <n v="5.0814817475273305E-4"/>
    <n v="0"/>
    <n v="3.98823342194016E-2"/>
    <n v="65.391231023531006"/>
    <n v="2.6079549306985661"/>
    <n v="0.46629039718820153"/>
  </r>
  <r>
    <s v="MENLO 11028952"/>
    <x v="118"/>
    <s v="MENLO 1102"/>
    <s v="PENINSULA"/>
    <x v="557"/>
    <n v="37.367399908987601"/>
    <n v="0.79301847066736997"/>
    <n v="6"/>
    <n v="6"/>
    <n v="0.97258419767315096"/>
    <n v="0"/>
    <n v="0"/>
    <n v="7.3589684953404899E-2"/>
    <n v="35.326276690591058"/>
    <n v="2.5996495722374071"/>
    <n v="0.39272968667682623"/>
  </r>
  <r>
    <s v="COTATI 110536536"/>
    <x v="114"/>
    <s v="COTATI 1105"/>
    <s v="SONOMA"/>
    <x v="558"/>
    <n v="66.994261346153095"/>
    <n v="0.49660286682707799"/>
    <n v="3"/>
    <n v="4"/>
    <n v="0.711895630373369"/>
    <n v="0"/>
    <n v="0"/>
    <n v="3.9740912939706101E-2"/>
    <n v="65.391231023531006"/>
    <n v="2.5987072191263545"/>
    <n v="0.18532830738114267"/>
  </r>
  <r>
    <s v="BIG BASIN 110112838"/>
    <x v="21"/>
    <s v="BIG BASIN 1101"/>
    <s v="CENTRAL COAST"/>
    <x v="559"/>
    <n v="22.805524270418399"/>
    <n v="0.19645212055241401"/>
    <n v="7"/>
    <n v="1"/>
    <n v="1"/>
    <n v="1"/>
    <n v="0"/>
    <n v="9.7326946084505303E-2"/>
    <n v="26.553376868630977"/>
    <n v="2.5843590788547974"/>
    <n v="1.1006263076591776"/>
  </r>
  <r>
    <s v="MORAGA 110183424"/>
    <x v="81"/>
    <s v="MORAGA 1101"/>
    <s v="DIABLO"/>
    <x v="560"/>
    <n v="79.159326916971807"/>
    <n v="0"/>
    <n v="0"/>
    <n v="0"/>
    <n v="1"/>
    <n v="0.62303645472185298"/>
    <n v="0"/>
    <n v="5.3892246394878697E-2"/>
    <n v="47.636719618242658"/>
    <n v="2.5672498311100851"/>
    <n v="1.5882562322799845"/>
  </r>
  <r>
    <s v="SHADY GLEN 110248894"/>
    <x v="63"/>
    <s v="SHADY GLEN 1102"/>
    <s v="SIERRA"/>
    <x v="561"/>
    <n v="49.620451637636499"/>
    <n v="0.67940507533635797"/>
    <n v="0"/>
    <n v="5"/>
    <n v="0.80687283581581404"/>
    <n v="0.16068417075160699"/>
    <n v="0"/>
    <n v="3.8596172863865498E-2"/>
    <n v="65.391231023531006"/>
    <n v="2.5238512563651669"/>
    <n v="0.31251246280484518"/>
  </r>
  <r>
    <s v="HALF MOON BAY 11038894"/>
    <x v="54"/>
    <s v="HALF MOON BAY 1103"/>
    <s v="PENINSULA"/>
    <x v="562"/>
    <n v="71.358379396909399"/>
    <n v="0.49244172219448201"/>
    <n v="24"/>
    <n v="2"/>
    <n v="1"/>
    <n v="0"/>
    <n v="0"/>
    <n v="5.2113008491015002E-2"/>
    <n v="47.636719618242658"/>
    <n v="2.4824927739495806"/>
    <n v="0.21981069519738242"/>
  </r>
  <r>
    <s v="COTATI 1105634"/>
    <x v="114"/>
    <s v="COTATI 1105"/>
    <s v="SONOMA"/>
    <x v="563"/>
    <n v="85.511733675069493"/>
    <n v="0.61911104715454601"/>
    <n v="2"/>
    <n v="3"/>
    <n v="1"/>
    <n v="0"/>
    <n v="0"/>
    <n v="3.7803043266318198E-2"/>
    <n v="65.391231023531006"/>
    <n v="2.4719875356203516"/>
    <n v="0.35623415234095984"/>
  </r>
  <r>
    <s v="LAURELES 111110141"/>
    <x v="134"/>
    <s v="LAURELES 1111"/>
    <s v="CENTRAL COAST"/>
    <x v="564"/>
    <n v="83.281565567848105"/>
    <n v="1"/>
    <n v="0"/>
    <n v="0"/>
    <n v="1"/>
    <n v="1"/>
    <n v="0"/>
    <n v="0.22026845642097101"/>
    <n v="11.218349420457526"/>
    <n v="2.4710485104352742"/>
    <n v="0.84567119998537321"/>
  </r>
  <r>
    <s v="COARSEGOLD 2104570682"/>
    <x v="86"/>
    <s v="COARSEGOLD 2104"/>
    <s v="YOSEMITE"/>
    <x v="565"/>
    <n v="37.446163921358298"/>
    <n v="0.79766293368593999"/>
    <n v="2"/>
    <n v="5"/>
    <n v="1"/>
    <n v="0"/>
    <n v="0"/>
    <n v="3.7588010582654603E-2"/>
    <n v="65.391231023531006"/>
    <n v="2.4579262837252953"/>
    <n v="1.2125475495938325"/>
  </r>
  <r>
    <s v="PETALUMA C 1108296"/>
    <x v="98"/>
    <s v="PETALUMA C 1108"/>
    <s v="SONOMA"/>
    <x v="566"/>
    <n v="78.762521372586704"/>
    <n v="0.21217218557605999"/>
    <n v="3"/>
    <n v="7"/>
    <n v="1"/>
    <n v="0"/>
    <n v="0"/>
    <n v="3.7165820244300797E-2"/>
    <n v="65.391231023531006"/>
    <n v="2.4303187377740989"/>
    <n v="0.16451209334641631"/>
  </r>
  <r>
    <s v="MOLINO 110279306"/>
    <x v="23"/>
    <s v="MOLINO 1102"/>
    <s v="SONOMA"/>
    <x v="567"/>
    <n v="55.934838870047798"/>
    <n v="0.57195908631487502"/>
    <n v="3"/>
    <n v="2"/>
    <n v="0.44332327739120397"/>
    <n v="0.48335508513599001"/>
    <n v="1"/>
    <n v="3.71094640172153E-2"/>
    <n v="65.391231023531006"/>
    <n v="2.4266335347091368"/>
    <n v="0.66954077699971881"/>
  </r>
  <r>
    <s v="LAYTONVILLE 110268436"/>
    <x v="105"/>
    <s v="LAYTONVILLE 1102"/>
    <s v="HUMBOLDT"/>
    <x v="568"/>
    <n v="91.882830199345506"/>
    <n v="0.93464859095351505"/>
    <n v="1"/>
    <n v="2"/>
    <n v="1"/>
    <n v="0.32769000037302198"/>
    <n v="1"/>
    <n v="9.1162086202892997E-2"/>
    <n v="26.553376868630977"/>
    <n v="2.4206612310760423"/>
    <n v="0.26596777796179727"/>
  </r>
  <r>
    <s v="VACA DIXON 110540092"/>
    <x v="135"/>
    <s v="VACA DIXON 1105"/>
    <s v="SACRAMENTO"/>
    <x v="569"/>
    <n v="65.778797905229695"/>
    <n v="0.89519493075134104"/>
    <n v="2"/>
    <n v="6"/>
    <n v="0.554216442008581"/>
    <n v="0"/>
    <n v="0"/>
    <n v="3.6946518098323597E-2"/>
    <n v="65.391231023531006"/>
    <n v="2.4159783004825477"/>
    <n v="0.10137952796149652"/>
  </r>
  <r>
    <s v="BIG BASIN 110212758"/>
    <x v="21"/>
    <s v="BIG BASIN 1102"/>
    <s v="CENTRAL COAST"/>
    <x v="570"/>
    <n v="42.414437751965998"/>
    <n v="0.409162898944678"/>
    <n v="12"/>
    <n v="2"/>
    <n v="1"/>
    <n v="1"/>
    <n v="0"/>
    <n v="0.21481382002827101"/>
    <n v="11.218349420457526"/>
    <n v="2.4098564934204214"/>
    <n v="0.39336878697939959"/>
  </r>
  <r>
    <s v="HALF MOON BAY 11038089"/>
    <x v="54"/>
    <s v="HALF MOON BAY 1103"/>
    <s v="PENINSULA"/>
    <x v="571"/>
    <n v="77.445081199255597"/>
    <n v="0.41565727817354903"/>
    <n v="4"/>
    <n v="4"/>
    <n v="1"/>
    <n v="0"/>
    <n v="0"/>
    <n v="3.6302973134821399E-2"/>
    <n v="65.391231023531006"/>
    <n v="2.3738961031001455"/>
    <n v="0.79620974372934461"/>
  </r>
  <r>
    <s v="COARSEGOLD 2104369777"/>
    <x v="86"/>
    <s v="COARSEGOLD 2104"/>
    <s v="YOSEMITE"/>
    <x v="572"/>
    <n v="46.100193513652201"/>
    <n v="0.90431291846323703"/>
    <n v="1"/>
    <n v="34"/>
    <n v="1"/>
    <n v="0"/>
    <n v="0"/>
    <n v="6.6997354368496395E-2"/>
    <n v="35.326276690591058"/>
    <n v="2.366767077959083"/>
    <n v="0.12842091144008419"/>
  </r>
  <r>
    <s v="SHADY GLEN 1101CB"/>
    <x v="63"/>
    <s v="SHADY GLEN 1101"/>
    <s v="SIERRA"/>
    <x v="573"/>
    <n v="59.419451898664001"/>
    <n v="0.32952232915900898"/>
    <n v="0"/>
    <n v="5"/>
    <n v="0.80646069523389896"/>
    <n v="0"/>
    <n v="0"/>
    <n v="2.75017712742468E-2"/>
    <n v="85.451113995755804"/>
    <n v="2.3500569922408658"/>
    <n v="0.53124678156451677"/>
  </r>
  <r>
    <s v="PETALUMA C 1108636"/>
    <x v="98"/>
    <s v="PETALUMA C 1108"/>
    <s v="SONOMA"/>
    <x v="574"/>
    <n v="74.678331569069201"/>
    <n v="0.45503297117664898"/>
    <n v="1"/>
    <n v="1"/>
    <n v="1"/>
    <n v="0"/>
    <n v="0"/>
    <n v="4.8926894816150798E-2"/>
    <n v="47.636719618242658"/>
    <n v="2.3307167701482259"/>
    <n v="0.25257725491801097"/>
  </r>
  <r>
    <s v="CAMP EVERS 210595394"/>
    <x v="22"/>
    <s v="CAMP EVERS 2105"/>
    <s v="CENTRAL COAST"/>
    <x v="575"/>
    <n v="10"/>
    <n v="8.8056912462061501E-2"/>
    <n v="0"/>
    <n v="0"/>
    <n v="1"/>
    <n v="1"/>
    <n v="0"/>
    <n v="6.5893428899167703E-2"/>
    <n v="35.326276690591058"/>
    <n v="2.3277695013837874"/>
    <n v="4.6941355328440793"/>
  </r>
  <r>
    <s v="OCEANO 1104Q10"/>
    <x v="136"/>
    <s v="OCEANO 1104"/>
    <s v="LOS PADRES"/>
    <x v="576"/>
    <n v="28.223794521112801"/>
    <n v="0.59001108863735297"/>
    <n v="7"/>
    <n v="3"/>
    <n v="1"/>
    <n v="0"/>
    <n v="0"/>
    <n v="6.5892595667604303E-2"/>
    <n v="35.326276690591058"/>
    <n v="2.3277400664150312"/>
    <n v="9.8849056085485429E-2"/>
  </r>
  <r>
    <s v="COTTONWOOD 11031344"/>
    <x v="128"/>
    <s v="COTTONWOOD 1103"/>
    <s v="NORTH VALLEY"/>
    <x v="577"/>
    <n v="44.502405719859702"/>
    <n v="0.98827469267997203"/>
    <n v="0"/>
    <n v="5"/>
    <n v="0.62890029073269904"/>
    <n v="0"/>
    <n v="0"/>
    <n v="3.5502914204599202E-2"/>
    <n v="65.391231023531006"/>
    <n v="2.3215792647615472"/>
    <n v="0.29778246652553508"/>
  </r>
  <r>
    <s v="LAYTONVILLE 1102500"/>
    <x v="105"/>
    <s v="LAYTONVILLE 1102"/>
    <s v="HUMBOLDT"/>
    <x v="578"/>
    <n v="81.383180555987806"/>
    <n v="0.99672074615919704"/>
    <n v="9"/>
    <n v="6"/>
    <n v="0.69039106982294896"/>
    <n v="0"/>
    <n v="0"/>
    <n v="4.8588828553843402E-2"/>
    <n v="47.636719618242658"/>
    <n v="2.3146124023983012"/>
    <n v="0.1146865704353995"/>
  </r>
  <r>
    <s v="MOLINO 1101338"/>
    <x v="23"/>
    <s v="MOLINO 1101"/>
    <s v="SONOMA"/>
    <x v="579"/>
    <n v="75.712305137917596"/>
    <n v="0.662138837767691"/>
    <n v="4"/>
    <n v="4"/>
    <n v="0.51467182106412901"/>
    <n v="0"/>
    <n v="0"/>
    <n v="3.5346722019016598E-2"/>
    <n v="65.391231023531006"/>
    <n v="2.3113656654700447"/>
    <n v="0.31406222753940216"/>
  </r>
  <r>
    <s v="REDBUD 1102CB"/>
    <x v="65"/>
    <s v="REDBUD 1102"/>
    <s v="HUMBOLDT"/>
    <x v="580"/>
    <n v="65.298058756881005"/>
    <n v="0.72864023670065503"/>
    <n v="2"/>
    <n v="2"/>
    <n v="0.77012648032542197"/>
    <n v="9.7566529796752802E-2"/>
    <n v="0"/>
    <n v="4.8504433315867297E-2"/>
    <n v="47.636719618242658"/>
    <n v="2.3105920901097186"/>
    <n v="0.14905990334888211"/>
  </r>
  <r>
    <s v="PASO ROBLES 1103N54"/>
    <x v="126"/>
    <s v="PASO ROBLES 1103"/>
    <s v="LOS PADRES"/>
    <x v="581"/>
    <n v="48.386736171097198"/>
    <n v="0.605533012017199"/>
    <n v="1"/>
    <n v="29"/>
    <n v="0.90905225304773896"/>
    <n v="0"/>
    <n v="0"/>
    <n v="6.5373341748003203E-2"/>
    <n v="35.326276690591058"/>
    <n v="2.3093967587785289"/>
    <n v="0.11801778722581185"/>
  </r>
  <r>
    <s v="PENRYN 11032198"/>
    <x v="132"/>
    <s v="PENRYN 1103"/>
    <s v="SIERRA"/>
    <x v="582"/>
    <n v="39.091084927285401"/>
    <n v="0.532705716285376"/>
    <n v="4"/>
    <n v="16"/>
    <n v="0.94864189133365895"/>
    <n v="0"/>
    <n v="0"/>
    <n v="4.8468527682490797E-2"/>
    <n v="47.636719618242658"/>
    <n v="2.3088816635198466"/>
    <n v="0.11647228251390052"/>
  </r>
  <r>
    <s v="DUNBAR 1102246"/>
    <x v="56"/>
    <s v="DUNBAR 1102"/>
    <s v="SONOMA"/>
    <x v="583"/>
    <n v="40.706837387049902"/>
    <n v="0.52096599850738801"/>
    <n v="6"/>
    <n v="13"/>
    <n v="0.999999999999994"/>
    <n v="1.55775285709687E-2"/>
    <n v="0"/>
    <n v="6.4871168673012305E-2"/>
    <n v="35.326276690591058"/>
    <n v="2.2916568537848354"/>
    <n v="0.15578665983816792"/>
  </r>
  <r>
    <s v="PETALUMA C 1108628"/>
    <x v="98"/>
    <s v="PETALUMA C 1108"/>
    <s v="SONOMA"/>
    <x v="584"/>
    <n v="58.780704887461603"/>
    <n v="0.34727122158790003"/>
    <n v="0"/>
    <n v="3"/>
    <n v="0.82005972665547799"/>
    <n v="0"/>
    <n v="0"/>
    <n v="3.5008077740652899E-2"/>
    <n v="65.391231023531006"/>
    <n v="2.289221299228767"/>
    <n v="0.25157596363729523"/>
  </r>
  <r>
    <s v="COARSEGOLD 210210207"/>
    <x v="86"/>
    <s v="COARSEGOLD 2102"/>
    <s v="YOSEMITE"/>
    <x v="585"/>
    <n v="10"/>
    <n v="0.99499122685115904"/>
    <n v="3"/>
    <n v="11"/>
    <n v="1"/>
    <n v="1"/>
    <n v="0"/>
    <n v="0.20335969450746699"/>
    <n v="11.218349420457526"/>
    <n v="2.2813601110222619"/>
    <n v="0.63793036104406142"/>
  </r>
  <r>
    <s v="OCEANO 1104V36"/>
    <x v="136"/>
    <s v="OCEANO 1104"/>
    <s v="LOS PADRES"/>
    <x v="586"/>
    <n v="45.696421585442998"/>
    <n v="0.61877043386024"/>
    <n v="2"/>
    <n v="5"/>
    <n v="0.670236785168282"/>
    <n v="0"/>
    <n v="0"/>
    <n v="4.7581481061337201E-2"/>
    <n v="47.636719618242658"/>
    <n v="2.2666256723396434"/>
    <n v="0.25407969027937793"/>
  </r>
  <r>
    <s v="PUTAH CREEK 11033851"/>
    <x v="137"/>
    <s v="PUTAH CREEK 1103"/>
    <s v="SACRAMENTO"/>
    <x v="587"/>
    <n v="82.061132660668207"/>
    <n v="1"/>
    <n v="0"/>
    <n v="0"/>
    <n v="0.70810876125831301"/>
    <n v="0"/>
    <n v="0"/>
    <n v="3.46206482938353E-2"/>
    <n v="65.391231023531006"/>
    <n v="2.2638868107665986"/>
    <n v="0.61757019993947604"/>
  </r>
  <r>
    <s v="SHEPHERD 2111R1400"/>
    <x v="138"/>
    <s v="SHEPHERD 2111"/>
    <s v="FRESNO"/>
    <x v="588"/>
    <n v="43.380319310476601"/>
    <n v="1"/>
    <n v="0"/>
    <n v="4"/>
    <n v="0.86570750421507003"/>
    <n v="0"/>
    <n v="0"/>
    <n v="6.3987357260973696E-2"/>
    <n v="35.326276690591058"/>
    <n v="2.2604350873008574"/>
    <n v="0.11350734277451499"/>
  </r>
  <r>
    <s v="FORESTHILL 1102CB"/>
    <x v="12"/>
    <s v="FORESTHILL 1102"/>
    <s v="SIERRA"/>
    <x v="589"/>
    <n v="87.699237938525698"/>
    <n v="0.97588341133693801"/>
    <n v="0"/>
    <n v="0"/>
    <n v="1"/>
    <n v="1"/>
    <n v="0"/>
    <n v="0.19983040296680199"/>
    <n v="11.218349420457526"/>
    <n v="2.2417672853124171"/>
    <n v="1.3604598741989917"/>
  </r>
  <r>
    <s v="OILFIELDS 1103N46"/>
    <x v="139"/>
    <s v="OILFIELDS 1103"/>
    <s v="CENTRAL COAST"/>
    <x v="590"/>
    <n v="79.2916201028263"/>
    <n v="0.67496050222098303"/>
    <n v="0"/>
    <n v="4"/>
    <n v="1"/>
    <n v="0"/>
    <n v="0"/>
    <n v="6.2708763878724205E-2"/>
    <n v="35.326276690591058"/>
    <n v="2.2152671437047533"/>
    <n v="0.38025778110571767"/>
  </r>
  <r>
    <s v="COTATI 1103CB"/>
    <x v="114"/>
    <s v="COTATI 1103"/>
    <s v="SONOMA"/>
    <x v="591"/>
    <n v="77.695326345095197"/>
    <n v="0.26011089209420901"/>
    <n v="1"/>
    <n v="5"/>
    <n v="1"/>
    <n v="0"/>
    <n v="0"/>
    <n v="4.6373935835919998E-2"/>
    <n v="47.636719618242658"/>
    <n v="2.2091021790100962"/>
    <n v="0.18376770438414514"/>
  </r>
  <r>
    <s v="CAMP EVERS 21055188"/>
    <x v="22"/>
    <s v="CAMP EVERS 2105"/>
    <s v="CENTRAL COAST"/>
    <x v="592"/>
    <n v="10"/>
    <n v="0.584171978974248"/>
    <n v="1"/>
    <n v="0"/>
    <n v="1"/>
    <n v="1"/>
    <n v="0"/>
    <n v="0.10955081889393101"/>
    <n v="19.997911461310199"/>
    <n v="2.1907875767548606"/>
    <n v="1.1036759195234056"/>
  </r>
  <r>
    <s v="CORNING 110164090"/>
    <x v="127"/>
    <s v="CORNING 1101"/>
    <s v="NORTH VALLEY"/>
    <x v="593"/>
    <n v="19.43232519339"/>
    <n v="0.999999999999999"/>
    <n v="1"/>
    <n v="9"/>
    <n v="1"/>
    <n v="0"/>
    <n v="0"/>
    <n v="6.1364625037942197E-2"/>
    <n v="35.326276690591058"/>
    <n v="2.1677837231047179"/>
    <n v="0.15824110614305173"/>
  </r>
  <r>
    <s v="SILVERADO 21051308"/>
    <x v="33"/>
    <s v="SILVERADO 2105"/>
    <s v="NORTH BAY"/>
    <x v="594"/>
    <n v="80.999478718799097"/>
    <n v="0.160020851248035"/>
    <n v="3"/>
    <n v="1"/>
    <n v="3.5763494798415601E-3"/>
    <n v="1"/>
    <n v="0"/>
    <n v="4.5462470999762798E-2"/>
    <n v="47.636719618242658"/>
    <n v="2.1656829841681886"/>
    <n v="111.34569087061446"/>
  </r>
  <r>
    <s v="CAMP EVERS 21055577"/>
    <x v="22"/>
    <s v="CAMP EVERS 2105"/>
    <s v="CENTRAL COAST"/>
    <x v="595"/>
    <n v="10"/>
    <n v="0.45862140992863099"/>
    <n v="6"/>
    <n v="1"/>
    <n v="1"/>
    <n v="1"/>
    <n v="0"/>
    <n v="0.10795754935588001"/>
    <n v="19.997911461310199"/>
    <n v="2.1589255135989145"/>
    <n v="1.8587582123729907"/>
  </r>
  <r>
    <s v="PARADISE 11041571"/>
    <x v="30"/>
    <s v="PARADISE 1104"/>
    <s v="NORTH VALLEY"/>
    <x v="596"/>
    <n v="9.9999999999999893"/>
    <n v="0.49691982214687502"/>
    <n v="2"/>
    <n v="2"/>
    <n v="1"/>
    <n v="1"/>
    <n v="0"/>
    <n v="0.107923319967524"/>
    <n v="19.997911461310199"/>
    <n v="2.158240997321196"/>
    <n v="3.3583073991286851"/>
  </r>
  <r>
    <s v="HIGHLANDS 1103828"/>
    <x v="62"/>
    <s v="HIGHLANDS 1103"/>
    <s v="HUMBOLDT"/>
    <x v="597"/>
    <n v="63.316214947236602"/>
    <n v="0.90744040144680505"/>
    <n v="0"/>
    <n v="3"/>
    <n v="0.64072907472262397"/>
    <n v="0"/>
    <n v="0"/>
    <n v="3.2180571893200997E-2"/>
    <n v="65.391231023531006"/>
    <n v="2.104327211137655"/>
    <n v="0.31232938165388635"/>
  </r>
  <r>
    <s v="PACIFICA 1101CB"/>
    <x v="140"/>
    <s v="PACIFICA 1101"/>
    <s v="PENINSULA"/>
    <x v="598"/>
    <n v="10"/>
    <n v="0.25987257318012902"/>
    <n v="0"/>
    <n v="0"/>
    <n v="0.43546512367402102"/>
    <n v="1"/>
    <n v="0"/>
    <n v="4.4128342594555003E-2"/>
    <n v="47.636719618242658"/>
    <n v="2.1021294833945716"/>
    <n v="1.7884872620253069"/>
  </r>
  <r>
    <s v="SAN LUIS OBISPO 110342344"/>
    <x v="141"/>
    <s v="SAN LUIS OBISPO 1103"/>
    <s v="LOS PADRES"/>
    <x v="599"/>
    <n v="51.697988324190298"/>
    <n v="0.64084939267021201"/>
    <n v="0"/>
    <n v="1"/>
    <n v="0.70579135406797999"/>
    <n v="0"/>
    <n v="0"/>
    <n v="3.1898253929059803E-2"/>
    <n v="65.391231023531006"/>
    <n v="2.085866091922405"/>
    <n v="0.27213945306808518"/>
  </r>
  <r>
    <s v="CAMP EVERS 21035753"/>
    <x v="22"/>
    <s v="CAMP EVERS 2103"/>
    <s v="CENTRAL COAST"/>
    <x v="600"/>
    <n v="18.199345243201499"/>
    <n v="0.27310378070565899"/>
    <n v="10"/>
    <n v="4"/>
    <n v="1"/>
    <n v="1"/>
    <n v="0"/>
    <n v="0.138747886078466"/>
    <n v="14.950713546377353"/>
    <n v="2.0743798999245433"/>
    <n v="0.85619998563992128"/>
  </r>
  <r>
    <s v="NORTH BRANCH 110111206"/>
    <x v="142"/>
    <s v="NORTH BRANCH 1101"/>
    <s v="STOCKTON"/>
    <x v="601"/>
    <n v="65.003383504862796"/>
    <n v="0.87982533355759696"/>
    <n v="1"/>
    <n v="4"/>
    <n v="0.96398082141595998"/>
    <n v="0"/>
    <n v="0"/>
    <n v="5.78881164258759E-2"/>
    <n v="35.326276690591058"/>
    <n v="2.0449716179576414"/>
    <n v="0.11856604159893977"/>
  </r>
  <r>
    <s v="WEIMER 1101"/>
    <x v="143"/>
    <s v="WEIMER 1101"/>
    <s v="(blank)"/>
    <x v="602"/>
    <n v="70"/>
    <n v="1"/>
    <n v="0"/>
    <n v="0"/>
    <n v="1"/>
    <n v="0"/>
    <n v="0"/>
    <n v="4.2368467741651199E-2"/>
    <n v="47.636719618242658"/>
    <n v="2.0182948184635969"/>
    <n v="12.875136635198569"/>
  </r>
  <r>
    <s v="PASO ROBLES 1103N50"/>
    <x v="126"/>
    <s v="PASO ROBLES 1103"/>
    <s v="LOS PADRES"/>
    <x v="603"/>
    <n v="48.484987357384398"/>
    <n v="0.34161762177534799"/>
    <n v="0"/>
    <n v="1"/>
    <n v="1"/>
    <n v="0"/>
    <n v="0"/>
    <n v="4.2301496147460899E-2"/>
    <n v="47.636719618242658"/>
    <n v="2.0151045114087669"/>
    <n v="0.9424076851815435"/>
  </r>
  <r>
    <s v="CRESCENT MILLS 2101CB"/>
    <x v="112"/>
    <s v="CRESCENT MILLS 2101"/>
    <s v="NORTH VALLEY"/>
    <x v="604"/>
    <n v="89.805576672655306"/>
    <n v="0.75397353539638201"/>
    <n v="0"/>
    <n v="1"/>
    <n v="0.71086169450205905"/>
    <n v="0"/>
    <n v="0"/>
    <n v="3.06387203035621E-2"/>
    <n v="65.391231023531006"/>
    <n v="2.0035036376355793"/>
    <n v="0.49390833970535031"/>
  </r>
  <r>
    <s v="MOLINO 11015042"/>
    <x v="23"/>
    <s v="MOLINO 1101"/>
    <s v="SONOMA"/>
    <x v="605"/>
    <n v="70.972098640388097"/>
    <n v="0.53863312877743696"/>
    <n v="5"/>
    <n v="2"/>
    <n v="0.79320829541951798"/>
    <n v="0"/>
    <n v="0"/>
    <n v="3.0541501298361001E-2"/>
    <n v="65.391231023531006"/>
    <n v="1.9971463672065963"/>
    <n v="0.36755687077497867"/>
  </r>
  <r>
    <s v="DUNBAR 11022359"/>
    <x v="56"/>
    <s v="DUNBAR 1102"/>
    <s v="SONOMA"/>
    <x v="606"/>
    <n v="82.592511855636701"/>
    <n v="0.84363740171565604"/>
    <n v="0"/>
    <n v="1"/>
    <n v="1"/>
    <n v="0"/>
    <n v="0"/>
    <n v="4.1488667759958998E-2"/>
    <n v="47.636719618242658"/>
    <n v="1.9763840334155904"/>
    <n v="0.43824634561293652"/>
  </r>
  <r>
    <s v="BRUNSWICK 111063100"/>
    <x v="4"/>
    <s v="BRUNSWICK 1110"/>
    <s v="SIERRA"/>
    <x v="607"/>
    <n v="39.611072075703603"/>
    <n v="0.66993217977288699"/>
    <n v="1"/>
    <n v="2"/>
    <n v="1"/>
    <n v="0"/>
    <n v="0"/>
    <n v="4.1391581769975601E-2"/>
    <n v="47.636719618242658"/>
    <n v="1.9717591753318919"/>
    <n v="0.47775622376475568"/>
  </r>
  <r>
    <s v="HALF MOON BAY 110398440"/>
    <x v="54"/>
    <s v="HALF MOON BAY 1103"/>
    <s v="PENINSULA"/>
    <x v="608"/>
    <n v="78.088608853272802"/>
    <n v="0.41989385629877002"/>
    <n v="8"/>
    <n v="1"/>
    <n v="1"/>
    <n v="0"/>
    <n v="0"/>
    <n v="4.1193095625873997E-2"/>
    <n v="47.636719618242658"/>
    <n v="1.9623039465372176"/>
    <n v="0.24214912576656597"/>
  </r>
  <r>
    <s v="COTATI 1103132"/>
    <x v="114"/>
    <s v="COTATI 1103"/>
    <s v="SONOMA"/>
    <x v="609"/>
    <n v="74.681210020732607"/>
    <n v="0.24806575281175799"/>
    <n v="4"/>
    <n v="9"/>
    <n v="1"/>
    <n v="0"/>
    <n v="0"/>
    <n v="7.3800533905101995E-2"/>
    <n v="26.553376868630977"/>
    <n v="1.9596533898883515"/>
    <n v="7.744991208645377E-2"/>
  </r>
  <r>
    <s v="VACAVILLE 1108"/>
    <x v="144"/>
    <s v="VACAVILLE 1108"/>
    <s v="SACRAMENTO"/>
    <x v="610"/>
    <n v="65"/>
    <n v="1"/>
    <n v="0"/>
    <n v="0"/>
    <n v="1"/>
    <n v="0"/>
    <n v="0"/>
    <n v="4.1002172303966203E-2"/>
    <n v="47.636719618242658"/>
    <n v="1.9532089857829127"/>
    <n v="70.068124825056273"/>
  </r>
  <r>
    <s v="BIG BASIN 11019773"/>
    <x v="21"/>
    <s v="BIG BASIN 1101"/>
    <s v="CENTRAL COAST"/>
    <x v="611"/>
    <n v="10"/>
    <n v="0.17068836465963899"/>
    <n v="7"/>
    <n v="0"/>
    <n v="1"/>
    <n v="1"/>
    <n v="0"/>
    <n v="9.7654433095395093E-2"/>
    <n v="19.997911461310199"/>
    <n v="1.9528847068461517"/>
    <n v="4.3330047075815008"/>
  </r>
  <r>
    <s v="PINECREST 0401CB"/>
    <x v="145"/>
    <s v="PINECREST 0401"/>
    <s v="YOSEMITE"/>
    <x v="612"/>
    <n v="10"/>
    <n v="1"/>
    <n v="0"/>
    <n v="0"/>
    <n v="1"/>
    <n v="1"/>
    <n v="0"/>
    <n v="0.130222282878421"/>
    <n v="14.950713546377353"/>
    <n v="1.9469160486705923"/>
    <n v="91.632090546550941"/>
  </r>
  <r>
    <s v="PINECREST 0401"/>
    <x v="145"/>
    <s v="PINECREST 0401"/>
    <s v="YOSEMITE"/>
    <x v="613"/>
    <n v="10"/>
    <n v="1"/>
    <n v="0"/>
    <n v="0"/>
    <n v="1"/>
    <n v="1"/>
    <n v="0"/>
    <n v="0.130222282878421"/>
    <n v="14.950713546377353"/>
    <n v="1.9469160486705923"/>
    <n v="1208.1684952709807"/>
  </r>
  <r>
    <s v="SILVERADO 2104726"/>
    <x v="33"/>
    <s v="SILVERADO 2104"/>
    <s v="NORTH BAY"/>
    <x v="614"/>
    <n v="77.571920398262904"/>
    <n v="0.85348210933989399"/>
    <n v="3"/>
    <n v="1"/>
    <n v="0.83805171638132803"/>
    <n v="0.209074045624598"/>
    <n v="0"/>
    <n v="7.26037186627317E-2"/>
    <n v="26.553376868630977"/>
    <n v="1.9278739037155712"/>
    <n v="6.5062259422844493E-2"/>
  </r>
  <r>
    <s v="BELLEVUE 2103478"/>
    <x v="68"/>
    <s v="BELLEVUE 2103"/>
    <s v="SONOMA"/>
    <x v="615"/>
    <n v="71.562578880623803"/>
    <n v="0.88703347165064705"/>
    <n v="0"/>
    <n v="2"/>
    <n v="0.38919641752293899"/>
    <n v="0"/>
    <n v="0"/>
    <n v="2.9209961629488801E-2"/>
    <n v="65.391231023531006"/>
    <n v="1.9100753491023783"/>
    <n v="0.24421470210455745"/>
  </r>
  <r>
    <s v="MIRABEL 11027401"/>
    <x v="31"/>
    <s v="MIRABEL 1102"/>
    <s v="SONOMA"/>
    <x v="616"/>
    <n v="17.3394448358858"/>
    <n v="6.5363919588793298E-2"/>
    <n v="3"/>
    <n v="1"/>
    <n v="1"/>
    <n v="1"/>
    <n v="0"/>
    <n v="7.1799291019523495E-2"/>
    <n v="26.553376868630977"/>
    <n v="1.906513633341919"/>
    <n v="1.791231162752251"/>
  </r>
  <r>
    <s v="HIGHLANDS 1102628"/>
    <x v="62"/>
    <s v="HIGHLANDS 1102"/>
    <s v="HUMBOLDT"/>
    <x v="617"/>
    <n v="81.621093442565893"/>
    <n v="0.32891422486863198"/>
    <n v="0"/>
    <n v="6"/>
    <n v="1"/>
    <n v="0.582261681601559"/>
    <n v="1"/>
    <n v="9.5307728596658606E-2"/>
    <n v="19.997911461310199"/>
    <n v="1.9059555180545609"/>
    <n v="0.13432024662041267"/>
  </r>
  <r>
    <s v="CLARKSVILLE 2104CB"/>
    <x v="57"/>
    <s v="CLARKSVILLE 2104"/>
    <s v="SIERRA"/>
    <x v="618"/>
    <n v="34.2727126664115"/>
    <n v="0.54504796272045997"/>
    <n v="0"/>
    <n v="3"/>
    <n v="0.89565808544192105"/>
    <n v="0"/>
    <n v="0"/>
    <n v="2.8962245787796902E-2"/>
    <n v="65.391231023531006"/>
    <n v="1.893876905270115"/>
    <n v="0.19999772232407867"/>
  </r>
  <r>
    <s v="CORRAL 110136652"/>
    <x v="89"/>
    <s v="CORRAL 1101"/>
    <s v="STOCKTON"/>
    <x v="619"/>
    <n v="36.0872783984778"/>
    <n v="0.874401446552735"/>
    <n v="1"/>
    <n v="8"/>
    <n v="1"/>
    <n v="0"/>
    <n v="0"/>
    <n v="5.3562200053335597E-2"/>
    <n v="35.326276690591058"/>
    <n v="1.8921530992409243"/>
    <n v="0.10493453987616463"/>
  </r>
  <r>
    <s v="VACAVILLE 110838316"/>
    <x v="144"/>
    <s v="VACAVILLE 1108"/>
    <s v="SACRAMENTO"/>
    <x v="620"/>
    <n v="65.628075163956296"/>
    <n v="0.995713813342884"/>
    <n v="1"/>
    <n v="4"/>
    <n v="0.63024875429064198"/>
    <n v="0"/>
    <n v="0"/>
    <n v="5.2620870379416602E-2"/>
    <n v="35.326276690591058"/>
    <n v="1.8588994267229981"/>
    <n v="0.12643532097961466"/>
  </r>
  <r>
    <s v="BRUNSWICK 110378862"/>
    <x v="4"/>
    <s v="BRUNSWICK 1103"/>
    <s v="SIERRA"/>
    <x v="621"/>
    <n v="75.083548433680704"/>
    <n v="0.56542080060051203"/>
    <n v="0"/>
    <n v="0"/>
    <n v="0.62085585343822702"/>
    <n v="0"/>
    <n v="0"/>
    <n v="2.1418033881345101E-2"/>
    <n v="85.451113995755804"/>
    <n v="1.8301948547597804"/>
    <n v="2.1688425670104174"/>
  </r>
  <r>
    <s v="RED BLUFF 110451238"/>
    <x v="146"/>
    <s v="RED BLUFF 1104"/>
    <s v="NORTH VALLEY"/>
    <x v="622"/>
    <n v="43.724224804549898"/>
    <n v="0.96088042538529606"/>
    <n v="3"/>
    <n v="21"/>
    <n v="1"/>
    <n v="0"/>
    <n v="0"/>
    <n v="8.9856560004692596E-2"/>
    <n v="19.997911461310199"/>
    <n v="1.7969435311917497"/>
    <n v="4.5629693781563702E-2"/>
  </r>
  <r>
    <s v="HIGHLANDS 11031282"/>
    <x v="62"/>
    <s v="HIGHLANDS 1103"/>
    <s v="HUMBOLDT"/>
    <x v="623"/>
    <n v="42.641589490554203"/>
    <n v="0.99838161473376197"/>
    <n v="3"/>
    <n v="8"/>
    <n v="0.89984346550679195"/>
    <n v="0"/>
    <n v="0"/>
    <n v="5.0585334398980997E-2"/>
    <n v="35.326276690591058"/>
    <n v="1.7869915194644763"/>
    <n v="0.11902232102078528"/>
  </r>
  <r>
    <s v="BUELLTON 1102Y50"/>
    <x v="147"/>
    <s v="BUELLTON 1102"/>
    <s v="LOS PADRES"/>
    <x v="624"/>
    <n v="40.401963120584497"/>
    <n v="0.55792673635321999"/>
    <n v="1"/>
    <n v="7"/>
    <n v="0.87106340849763797"/>
    <n v="0"/>
    <n v="0"/>
    <n v="3.7193842814889598E-2"/>
    <n v="47.636719618242658"/>
    <n v="1.771792661697885"/>
    <n v="0.15824753527818131"/>
  </r>
  <r>
    <s v="PUTAH CREEK 110267858"/>
    <x v="137"/>
    <s v="PUTAH CREEK 1102"/>
    <s v="SACRAMENTO"/>
    <x v="625"/>
    <n v="51.7319486468866"/>
    <n v="0.80200225653099799"/>
    <n v="2"/>
    <n v="0"/>
    <n v="0.99067361686173705"/>
    <n v="0"/>
    <n v="0"/>
    <n v="3.7121724292866698E-2"/>
    <n v="47.636719618242658"/>
    <n v="1.7683571718849982"/>
    <n v="0.15367871639325367"/>
  </r>
  <r>
    <s v="RACETRACK 170423195"/>
    <x v="99"/>
    <s v="RACETRACK 1704"/>
    <s v="YOSEMITE"/>
    <x v="626"/>
    <n v="59.310051369887503"/>
    <n v="0.42506789271960699"/>
    <n v="0"/>
    <n v="0"/>
    <n v="1"/>
    <n v="0"/>
    <n v="0"/>
    <n v="3.6794414177744601E-2"/>
    <n v="47.636719618242658"/>
    <n v="1.7527651917027121"/>
    <n v="0.22620971420374647"/>
  </r>
  <r>
    <s v="OLEMA 11011200"/>
    <x v="91"/>
    <s v="OLEMA 1101"/>
    <s v="NORTH BAY"/>
    <x v="627"/>
    <n v="61.734302422177798"/>
    <n v="0.117238808693527"/>
    <n v="2"/>
    <n v="7"/>
    <n v="1"/>
    <n v="0"/>
    <n v="0"/>
    <n v="2.66973258831768E-2"/>
    <n v="65.391231023531006"/>
    <n v="1.745771004537308"/>
    <n v="0.60276463074364339"/>
  </r>
  <r>
    <s v="PACIFICA 11015001"/>
    <x v="140"/>
    <s v="PACIFICA 1101"/>
    <s v="PENINSULA"/>
    <x v="628"/>
    <n v="13.6046611394121"/>
    <n v="0.57130954231228703"/>
    <n v="0"/>
    <n v="0"/>
    <n v="0.33795850876115302"/>
    <n v="0.76306729491977898"/>
    <n v="0"/>
    <n v="3.6345517288868097E-2"/>
    <n v="47.636719618242658"/>
    <n v="1.7313812164698006"/>
    <n v="1.0008294837237308"/>
  </r>
  <r>
    <s v="LAYTONVILLE 110189606"/>
    <x v="105"/>
    <s v="LAYTONVILLE 1101"/>
    <s v="HUMBOLDT"/>
    <x v="629"/>
    <n v="67.742626430480897"/>
    <n v="0.99646161802473499"/>
    <n v="4"/>
    <n v="7"/>
    <n v="0.95330627973399096"/>
    <n v="0"/>
    <n v="0"/>
    <n v="4.8182997705518898E-2"/>
    <n v="35.326276690591058"/>
    <n v="1.7021259087272747"/>
    <n v="0.14999519765108238"/>
  </r>
  <r>
    <s v="ELK CREEK 1101CB"/>
    <x v="148"/>
    <s v="ELK CREEK 1101"/>
    <s v="NORTH VALLEY"/>
    <x v="630"/>
    <n v="80"/>
    <n v="0.68799296229644502"/>
    <n v="0"/>
    <n v="0"/>
    <n v="1"/>
    <n v="0"/>
    <n v="0"/>
    <n v="3.53275976058742E-2"/>
    <n v="47.636719618242658"/>
    <n v="1.6828908619371299"/>
    <n v="19.975712206124147"/>
  </r>
  <r>
    <s v="VACA DIXON 110118292"/>
    <x v="135"/>
    <s v="VACA DIXON 1101"/>
    <s v="SACRAMENTO"/>
    <x v="631"/>
    <n v="74.595351030079897"/>
    <n v="1"/>
    <n v="0"/>
    <n v="2"/>
    <n v="0.13831561066957701"/>
    <n v="0"/>
    <n v="0"/>
    <n v="1.9681514792478198E-2"/>
    <n v="85.451113995755804"/>
    <n v="1.6818073641412086"/>
    <n v="2.0351664305692942"/>
  </r>
  <r>
    <s v="COARSEGOLD 21046288"/>
    <x v="86"/>
    <s v="COARSEGOLD 2104"/>
    <s v="YOSEMITE"/>
    <x v="632"/>
    <n v="64.6170877511626"/>
    <n v="0.98803056444302595"/>
    <n v="1"/>
    <n v="30"/>
    <n v="1"/>
    <n v="0"/>
    <n v="0"/>
    <n v="8.4064040925445602E-2"/>
    <n v="19.997911461310199"/>
    <n v="1.6811052475070183"/>
    <n v="0.1612615702400968"/>
  </r>
  <r>
    <s v="MORAGA 110531512"/>
    <x v="81"/>
    <s v="MORAGA 1105"/>
    <s v="DIABLO"/>
    <x v="633"/>
    <n v="82.700631169102493"/>
    <n v="6.9131122990959096E-2"/>
    <n v="0"/>
    <n v="1"/>
    <n v="0.35445508233759598"/>
    <n v="0.68163888965865205"/>
    <n v="0"/>
    <n v="3.5075194723236003E-2"/>
    <n v="47.636719618242658"/>
    <n v="1.6708672165860579"/>
    <n v="1.0200146572729447"/>
  </r>
  <r>
    <s v="IGNACIO 11042447"/>
    <x v="149"/>
    <s v="IGNACIO 1104"/>
    <s v="NORTH BAY"/>
    <x v="634"/>
    <n v="32.706765337221199"/>
    <n v="0.67193341822777197"/>
    <n v="4"/>
    <n v="5"/>
    <n v="0.90008111283117198"/>
    <n v="0"/>
    <n v="0"/>
    <n v="3.4924264911496902E-2"/>
    <n v="47.636719618242658"/>
    <n v="1.6636774154622083"/>
    <n v="1.7220671547891317"/>
  </r>
  <r>
    <s v="LAKEVILLE 11023341"/>
    <x v="150"/>
    <s v="LAKEVILLE 1102"/>
    <s v="SONOMA"/>
    <x v="635"/>
    <n v="81.4101480458704"/>
    <n v="0.63141935249957004"/>
    <n v="2"/>
    <n v="0"/>
    <n v="0.66787667433884901"/>
    <n v="0"/>
    <n v="0"/>
    <n v="2.5319580257800098E-2"/>
    <n v="65.391231023531006"/>
    <n v="1.655678522056641"/>
    <n v="0.19755292199795504"/>
  </r>
  <r>
    <s v="WISE 1102307494"/>
    <x v="108"/>
    <s v="WISE 1102"/>
    <s v="SIERRA"/>
    <x v="636"/>
    <n v="34.321483080625498"/>
    <n v="0.79459601187704498"/>
    <n v="1"/>
    <n v="9"/>
    <n v="0.986717861661075"/>
    <n v="0"/>
    <n v="0"/>
    <n v="8.2577098252054601E-2"/>
    <n v="19.997911461310199"/>
    <n v="1.6513694995765011"/>
    <n v="5.0146031140232479E-2"/>
  </r>
  <r>
    <s v="SPRING GAP 17029280"/>
    <x v="2"/>
    <s v="SPRING GAP 1702"/>
    <s v="YOSEMITE"/>
    <x v="637"/>
    <n v="34.711214296169103"/>
    <n v="0.42891042243176702"/>
    <n v="5"/>
    <n v="5"/>
    <n v="1"/>
    <n v="1"/>
    <n v="0"/>
    <n v="0.14641948841335201"/>
    <n v="11.218349420457526"/>
    <n v="1.6425849829856149"/>
    <n v="0.25824244458963724"/>
  </r>
  <r>
    <s v="CAMP EVERS 2105BL 2101"/>
    <x v="22"/>
    <s v="CAMP EVERS 2105"/>
    <s v="CENTRAL COAST"/>
    <x v="638"/>
    <n v="10"/>
    <n v="0"/>
    <n v="0"/>
    <n v="0"/>
    <n v="1"/>
    <n v="1"/>
    <n v="0"/>
    <n v="6.1559315876217699E-2"/>
    <n v="26.553376868630977"/>
    <n v="1.6346077142363067"/>
    <n v="506.35077177197689"/>
  </r>
  <r>
    <s v="GREENBRAE 1103"/>
    <x v="151"/>
    <s v="GREENBRAE 1103"/>
    <s v="NORTH BAY"/>
    <x v="639"/>
    <n v="10"/>
    <n v="0"/>
    <n v="0"/>
    <n v="0"/>
    <n v="1"/>
    <n v="1"/>
    <n v="0"/>
    <n v="6.1559315876217699E-2"/>
    <n v="26.553376868630977"/>
    <n v="1.6346077142363067"/>
    <n v="84.833278568329987"/>
  </r>
  <r>
    <s v="LAURELES 111184523"/>
    <x v="134"/>
    <s v="LAURELES 1111"/>
    <s v="CENTRAL COAST"/>
    <x v="640"/>
    <n v="80.652814846078698"/>
    <n v="1"/>
    <n v="0"/>
    <n v="0"/>
    <n v="1"/>
    <n v="0"/>
    <n v="0"/>
    <n v="4.54259103751685E-2"/>
    <n v="35.326276690591058"/>
    <n v="1.6047282788351935"/>
    <n v="1.3129278103376811"/>
  </r>
  <r>
    <s v="MERCED FALLS 110285002"/>
    <x v="152"/>
    <s v="MERCED FALLS 1102"/>
    <s v="YOSEMITE"/>
    <x v="641"/>
    <n v="29.687785425140099"/>
    <n v="0.971654666681111"/>
    <n v="0"/>
    <n v="6"/>
    <n v="1"/>
    <n v="0"/>
    <n v="0"/>
    <n v="5.9691290810868797E-2"/>
    <n v="26.553376868630977"/>
    <n v="1.5850053406760483"/>
    <n v="4.4482650643023355E-2"/>
  </r>
  <r>
    <s v="BELL 111056214"/>
    <x v="115"/>
    <s v="BELL 1110"/>
    <s v="SIERRA"/>
    <x v="642"/>
    <n v="85"/>
    <n v="1"/>
    <n v="0"/>
    <n v="0"/>
    <n v="4.5927088113701699E-2"/>
    <n v="0"/>
    <n v="0"/>
    <n v="1.8495122343890998E-2"/>
    <n v="85.451113995755804"/>
    <n v="1.58042880777328"/>
    <n v="5.1582948241897704"/>
  </r>
  <r>
    <s v="VACAVILLE 111113652"/>
    <x v="144"/>
    <s v="VACAVILLE 1111"/>
    <s v="SACRAMENTO"/>
    <x v="643"/>
    <n v="25.637630137793199"/>
    <n v="0.64227102937251801"/>
    <n v="1"/>
    <n v="3"/>
    <n v="1"/>
    <n v="0"/>
    <n v="0"/>
    <n v="3.3136882208044199E-2"/>
    <n v="47.636719618242658"/>
    <n v="1.5785323667673352"/>
    <n v="0.36144151537386932"/>
  </r>
  <r>
    <s v="APPLE HILL 1104CB"/>
    <x v="29"/>
    <s v="APPLE HILL 1104"/>
    <s v="SIERRA"/>
    <x v="644"/>
    <n v="51.460826579860303"/>
    <n v="0.51899887558678703"/>
    <n v="3"/>
    <n v="4"/>
    <n v="1"/>
    <n v="0"/>
    <n v="0"/>
    <n v="3.27804666694064E-2"/>
    <n v="47.636719618242658"/>
    <n v="1.5615538996856615"/>
    <n v="0.36949057468639879"/>
  </r>
  <r>
    <s v="ROSSMOOR 1102CB"/>
    <x v="78"/>
    <s v="ROSSMOOR 1102"/>
    <s v="DIABLO"/>
    <x v="645"/>
    <n v="10"/>
    <n v="0"/>
    <n v="0"/>
    <n v="0"/>
    <n v="1.9850920803014399E-3"/>
    <n v="1"/>
    <n v="0"/>
    <n v="2.3559331749465201E-2"/>
    <n v="65.391231023531006"/>
    <n v="1.5405737051892878"/>
    <n v="542.00863136716191"/>
  </r>
  <r>
    <s v="STELLING 11102243"/>
    <x v="48"/>
    <s v="STELLING 1110"/>
    <s v="DE ANZA"/>
    <x v="646"/>
    <n v="73.569123165742994"/>
    <n v="0.46487306981930498"/>
    <n v="9"/>
    <n v="0"/>
    <n v="1"/>
    <n v="0"/>
    <n v="0"/>
    <n v="3.1795694166006701E-2"/>
    <n v="47.636719618242658"/>
    <n v="1.514642568053455"/>
    <n v="0.79798185099138608"/>
  </r>
  <r>
    <s v="JESSUP 11011993"/>
    <x v="130"/>
    <s v="JESSUP 1101"/>
    <s v="NORTH VALLEY"/>
    <x v="647"/>
    <n v="23.012793033077401"/>
    <n v="1"/>
    <n v="0"/>
    <n v="1"/>
    <n v="1"/>
    <n v="0"/>
    <n v="0"/>
    <n v="3.1721878243912198E-2"/>
    <n v="47.636719618242658"/>
    <n v="1.5111262196692772"/>
    <n v="0.50928529496373365"/>
  </r>
  <r>
    <s v="TEMPLETON 2113A70"/>
    <x v="94"/>
    <s v="TEMPLETON 2113"/>
    <s v="LOS PADRES"/>
    <x v="648"/>
    <n v="49.731827970677799"/>
    <n v="0.87955705133526896"/>
    <n v="0"/>
    <n v="9"/>
    <n v="0.33691768158405799"/>
    <n v="0"/>
    <n v="0"/>
    <n v="3.1339603243495003E-2"/>
    <n v="47.636719618242658"/>
    <n v="1.4929158926573396"/>
    <n v="6.6204094622523996E-2"/>
  </r>
  <r>
    <s v="CORRAL 110112612"/>
    <x v="89"/>
    <s v="CORRAL 1101"/>
    <s v="STOCKTON"/>
    <x v="649"/>
    <n v="47.601147109929798"/>
    <n v="0.68253830586553499"/>
    <n v="0"/>
    <n v="10"/>
    <n v="0.93490494230964505"/>
    <n v="0"/>
    <n v="0"/>
    <n v="4.2229179892791201E-2"/>
    <n v="35.326276690591058"/>
    <n v="1.4917996933094864"/>
    <n v="7.9409182303113141E-2"/>
  </r>
  <r>
    <s v="NORTH DUBLIN 210311101"/>
    <x v="142"/>
    <s v="NORTH DUBLIN 2103"/>
    <s v="MISSION"/>
    <x v="650"/>
    <n v="66.248805135495999"/>
    <n v="0.896772909399423"/>
    <n v="0"/>
    <n v="0"/>
    <n v="1"/>
    <n v="0"/>
    <n v="0"/>
    <n v="5.5819684894756499E-2"/>
    <n v="26.553376868630977"/>
    <n v="1.4822011296986972"/>
    <n v="0.40140194162186715"/>
  </r>
  <r>
    <s v="BIG BASIN 1102"/>
    <x v="21"/>
    <s v="BIG BASIN 1102"/>
    <s v="CENTRAL COAST"/>
    <x v="651"/>
    <n v="10"/>
    <n v="1"/>
    <n v="0"/>
    <n v="0"/>
    <n v="1"/>
    <n v="1"/>
    <n v="0"/>
    <n v="0.130222282878421"/>
    <n v="11.218349420457526"/>
    <n v="1.4608790716597904"/>
    <n v="100.67453489962745"/>
  </r>
  <r>
    <s v="GIRVAN 1102"/>
    <x v="111"/>
    <s v="GIRVAN 1102"/>
    <s v="NORTH VALLEY"/>
    <x v="652"/>
    <n v="10"/>
    <n v="1"/>
    <n v="0"/>
    <n v="0"/>
    <n v="1"/>
    <n v="1"/>
    <n v="0"/>
    <n v="0.130222282878421"/>
    <n v="11.218349420457526"/>
    <n v="1.4608790716597904"/>
    <n v="37.848800096003252"/>
  </r>
  <r>
    <s v="SEACLIFF 0402CB"/>
    <x v="153"/>
    <s v="SEACLIFF 0402"/>
    <s v="CENTRAL COAST"/>
    <x v="653"/>
    <n v="10"/>
    <n v="0.24340103090055401"/>
    <n v="2"/>
    <n v="0"/>
    <n v="0.62038378280462803"/>
    <n v="0.63699055766496904"/>
    <n v="0"/>
    <n v="3.0211505691691499E-2"/>
    <n v="47.636719618242658"/>
    <n v="1.4391770258800503"/>
    <n v="1.4929971701534503"/>
  </r>
  <r>
    <s v="WISE 11022054"/>
    <x v="108"/>
    <s v="WISE 1102"/>
    <s v="SIERRA"/>
    <x v="654"/>
    <n v="34.601857058879503"/>
    <n v="0.54649733734522798"/>
    <n v="2"/>
    <n v="5"/>
    <n v="1"/>
    <n v="0"/>
    <n v="0"/>
    <n v="3.0193109764414399E-2"/>
    <n v="47.636719618242658"/>
    <n v="1.4383007042502334"/>
    <n v="0.11101271322202604"/>
  </r>
  <r>
    <s v="CRESCENT MILLS 21012056"/>
    <x v="112"/>
    <s v="CRESCENT MILLS 2101"/>
    <s v="NORTH VALLEY"/>
    <x v="655"/>
    <n v="93.183996372959399"/>
    <n v="0.33058132516747302"/>
    <n v="0"/>
    <n v="0"/>
    <n v="0.44017851663184498"/>
    <n v="0"/>
    <n v="0"/>
    <n v="1.67426910044105E-2"/>
    <n v="85.451113995755804"/>
    <n v="1.4306815976135969"/>
    <n v="0.50082930783943613"/>
  </r>
  <r>
    <s v="FULTON 1107CB"/>
    <x v="44"/>
    <s v="FULTON 1107"/>
    <s v="SONOMA"/>
    <x v="656"/>
    <n v="10"/>
    <n v="0.62566491824340098"/>
    <n v="2"/>
    <n v="0"/>
    <n v="4.9474058069704702E-2"/>
    <n v="1"/>
    <n v="0"/>
    <n v="5.3815810441054698E-2"/>
    <n v="26.553376868630977"/>
    <n v="1.4289914961321313"/>
    <n v="2.1904018340609293"/>
  </r>
  <r>
    <s v="OCEANO 1104Q08"/>
    <x v="136"/>
    <s v="OCEANO 1104"/>
    <s v="LOS PADRES"/>
    <x v="657"/>
    <n v="24.346153078777501"/>
    <n v="0.67441468295157203"/>
    <n v="7"/>
    <n v="8"/>
    <n v="1"/>
    <n v="0"/>
    <n v="0"/>
    <n v="4.02574910429747E-2"/>
    <n v="35.326276690591058"/>
    <n v="1.4221472674531155"/>
    <n v="0.11432757632726807"/>
  </r>
  <r>
    <s v="UKIAH 1113CB"/>
    <x v="154"/>
    <s v="UKIAH 1113"/>
    <s v="HUMBOLDT"/>
    <x v="658"/>
    <n v="56.851294615495398"/>
    <n v="0.87475831062895004"/>
    <n v="1"/>
    <n v="9"/>
    <n v="0.40246141772382099"/>
    <n v="0"/>
    <n v="0"/>
    <n v="4.0163928762989701E-2"/>
    <n v="35.326276690591058"/>
    <n v="1.4188420604625629"/>
    <n v="0.22194207935683036"/>
  </r>
  <r>
    <s v="CORRAL 110112606"/>
    <x v="89"/>
    <s v="CORRAL 1101"/>
    <s v="STOCKTON"/>
    <x v="659"/>
    <n v="31.772900243908499"/>
    <n v="0.96475563315967405"/>
    <n v="1"/>
    <n v="4"/>
    <n v="1"/>
    <n v="0"/>
    <n v="0"/>
    <n v="4.0005819537620502E-2"/>
    <n v="35.326276690591058"/>
    <n v="1.4132566502198354"/>
    <n v="6.2921255338220183E-2"/>
  </r>
  <r>
    <s v="RESERVATION ROAD 11013026"/>
    <x v="155"/>
    <s v="RESERVATION ROAD 1101"/>
    <s v="CENTRAL COAST"/>
    <x v="660"/>
    <n v="54.236362713345699"/>
    <n v="0.36934384832829498"/>
    <n v="7"/>
    <n v="8"/>
    <n v="0.96869467629781303"/>
    <n v="0"/>
    <n v="0"/>
    <n v="7.0295760593940299E-2"/>
    <n v="19.997911461310199"/>
    <n v="1.4057683964630765"/>
    <n v="6.4211563018032936E-2"/>
  </r>
  <r>
    <s v="SAND CREEK 11037140"/>
    <x v="156"/>
    <s v="SAND CREEK 1103"/>
    <s v="FRESNO"/>
    <x v="661"/>
    <n v="18.500064805861602"/>
    <n v="0.91831583598410604"/>
    <n v="0"/>
    <n v="4"/>
    <n v="1"/>
    <n v="0"/>
    <n v="0"/>
    <n v="3.9669687453237498E-2"/>
    <n v="35.326276690591058"/>
    <n v="1.4013823552023363"/>
    <n v="5.3256126936531707E-2"/>
  </r>
  <r>
    <s v="GUALALA 11124431"/>
    <x v="157"/>
    <s v="GUALALA 1112"/>
    <s v="HUMBOLDT"/>
    <x v="662"/>
    <n v="70.170892052376303"/>
    <n v="0"/>
    <n v="0"/>
    <n v="4"/>
    <n v="1"/>
    <n v="0"/>
    <n v="0"/>
    <n v="2.0670337729035801E-2"/>
    <n v="65.391231023531006"/>
    <n v="1.3516588297737893"/>
    <n v="0.95704341166894624"/>
  </r>
  <r>
    <s v="ALTO 1125935"/>
    <x v="60"/>
    <s v="ALTO 1125"/>
    <s v="NORTH BAY"/>
    <x v="663"/>
    <n v="20.812400649779399"/>
    <n v="0.249013094567337"/>
    <n v="7"/>
    <n v="7"/>
    <n v="0.940949700976912"/>
    <n v="0"/>
    <n v="0"/>
    <n v="3.8197337436164901E-2"/>
    <n v="35.326276690591058"/>
    <n v="1.3493697111138334"/>
    <n v="0.44635041902355838"/>
  </r>
  <r>
    <s v="PARADISE 110299226"/>
    <x v="30"/>
    <s v="PARADISE 1102"/>
    <s v="NORTH VALLEY"/>
    <x v="664"/>
    <n v="38.072438817332497"/>
    <n v="0.247080603581152"/>
    <n v="0"/>
    <n v="0"/>
    <n v="9.7024012675128599E-2"/>
    <n v="1"/>
    <n v="0"/>
    <n v="3.79350397416355E-2"/>
    <n v="35.326276690591058"/>
    <n v="1.3401037101815836"/>
    <n v="1.4230142222778472"/>
  </r>
  <r>
    <s v="MOUNTAIN QUARRIES 21016953"/>
    <x v="47"/>
    <s v="MOUNTAIN QUARRIES 2101"/>
    <s v="SIERRA"/>
    <x v="665"/>
    <n v="53.133677018429999"/>
    <n v="1"/>
    <n v="0"/>
    <n v="0"/>
    <n v="1"/>
    <n v="0"/>
    <n v="0"/>
    <n v="3.7926474799198501E-2"/>
    <n v="35.326276690591058"/>
    <n v="1.3398011426552152"/>
    <n v="0.23468543632183114"/>
  </r>
  <r>
    <s v="SHINGLE SPRINGS 211051800"/>
    <x v="45"/>
    <s v="SHINGLE SPRINGS 2110"/>
    <s v="SIERRA"/>
    <x v="666"/>
    <n v="11.422613648521001"/>
    <n v="0.65369622609489997"/>
    <n v="2"/>
    <n v="2"/>
    <n v="0.96501135597905296"/>
    <n v="0.41257805911198397"/>
    <n v="0"/>
    <n v="4.9018056170176898E-2"/>
    <n v="26.553376868630977"/>
    <n v="1.3015949188544291"/>
    <n v="0.13821875972202635"/>
  </r>
  <r>
    <s v="HAMILTON BRANCH 11012046"/>
    <x v="116"/>
    <s v="HAMILTON BRANCH 1101"/>
    <s v="NORTH VALLEY"/>
    <x v="667"/>
    <n v="77.814685407483296"/>
    <n v="0.51038769955185004"/>
    <n v="2"/>
    <n v="2"/>
    <n v="0.99568150149220702"/>
    <n v="0"/>
    <n v="0"/>
    <n v="3.6581388278263197E-2"/>
    <n v="35.326276690591058"/>
    <n v="1.2922842440438702"/>
    <n v="0.14121692900161864"/>
  </r>
  <r>
    <s v="WOODSIDE 1101"/>
    <x v="38"/>
    <s v="WOODSIDE 1101"/>
    <s v="PENINSULA"/>
    <x v="668"/>
    <n v="33.255711054033398"/>
    <n v="0.52706499870575196"/>
    <n v="3"/>
    <n v="2"/>
    <n v="1"/>
    <n v="1"/>
    <n v="0"/>
    <n v="0.11420432309527601"/>
    <n v="11.218349420457526"/>
    <n v="1.2811840018096337"/>
    <n v="13.993231894688725"/>
  </r>
  <r>
    <s v="PAUL SWEET 2102"/>
    <x v="66"/>
    <s v="PAUL SWEET 2102"/>
    <s v="CENTRAL COAST"/>
    <x v="669"/>
    <n v="10"/>
    <n v="0"/>
    <n v="3"/>
    <n v="0"/>
    <n v="1"/>
    <n v="1"/>
    <n v="0"/>
    <n v="6.3893677055987697E-2"/>
    <n v="19.997911461310199"/>
    <n v="1.2777400967031889"/>
    <n v="15.024150568965281"/>
  </r>
  <r>
    <s v="ELK CREEK 11012008"/>
    <x v="148"/>
    <s v="ELK CREEK 1101"/>
    <s v="NORTH VALLEY"/>
    <x v="670"/>
    <n v="78.916322758033701"/>
    <n v="1"/>
    <n v="0"/>
    <n v="1"/>
    <n v="0.11887562475486101"/>
    <n v="0"/>
    <n v="0"/>
    <n v="1.9472146384523201E-2"/>
    <n v="65.391231023531006"/>
    <n v="1.2733076227543707"/>
    <n v="0.59017229005306915"/>
  </r>
  <r>
    <s v="MADISON 210113372"/>
    <x v="158"/>
    <s v="MADISON 2101"/>
    <s v="SACRAMENTO"/>
    <x v="671"/>
    <n v="89.859112319750295"/>
    <n v="1"/>
    <n v="0"/>
    <n v="0"/>
    <n v="0.99162453844623899"/>
    <n v="0"/>
    <n v="0"/>
    <n v="4.7852538307197899E-2"/>
    <n v="26.553376868630977"/>
    <n v="1.2706464837916265"/>
    <n v="0.33630872156362879"/>
  </r>
  <r>
    <s v="DEL MAR 210975802"/>
    <x v="159"/>
    <s v="DEL MAR 2109"/>
    <s v="SIERRA"/>
    <x v="672"/>
    <n v="17.493627902613401"/>
    <n v="0.85012744194773204"/>
    <n v="0"/>
    <n v="1"/>
    <n v="0.844633296848041"/>
    <n v="0"/>
    <n v="0"/>
    <n v="2.6543228896296799E-2"/>
    <n v="47.636719618242658"/>
    <n v="1.2644323526957271"/>
    <n v="3.6035386030885572"/>
  </r>
  <r>
    <s v="MONTE RIO 1113477"/>
    <x v="27"/>
    <s v="MONTE RIO 1113"/>
    <s v="SONOMA"/>
    <x v="673"/>
    <n v="34.629726562311902"/>
    <n v="0.52034890122328803"/>
    <n v="0"/>
    <n v="3"/>
    <n v="1"/>
    <n v="1"/>
    <n v="0"/>
    <n v="0.112709030503404"/>
    <n v="11.218349420457526"/>
    <n v="1.264409287028192"/>
    <n v="0.69524224461080986"/>
  </r>
  <r>
    <s v="DESCHUTES 11049726"/>
    <x v="120"/>
    <s v="DESCHUTES 1104"/>
    <s v="NORTH VALLEY"/>
    <x v="674"/>
    <n v="23.787158427863499"/>
    <n v="0.88613189129518499"/>
    <n v="1"/>
    <n v="3"/>
    <n v="0.88998765117900203"/>
    <n v="0"/>
    <n v="0"/>
    <n v="3.5740372093190698E-2"/>
    <n v="35.326276690591058"/>
    <n v="1.2625742735887338"/>
    <n v="8.4366752558420702E-2"/>
  </r>
  <r>
    <s v="WILLITS 1103538"/>
    <x v="24"/>
    <s v="WILLITS 1103"/>
    <s v="HUMBOLDT"/>
    <x v="675"/>
    <n v="81.348908080720506"/>
    <n v="1"/>
    <n v="3"/>
    <n v="1"/>
    <n v="1"/>
    <n v="0.27622060472326698"/>
    <n v="0"/>
    <n v="8.3474821305394006E-2"/>
    <n v="14.950713546377353"/>
    <n v="1.248008141671983"/>
    <n v="0.19423254998177694"/>
  </r>
  <r>
    <s v="TAR FLAT 0401"/>
    <x v="160"/>
    <s v="TAR FLAT 0401"/>
    <s v="YOSEMITE"/>
    <x v="676"/>
    <n v="10"/>
    <n v="0"/>
    <n v="0"/>
    <n v="0"/>
    <n v="1"/>
    <n v="1"/>
    <n v="0"/>
    <n v="6.1559315876217699E-2"/>
    <n v="19.997911461310199"/>
    <n v="1.2310577485114289"/>
    <n v="46.195259862164242"/>
  </r>
  <r>
    <s v="BELL 110750172"/>
    <x v="115"/>
    <s v="BELL 1107"/>
    <s v="SIERRA"/>
    <x v="677"/>
    <n v="13.099185658359399"/>
    <n v="0.68992281013762902"/>
    <n v="0"/>
    <n v="6"/>
    <n v="0.94285266682706903"/>
    <n v="0"/>
    <n v="0"/>
    <n v="4.6234310171256197E-2"/>
    <n v="26.553376868630977"/>
    <n v="1.2276770622385442"/>
    <n v="6.9797286788360016E-2"/>
  </r>
  <r>
    <s v="FLINT 1101750"/>
    <x v="161"/>
    <s v="FLINT 1101"/>
    <s v="SIERRA"/>
    <x v="678"/>
    <n v="52.6304360434724"/>
    <n v="0.83812309787521899"/>
    <n v="0"/>
    <n v="0"/>
    <n v="0.41310807052908599"/>
    <n v="0"/>
    <n v="0"/>
    <n v="1.8731672798413899E-2"/>
    <n v="65.391231023531006"/>
    <n v="1.2248871434182749"/>
    <n v="0.31778484932375178"/>
  </r>
  <r>
    <s v="RINCON 1103CB"/>
    <x v="28"/>
    <s v="RINCON 1103"/>
    <s v="SONOMA"/>
    <x v="679"/>
    <n v="27.729444855218301"/>
    <n v="0.256347835783095"/>
    <n v="1"/>
    <n v="1"/>
    <n v="0.89081191425016604"/>
    <n v="0.47001203632270999"/>
    <n v="0"/>
    <n v="3.4548998774070097E-2"/>
    <n v="35.326276690591058"/>
    <n v="1.2204874900756915"/>
    <n v="0.45547727492631179"/>
  </r>
  <r>
    <s v="HAMILTON BRANCH 11013049"/>
    <x v="116"/>
    <s v="HAMILTON BRANCH 1101"/>
    <s v="NORTH VALLEY"/>
    <x v="680"/>
    <n v="41.468572180966298"/>
    <n v="1"/>
    <n v="0"/>
    <n v="1"/>
    <n v="0.32976287185818098"/>
    <n v="0"/>
    <n v="0"/>
    <n v="1.8634262125730699E-2"/>
    <n v="65.391231023531006"/>
    <n v="1.2185173396166902"/>
    <n v="2.2165892087041645"/>
  </r>
  <r>
    <s v="COARSEGOLD 2104CB"/>
    <x v="86"/>
    <s v="COARSEGOLD 2104"/>
    <s v="YOSEMITE"/>
    <x v="681"/>
    <n v="54.007290181944398"/>
    <n v="0.41511318809139203"/>
    <n v="0"/>
    <n v="3"/>
    <n v="1"/>
    <n v="0"/>
    <n v="0"/>
    <n v="2.54026971069824E-2"/>
    <n v="47.636719618242658"/>
    <n v="1.2101011596324645"/>
    <n v="0.49441837106404168"/>
  </r>
  <r>
    <s v="VALLEY VIEW 1103CB"/>
    <x v="162"/>
    <s v="VALLEY VIEW 1103"/>
    <s v="EAST BAY"/>
    <x v="682"/>
    <n v="65"/>
    <n v="0"/>
    <n v="0"/>
    <n v="0"/>
    <n v="9.3080564026256103E-3"/>
    <n v="1"/>
    <n v="0"/>
    <n v="3.4197813879289503E-2"/>
    <n v="35.326276690591058"/>
    <n v="1.2080814353131162"/>
    <n v="20.041207909996334"/>
  </r>
  <r>
    <s v="PUTAH CREEK 1102CB"/>
    <x v="137"/>
    <s v="PUTAH CREEK 1102"/>
    <s v="SACRAMENTO"/>
    <x v="683"/>
    <n v="82.261105756804298"/>
    <n v="1"/>
    <n v="0"/>
    <n v="0"/>
    <n v="0.37854642700701802"/>
    <n v="0"/>
    <n v="0"/>
    <n v="2.5160979391548901E-2"/>
    <n v="47.636719618242658"/>
    <n v="1.1985865205955968"/>
    <n v="0.24781734462141886"/>
  </r>
  <r>
    <s v="PANORAMA 11019092"/>
    <x v="163"/>
    <s v="PANORAMA 1101"/>
    <s v="NORTH VALLEY"/>
    <x v="684"/>
    <n v="10"/>
    <n v="0.99081385244733899"/>
    <n v="0"/>
    <n v="8"/>
    <n v="0.484776034824214"/>
    <n v="0"/>
    <n v="0"/>
    <n v="3.3886586074998497E-2"/>
    <n v="35.326276690591058"/>
    <n v="1.1970869157849269"/>
    <n v="0.12226087464882139"/>
  </r>
  <r>
    <s v="OAKHURST 110348842"/>
    <x v="34"/>
    <s v="OAKHURST 1103"/>
    <s v="YOSEMITE"/>
    <x v="685"/>
    <n v="32.842052003006799"/>
    <n v="1"/>
    <n v="0"/>
    <n v="9"/>
    <n v="0.82853834188164899"/>
    <n v="0"/>
    <n v="0"/>
    <n v="3.3724842987270597E-2"/>
    <n v="35.326276690591058"/>
    <n v="1.1913731347150607"/>
    <n v="0.50341244984537425"/>
  </r>
  <r>
    <s v="SILVERADO 2104CB"/>
    <x v="33"/>
    <s v="SILVERADO 2104"/>
    <s v="NORTH BAY"/>
    <x v="686"/>
    <n v="23.270205861345801"/>
    <n v="0.84918353931089297"/>
    <n v="2"/>
    <n v="1"/>
    <n v="0.361042533586656"/>
    <n v="0.66893924437891195"/>
    <n v="0"/>
    <n v="4.4573331459141698E-2"/>
    <n v="26.553376868630977"/>
    <n v="1.1835724685249946"/>
    <n v="0.65540908423227517"/>
  </r>
  <r>
    <s v="SANTA YNEZ 1104Y04"/>
    <x v="95"/>
    <s v="SANTA YNEZ 1104"/>
    <s v="LOS PADRES"/>
    <x v="687"/>
    <n v="51.815224686458997"/>
    <n v="0.75907993311230104"/>
    <n v="0"/>
    <n v="12"/>
    <n v="0.68363524372916096"/>
    <n v="0"/>
    <n v="0"/>
    <n v="3.3152673324813101E-2"/>
    <n v="35.326276690591058"/>
    <n v="1.1711605109051251"/>
    <n v="7.6443583522731257E-2"/>
  </r>
  <r>
    <s v="BASALT 11065039"/>
    <x v="164"/>
    <s v="BASALT 1106"/>
    <s v="NORTH BAY"/>
    <x v="688"/>
    <n v="85.893707213915505"/>
    <n v="0.60163650640808397"/>
    <n v="0"/>
    <n v="1"/>
    <n v="0.30770709201989299"/>
    <n v="0"/>
    <n v="0"/>
    <n v="1.77951721723686E-2"/>
    <n v="65.391231023531006"/>
    <n v="1.1636482146268652"/>
    <n v="0.69369319787607453"/>
  </r>
  <r>
    <s v="STAFFORD 1102524"/>
    <x v="165"/>
    <s v="STAFFORD 1102"/>
    <s v="NORTH BAY"/>
    <x v="689"/>
    <n v="66.174866809465001"/>
    <n v="0.51307056782518001"/>
    <n v="1"/>
    <n v="2"/>
    <n v="0.269140649278235"/>
    <n v="0"/>
    <n v="0"/>
    <n v="2.4387470388031799E-2"/>
    <n v="47.636719618242658"/>
    <n v="1.1617390890728663"/>
    <n v="0.33701313456344917"/>
  </r>
  <r>
    <s v="CORRAL 110214026"/>
    <x v="89"/>
    <s v="CORRAL 1102"/>
    <s v="STOCKTON"/>
    <x v="690"/>
    <n v="44.507934013040803"/>
    <n v="0.47189205527526301"/>
    <n v="1"/>
    <n v="3"/>
    <n v="1"/>
    <n v="0"/>
    <n v="0"/>
    <n v="3.2770131302874803E-2"/>
    <n v="35.326276690591058"/>
    <n v="1.1576467255923546"/>
    <n v="0.11423139263674555"/>
  </r>
  <r>
    <s v="MONTICELLO 1101720"/>
    <x v="166"/>
    <s v="MONTICELLO 1101"/>
    <s v="NORTH BAY"/>
    <x v="691"/>
    <n v="64.527090613512698"/>
    <n v="0.99735757058400398"/>
    <n v="1"/>
    <n v="2"/>
    <n v="0.90694187606087295"/>
    <n v="0"/>
    <n v="0"/>
    <n v="5.7594178268665003E-2"/>
    <n v="19.997911461310199"/>
    <n v="1.1517632777036786"/>
    <n v="0.1524034434730602"/>
  </r>
  <r>
    <s v="HICKS 2101XR250"/>
    <x v="167"/>
    <s v="HICKS 2101"/>
    <s v="SAN JOSE"/>
    <x v="692"/>
    <n v="55.619705195271401"/>
    <n v="0.44170056940580699"/>
    <n v="2"/>
    <n v="7"/>
    <n v="0.53710629329507598"/>
    <n v="0.28463813243288"/>
    <n v="0"/>
    <n v="4.29781418672339E-2"/>
    <n v="26.553376868630977"/>
    <n v="1.1412147981141492"/>
    <n v="0.16269004283816266"/>
  </r>
  <r>
    <s v="STAFFORD 11021202"/>
    <x v="165"/>
    <s v="STAFFORD 1102"/>
    <s v="NORTH BAY"/>
    <x v="693"/>
    <n v="85.354909430939401"/>
    <n v="0.21215842444336899"/>
    <n v="0"/>
    <n v="3"/>
    <n v="0.92357268419979599"/>
    <n v="0"/>
    <n v="0"/>
    <n v="3.19951906939712E-2"/>
    <n v="35.326276690591058"/>
    <n v="1.1302709592234508"/>
    <n v="0.15483973639724399"/>
  </r>
  <r>
    <s v="JESSUP 11023105"/>
    <x v="130"/>
    <s v="JESSUP 1102"/>
    <s v="NORTH VALLEY"/>
    <x v="694"/>
    <n v="31.795066470497201"/>
    <n v="1"/>
    <n v="0"/>
    <n v="2"/>
    <n v="0.924844497215493"/>
    <n v="0"/>
    <n v="0"/>
    <n v="3.1898900485419601E-2"/>
    <n v="35.326276690591058"/>
    <n v="1.1268693846735622"/>
    <n v="0.19563325910246593"/>
  </r>
  <r>
    <s v="LINCOLN 11042070"/>
    <x v="168"/>
    <s v="LINCOLN 1104"/>
    <s v="SIERRA"/>
    <x v="695"/>
    <n v="49.820785188391"/>
    <n v="0.65194274112247796"/>
    <n v="5"/>
    <n v="11"/>
    <n v="0.72516843891473404"/>
    <n v="0"/>
    <n v="0"/>
    <n v="4.22488913493414E-2"/>
    <n v="26.553376868630977"/>
    <n v="1.1218507342809052"/>
    <n v="5.3312467244853841E-2"/>
  </r>
  <r>
    <s v="GARBERVILLE 11022124"/>
    <x v="87"/>
    <s v="GARBERVILLE 1102"/>
    <s v="HUMBOLDT"/>
    <x v="696"/>
    <n v="97.623974904918498"/>
    <n v="0"/>
    <n v="0"/>
    <n v="1"/>
    <n v="1"/>
    <n v="0"/>
    <n v="0"/>
    <n v="2.3354818207269801E-2"/>
    <n v="47.636719618242658"/>
    <n v="1.1125469266747401"/>
    <n v="0.35609457724930432"/>
  </r>
  <r>
    <s v="PASO ROBLES 110359763"/>
    <x v="126"/>
    <s v="PASO ROBLES 1103"/>
    <s v="LOS PADRES"/>
    <x v="697"/>
    <n v="65.722222637300106"/>
    <n v="0.66009480984339097"/>
    <n v="0"/>
    <n v="0"/>
    <n v="1"/>
    <n v="0"/>
    <n v="0"/>
    <n v="3.1437218197380497E-2"/>
    <n v="35.326276690591058"/>
    <n v="1.1105598684231477"/>
    <n v="0.39391290232121323"/>
  </r>
  <r>
    <s v="MORAGA 110518396"/>
    <x v="81"/>
    <s v="MORAGA 1105"/>
    <s v="DIABLO"/>
    <x v="698"/>
    <n v="45.5724578403509"/>
    <n v="1"/>
    <n v="0"/>
    <n v="2"/>
    <n v="0.184134583785769"/>
    <n v="0"/>
    <n v="0"/>
    <n v="1.6942778369512499E-2"/>
    <n v="65.391231023531006"/>
    <n v="1.1079091345412757"/>
    <n v="5.2525804419090347"/>
  </r>
  <r>
    <s v="GANSNER 110199388"/>
    <x v="169"/>
    <s v="GANSNER 1101"/>
    <s v="NORTH VALLEY"/>
    <x v="699"/>
    <n v="75.959056509350106"/>
    <n v="0.98872671811903701"/>
    <n v="1"/>
    <n v="0"/>
    <n v="0.93645865296741804"/>
    <n v="0"/>
    <n v="0"/>
    <n v="4.1605072372757297E-2"/>
    <n v="26.553376868630977"/>
    <n v="1.1047551663604913"/>
    <n v="0.53023568936934917"/>
  </r>
  <r>
    <s v="PARADISE 1104CB"/>
    <x v="30"/>
    <s v="PARADISE 1104"/>
    <s v="NORTH VALLEY"/>
    <x v="700"/>
    <n v="10"/>
    <n v="0.137185265431753"/>
    <n v="1"/>
    <n v="1"/>
    <n v="0.13431491600436099"/>
    <n v="1"/>
    <n v="0"/>
    <n v="3.0937961660614199E-2"/>
    <n v="35.326276690591058"/>
    <n v="1.0929229938657552"/>
    <n v="2.0132327157781922"/>
  </r>
  <r>
    <s v="MOLINO 1101891"/>
    <x v="23"/>
    <s v="MOLINO 1101"/>
    <s v="SONOMA"/>
    <x v="701"/>
    <n v="38.155447473191003"/>
    <n v="0.45654780292478198"/>
    <n v="1"/>
    <n v="1"/>
    <n v="0.95377907256715799"/>
    <n v="0.41507394307280099"/>
    <n v="0"/>
    <n v="5.4528587928992699E-2"/>
    <n v="19.997911461310199"/>
    <n v="1.090457873514264"/>
    <n v="0.36272924274577856"/>
  </r>
  <r>
    <s v="FROGTOWN 1702"/>
    <x v="170"/>
    <s v="FROGTOWN 1702"/>
    <s v="STOCKTON"/>
    <x v="702"/>
    <n v="65"/>
    <n v="1"/>
    <n v="0"/>
    <n v="0"/>
    <n v="1"/>
    <n v="0"/>
    <n v="0"/>
    <n v="4.1002172303966203E-2"/>
    <n v="26.553376868630977"/>
    <n v="1.0887461336197579"/>
    <n v="378.73349532755549"/>
  </r>
  <r>
    <s v="SHINGLE SPRINGS 210935598"/>
    <x v="45"/>
    <s v="SHINGLE SPRINGS 2109"/>
    <s v="SIERRA"/>
    <x v="703"/>
    <n v="31.286679228771099"/>
    <n v="0.70522317773509602"/>
    <n v="1"/>
    <n v="5"/>
    <n v="1"/>
    <n v="0.42596058906950601"/>
    <n v="0"/>
    <n v="7.2646507718421197E-2"/>
    <n v="14.950713546377353"/>
    <n v="1.0861171270428067"/>
    <n v="9.9380102184773861E-2"/>
  </r>
  <r>
    <s v="MOLINO 110241392"/>
    <x v="23"/>
    <s v="MOLINO 1102"/>
    <s v="SONOMA"/>
    <x v="704"/>
    <n v="58.094520914033701"/>
    <n v="0.65773842154374995"/>
    <n v="1"/>
    <n v="0"/>
    <n v="0.25484732406064298"/>
    <n v="0"/>
    <n v="0"/>
    <n v="1.65952783050138E-2"/>
    <n v="65.391231023531006"/>
    <n v="1.0851856775429494"/>
    <n v="0.29121720442237309"/>
  </r>
  <r>
    <s v="PUEBLO 11042802"/>
    <x v="20"/>
    <s v="PUEBLO 1104"/>
    <s v="NORTH BAY"/>
    <x v="705"/>
    <n v="58.239438636336601"/>
    <n v="0.48136595072451099"/>
    <n v="0"/>
    <n v="5"/>
    <n v="0.89724409651400405"/>
    <n v="0"/>
    <n v="0"/>
    <n v="7.20261316992169E-2"/>
    <n v="14.950713546377353"/>
    <n v="1.0768420628886413"/>
    <n v="0.11014559402513928"/>
  </r>
  <r>
    <s v="OLETA 11011217"/>
    <x v="171"/>
    <s v="OLETA 1101"/>
    <s v="STOCKTON"/>
    <x v="706"/>
    <n v="60.770167640941303"/>
    <n v="1"/>
    <n v="1"/>
    <n v="3"/>
    <n v="0.837088623561137"/>
    <n v="0.43161371582362801"/>
    <n v="1"/>
    <n v="7.1428958604258297E-2"/>
    <n v="14.950713546377353"/>
    <n v="1.0679138990083117"/>
    <n v="7.4021973041611483E-2"/>
  </r>
  <r>
    <s v="OAKHURST 1101CB"/>
    <x v="34"/>
    <s v="OAKHURST 1101"/>
    <s v="YOSEMITE"/>
    <x v="707"/>
    <n v="35.562106523170002"/>
    <n v="0.74516574791160295"/>
    <n v="0"/>
    <n v="12"/>
    <n v="0.97300679461177297"/>
    <n v="1.93388364663711E-2"/>
    <n v="0"/>
    <n v="4.0152995988717702E-2"/>
    <n v="26.553376868630977"/>
    <n v="1.0661976348930491"/>
    <n v="0.3679814543857115"/>
  </r>
  <r>
    <s v="FOOTHILL 1101CB"/>
    <x v="172"/>
    <s v="FOOTHILL 1101"/>
    <s v="LOS PADRES"/>
    <x v="708"/>
    <n v="70.071483554034302"/>
    <n v="0.525813353000532"/>
    <n v="0"/>
    <n v="2"/>
    <n v="0.48738821973403201"/>
    <n v="0"/>
    <n v="0"/>
    <n v="3.9956131251400302E-2"/>
    <n v="26.553376868630977"/>
    <n v="1.0609702113309161"/>
    <n v="9.9144529142456056E-2"/>
  </r>
  <r>
    <s v="PETALUMA C 1108618"/>
    <x v="98"/>
    <s v="PETALUMA C 1108"/>
    <s v="SONOMA"/>
    <x v="709"/>
    <n v="67.371933936901897"/>
    <n v="0.25142153396150502"/>
    <n v="5"/>
    <n v="1"/>
    <n v="0.74641242805868402"/>
    <n v="0"/>
    <n v="0"/>
    <n v="2.21574034480965E-2"/>
    <n v="47.636719618242658"/>
    <n v="1.055506015525256"/>
    <n v="0.12966039753450298"/>
  </r>
  <r>
    <s v="BRUNSWICK 1106"/>
    <x v="4"/>
    <s v="BRUNSWICK 1106"/>
    <s v="SIERRA"/>
    <x v="710"/>
    <n v="60"/>
    <n v="1"/>
    <n v="0"/>
    <n v="0"/>
    <n v="1"/>
    <n v="0"/>
    <n v="0"/>
    <n v="3.9678111495427201E-2"/>
    <n v="26.553376868630977"/>
    <n v="1.0535878479736376"/>
    <n v="27.727941250617612"/>
  </r>
  <r>
    <s v="EAST QUINCY 1101CB"/>
    <x v="107"/>
    <s v="EAST QUINCY 1101"/>
    <s v="NORTH VALLEY"/>
    <x v="711"/>
    <n v="54.143801922576799"/>
    <n v="0.97007948701990399"/>
    <n v="0"/>
    <n v="2"/>
    <n v="0.28468639587760303"/>
    <n v="0"/>
    <n v="0"/>
    <n v="2.2041527592052301E-2"/>
    <n v="47.636719618242658"/>
    <n v="1.0499860698603547"/>
    <n v="0.46365559428396291"/>
  </r>
  <r>
    <s v="LINCOLN 11045391"/>
    <x v="168"/>
    <s v="LINCOLN 1104"/>
    <s v="SIERRA"/>
    <x v="712"/>
    <n v="68.864581768144703"/>
    <n v="0.19078748734750101"/>
    <n v="0"/>
    <n v="0"/>
    <n v="1"/>
    <n v="0"/>
    <n v="0"/>
    <n v="2.20185077383439E-2"/>
    <n v="47.636719618242658"/>
    <n v="1.0488894795435946"/>
    <n v="1.1030909371448125"/>
  </r>
  <r>
    <s v="ELECTRA 1101L1697"/>
    <x v="40"/>
    <s v="ELECTRA 1101"/>
    <s v="STOCKTON"/>
    <x v="713"/>
    <n v="12.0563693312226"/>
    <n v="1"/>
    <n v="1"/>
    <n v="2"/>
    <n v="1"/>
    <n v="0"/>
    <n v="0"/>
    <n v="3.94641218963281E-2"/>
    <n v="26.553376868630977"/>
    <n v="1.0479057015027917"/>
    <n v="0.19211912245697757"/>
  </r>
  <r>
    <s v="CAMP EVERS 2106834583"/>
    <x v="22"/>
    <s v="CAMP EVERS 2106"/>
    <s v="CENTRAL COAST"/>
    <x v="714"/>
    <n v="39.0869503588981"/>
    <n v="0.36911955970399901"/>
    <n v="0"/>
    <n v="0"/>
    <n v="1"/>
    <n v="0.69258392667736202"/>
    <n v="0"/>
    <n v="6.9914837530969096E-2"/>
    <n v="14.950713546377353"/>
    <n v="1.0452767085670314"/>
    <n v="1.7278037164986637"/>
  </r>
  <r>
    <s v="PEORIA 170411232"/>
    <x v="173"/>
    <s v="PEORIA 1704"/>
    <s v="YOSEMITE"/>
    <x v="715"/>
    <n v="19.4612496528562"/>
    <n v="0.87577163376127598"/>
    <n v="0"/>
    <n v="2"/>
    <n v="0.75435676532021201"/>
    <n v="0"/>
    <n v="0"/>
    <n v="2.9216501568760701E-2"/>
    <n v="35.326276690591058"/>
    <n v="1.0321102183491282"/>
    <n v="7.9354779039677956E-2"/>
  </r>
  <r>
    <s v="BRUNSWICK 11038918"/>
    <x v="4"/>
    <s v="BRUNSWICK 1103"/>
    <s v="SIERRA"/>
    <x v="716"/>
    <n v="83.413161787140496"/>
    <n v="0.18437073566874099"/>
    <n v="0"/>
    <n v="0"/>
    <n v="0.29202013463857301"/>
    <n v="0"/>
    <n v="0"/>
    <n v="1.20224202330898E-2"/>
    <n v="85.451113995755804"/>
    <n v="1.0273292018426377"/>
    <n v="1.637370328429312"/>
  </r>
  <r>
    <s v="NAPA 1112"/>
    <x v="174"/>
    <s v="NAPA 1112"/>
    <s v="NORTH BAY"/>
    <x v="717"/>
    <n v="10"/>
    <n v="1"/>
    <n v="0"/>
    <n v="0"/>
    <n v="1"/>
    <n v="0"/>
    <n v="0"/>
    <n v="2.8511563181221999E-2"/>
    <n v="35.326276690591058"/>
    <n v="1.007207369821117"/>
    <n v="31.265258772389018"/>
  </r>
  <r>
    <s v="TEMPLETON 21132949"/>
    <x v="94"/>
    <s v="TEMPLETON 2113"/>
    <s v="LOS PADRES"/>
    <x v="718"/>
    <n v="10"/>
    <n v="1"/>
    <n v="0"/>
    <n v="0"/>
    <n v="1"/>
    <n v="0"/>
    <n v="0"/>
    <n v="2.8511563181221999E-2"/>
    <n v="35.326276690591058"/>
    <n v="1.007207369821117"/>
    <n v="2.1109433995222773"/>
  </r>
  <r>
    <s v="CLOVERDALE 110247214"/>
    <x v="129"/>
    <s v="CLOVERDALE 1102"/>
    <s v="SONOMA"/>
    <x v="719"/>
    <n v="10"/>
    <n v="1"/>
    <n v="0"/>
    <n v="0"/>
    <n v="1"/>
    <n v="0"/>
    <n v="0"/>
    <n v="2.8511563181221999E-2"/>
    <n v="35.326276690591058"/>
    <n v="1.007207369821117"/>
    <n v="36.850768090178512"/>
  </r>
  <r>
    <s v="HOOPA 1101561116"/>
    <x v="100"/>
    <s v="HOOPA 1101"/>
    <s v="HUMBOLDT"/>
    <x v="720"/>
    <n v="85"/>
    <n v="0"/>
    <n v="0"/>
    <n v="0"/>
    <n v="1"/>
    <n v="0"/>
    <n v="0"/>
    <n v="2.1027610572587702E-2"/>
    <n v="47.636719618242658"/>
    <n v="1.0016863890879553"/>
    <n v="77.17538540147855"/>
  </r>
  <r>
    <s v="CLARKSVILLE 210575884"/>
    <x v="57"/>
    <s v="CLARKSVILLE 2105"/>
    <s v="SIERRA"/>
    <x v="721"/>
    <n v="19.540261329706599"/>
    <n v="0.73752998419405003"/>
    <n v="1"/>
    <n v="8"/>
    <n v="0.922651258556489"/>
    <n v="0.38688439989615703"/>
    <n v="1"/>
    <n v="4.9935226767494102E-2"/>
    <n v="19.997911461310199"/>
    <n v="0.99860024369679412"/>
    <n v="9.6462816364676324E-2"/>
  </r>
  <r>
    <s v="BRUNSWICK 110633050"/>
    <x v="4"/>
    <s v="BRUNSWICK 1106"/>
    <s v="SIERRA"/>
    <x v="722"/>
    <n v="18.232720614544899"/>
    <n v="0.78903394717777098"/>
    <n v="2"/>
    <n v="0"/>
    <n v="0.44768842160153299"/>
    <n v="0"/>
    <n v="0"/>
    <n v="1.51673502048325E-2"/>
    <n v="65.391231023531006"/>
    <n v="0.99181170125900231"/>
    <n v="0.58036261881795759"/>
  </r>
  <r>
    <s v="SANTA YNEZ 110477098"/>
    <x v="95"/>
    <s v="SANTA YNEZ 1104"/>
    <s v="LOS PADRES"/>
    <x v="723"/>
    <n v="59.061857259397598"/>
    <n v="0.89179805407759705"/>
    <n v="0"/>
    <n v="4"/>
    <n v="0.81312957712070699"/>
    <n v="0"/>
    <n v="0"/>
    <n v="3.7257395496352701E-2"/>
    <n v="26.553376868630977"/>
    <n v="0.98930966375828777"/>
    <n v="9.3160178972337915E-2"/>
  </r>
  <r>
    <s v="SPRING GAP 170286032"/>
    <x v="2"/>
    <s v="SPRING GAP 1702"/>
    <s v="YOSEMITE"/>
    <x v="724"/>
    <n v="66.005945537757896"/>
    <n v="1"/>
    <n v="0"/>
    <n v="0"/>
    <n v="0.34724848298136501"/>
    <n v="0.25176441930243199"/>
    <n v="0"/>
    <n v="3.71219892325374E-2"/>
    <n v="26.553376868630977"/>
    <n v="0.98571417020482677"/>
    <n v="0.97923262868951033"/>
  </r>
  <r>
    <s v="PETALUMA C 1108600"/>
    <x v="98"/>
    <s v="PETALUMA C 1108"/>
    <s v="SONOMA"/>
    <x v="725"/>
    <n v="32.818186061904697"/>
    <n v="0.38320957997475802"/>
    <n v="2"/>
    <n v="6"/>
    <n v="0.471113403329667"/>
    <n v="0"/>
    <n v="0"/>
    <n v="2.0666970489189699E-2"/>
    <n v="47.636719618242658"/>
    <n v="0.98450667855202501"/>
    <n v="0.24187310645305851"/>
  </r>
  <r>
    <s v="OLETA 1101CB"/>
    <x v="171"/>
    <s v="OLETA 1101"/>
    <s v="STOCKTON"/>
    <x v="726"/>
    <n v="69.478914442825101"/>
    <n v="0.19213276207268001"/>
    <n v="0"/>
    <n v="0"/>
    <n v="0.92334636450013396"/>
    <n v="0"/>
    <n v="0"/>
    <n v="2.0530208593024901E-2"/>
    <n v="47.636719618242658"/>
    <n v="0.97799179044996332"/>
    <n v="0.31341054989233497"/>
  </r>
  <r>
    <s v="GRASS VALLEY 1101CB"/>
    <x v="72"/>
    <s v="GRASS VALLEY 1101"/>
    <s v="SIERRA"/>
    <x v="727"/>
    <n v="55.588031934553896"/>
    <n v="0.24734960774763401"/>
    <n v="1"/>
    <n v="1"/>
    <n v="0.65409878641053598"/>
    <n v="2.0882641021692499E-2"/>
    <n v="0"/>
    <n v="2.7070513332329901E-2"/>
    <n v="35.326276690591058"/>
    <n v="0.95630044413422022"/>
    <n v="0.54634705172511411"/>
  </r>
  <r>
    <s v="CLOVERDALE 110254760"/>
    <x v="129"/>
    <s v="CLOVERDALE 1102"/>
    <s v="SONOMA"/>
    <x v="728"/>
    <n v="10"/>
    <n v="1"/>
    <n v="0"/>
    <n v="0"/>
    <n v="0.93870406451598698"/>
    <n v="0"/>
    <n v="0"/>
    <n v="2.68584739686825E-2"/>
    <n v="35.326276690591058"/>
    <n v="0.94880988290471524"/>
    <n v="7.2970637644778664"/>
  </r>
  <r>
    <s v="BOLINAS 11011232"/>
    <x v="175"/>
    <s v="BOLINAS 1101"/>
    <s v="NORTH BAY"/>
    <x v="729"/>
    <n v="73.171430971990802"/>
    <n v="0"/>
    <n v="0"/>
    <n v="1"/>
    <n v="1"/>
    <n v="0"/>
    <n v="0"/>
    <n v="1.9828634356617199E-2"/>
    <n v="47.636719618242658"/>
    <n v="0.94457109525882688"/>
    <n v="0.38602972232093075"/>
  </r>
  <r>
    <s v="BELLEVUE 2103648"/>
    <x v="68"/>
    <s v="BELLEVUE 2103"/>
    <s v="SONOMA"/>
    <x v="730"/>
    <n v="73.816142613952195"/>
    <n v="1"/>
    <n v="0"/>
    <n v="2"/>
    <n v="0.14137307245886099"/>
    <n v="0"/>
    <n v="0"/>
    <n v="1.9637832124129301E-2"/>
    <n v="47.636719618242658"/>
    <n v="0.93548190280726617"/>
    <n v="0.40741124980718818"/>
  </r>
  <r>
    <s v="PASO ROBLES 1104R56"/>
    <x v="126"/>
    <s v="PASO ROBLES 1104"/>
    <s v="LOS PADRES"/>
    <x v="731"/>
    <n v="56.286783117070101"/>
    <n v="0.57446866510129901"/>
    <n v="0"/>
    <n v="4"/>
    <n v="0.89877758322502499"/>
    <n v="0"/>
    <n v="0"/>
    <n v="3.5114931038459897E-2"/>
    <n v="26.553376868630977"/>
    <n v="0.93241999758021299"/>
    <n v="8.443739866960441E-2"/>
  </r>
  <r>
    <s v="MORAGA 11058354"/>
    <x v="81"/>
    <s v="MORAGA 1105"/>
    <s v="DIABLO"/>
    <x v="732"/>
    <n v="83.2521854925551"/>
    <n v="1"/>
    <n v="0"/>
    <n v="0"/>
    <n v="8.0525555063396898E-2"/>
    <n v="0.206460114385844"/>
    <n v="0"/>
    <n v="2.6277031913572502E-2"/>
    <n v="35.326276690591058"/>
    <n v="0.92826969998635367"/>
    <n v="3.6824095193345907"/>
  </r>
  <r>
    <s v="GONZALES 110422418"/>
    <x v="176"/>
    <s v="GONZALES 1104"/>
    <s v="CENTRAL COAST"/>
    <x v="733"/>
    <n v="88.506635571018194"/>
    <n v="1"/>
    <n v="0"/>
    <n v="0"/>
    <n v="6.85812843579343E-2"/>
    <n v="0"/>
    <n v="0"/>
    <n v="1.9362060761436001E-2"/>
    <n v="47.636719618242658"/>
    <n v="0.92234505972390479"/>
    <n v="1.0948961199504388"/>
  </r>
  <r>
    <s v="MARIPOSA 210190130"/>
    <x v="5"/>
    <s v="MARIPOSA 2101"/>
    <s v="YOSEMITE"/>
    <x v="734"/>
    <n v="70"/>
    <n v="0"/>
    <n v="0"/>
    <n v="0"/>
    <n v="1"/>
    <n v="0"/>
    <n v="0"/>
    <n v="1.9015871379345201E-2"/>
    <n v="47.636719618242658"/>
    <n v="0.90585373319443263"/>
    <n v="9.9123098713694642"/>
  </r>
  <r>
    <s v="NARROWS 21052214"/>
    <x v="177"/>
    <s v="NARROWS 2105"/>
    <s v="SIERRA"/>
    <x v="735"/>
    <n v="70"/>
    <n v="0"/>
    <n v="0"/>
    <n v="0"/>
    <n v="1"/>
    <n v="0"/>
    <n v="0"/>
    <n v="1.9015871379345201E-2"/>
    <n v="47.636719618242658"/>
    <n v="0.90585373319443263"/>
    <n v="318.85771060621516"/>
  </r>
  <r>
    <s v="PENRYN 11051342"/>
    <x v="132"/>
    <s v="PENRYN 1105"/>
    <s v="SIERRA"/>
    <x v="736"/>
    <n v="12.392973947648301"/>
    <n v="0.56106500838889395"/>
    <n v="3"/>
    <n v="12"/>
    <n v="0.53029320150988901"/>
    <n v="0"/>
    <n v="0"/>
    <n v="2.52628646947828E-2"/>
    <n v="35.326276690591058"/>
    <n v="0.89244294820486147"/>
    <n v="4.3391560554766978E-2"/>
  </r>
  <r>
    <s v="FRUITLAND 1141CB"/>
    <x v="96"/>
    <s v="FRUITLAND 1141"/>
    <s v="HUMBOLDT"/>
    <x v="737"/>
    <n v="94.308391631638798"/>
    <n v="0.31063658759666601"/>
    <n v="2"/>
    <n v="0"/>
    <n v="1"/>
    <n v="0"/>
    <n v="0"/>
    <n v="3.3549811073874398E-2"/>
    <n v="26.553376868630977"/>
    <n v="0.89086077731595581"/>
    <n v="0.27904049239423467"/>
  </r>
  <r>
    <s v="COTATI 1102282"/>
    <x v="114"/>
    <s v="COTATI 1102"/>
    <s v="SONOMA"/>
    <x v="738"/>
    <n v="39.129991833251502"/>
    <n v="0.50307099782620501"/>
    <n v="2"/>
    <n v="2"/>
    <n v="0.88156883283562404"/>
    <n v="0"/>
    <n v="0"/>
    <n v="2.51852628624613E-2"/>
    <n v="35.326276690591058"/>
    <n v="0.88970156440457526"/>
    <n v="0.20020050628205691"/>
  </r>
  <r>
    <s v="PENRYN 110550548"/>
    <x v="132"/>
    <s v="PENRYN 1105"/>
    <s v="SIERRA"/>
    <x v="739"/>
    <n v="28.513379104073302"/>
    <n v="0.63429497592306605"/>
    <n v="0"/>
    <n v="1"/>
    <n v="0.38427934672116199"/>
    <n v="0"/>
    <n v="0"/>
    <n v="1.33905636992577E-2"/>
    <n v="65.391231023531006"/>
    <n v="0.87562544439346823"/>
    <n v="0.18785175431530332"/>
  </r>
  <r>
    <s v="UPPER LAKE 11016663"/>
    <x v="178"/>
    <s v="UPPER LAKE 1101"/>
    <s v="HUMBOLDT"/>
    <x v="740"/>
    <n v="74.545270610293301"/>
    <n v="1"/>
    <n v="0"/>
    <n v="0"/>
    <n v="1"/>
    <n v="0"/>
    <n v="0"/>
    <n v="4.3648174088940901E-2"/>
    <n v="19.997911461310199"/>
    <n v="0.87287232087849409"/>
    <n v="0.37404001576488133"/>
  </r>
  <r>
    <s v="MONTICELLO 110165454"/>
    <x v="166"/>
    <s v="MONTICELLO 1101"/>
    <s v="NORTH BAY"/>
    <x v="741"/>
    <n v="75.716414509678302"/>
    <n v="1"/>
    <n v="0"/>
    <n v="0"/>
    <n v="9.5774508561329602E-2"/>
    <n v="0"/>
    <n v="0"/>
    <n v="1.8250676396493401E-2"/>
    <n v="47.636719618242658"/>
    <n v="0.86940235434303537"/>
    <n v="4.836692299096355"/>
  </r>
  <r>
    <s v="DESCHUTES 11019722"/>
    <x v="120"/>
    <s v="DESCHUTES 1101"/>
    <s v="NORTH VALLEY"/>
    <x v="742"/>
    <n v="47.282282483271104"/>
    <n v="0.92427395337331497"/>
    <n v="0"/>
    <n v="2"/>
    <n v="0.60748797479861005"/>
    <n v="0"/>
    <n v="0"/>
    <n v="2.44266510789839E-2"/>
    <n v="35.326276690591058"/>
    <n v="0.86290263464070982"/>
    <n v="0.29873064377474023"/>
  </r>
  <r>
    <s v="PINECREST 04011818"/>
    <x v="145"/>
    <s v="PINECREST 0401"/>
    <s v="YOSEMITE"/>
    <x v="743"/>
    <n v="47.932824080477801"/>
    <n v="1"/>
    <n v="2"/>
    <n v="2"/>
    <n v="0.61152523410152004"/>
    <n v="0.48762049342785602"/>
    <n v="0"/>
    <n v="5.7578663347743197E-2"/>
    <n v="14.950713546377353"/>
    <n v="0.86084210209540535"/>
    <n v="0.44506992089775915"/>
  </r>
  <r>
    <s v="CORRAL 110336680"/>
    <x v="89"/>
    <s v="CORRAL 1103"/>
    <s v="STOCKTON"/>
    <x v="744"/>
    <n v="19.048799327255399"/>
    <n v="0.89573098926267503"/>
    <n v="1"/>
    <n v="2"/>
    <n v="0.49797594182735"/>
    <n v="0"/>
    <n v="0"/>
    <n v="1.7976270495136299E-2"/>
    <n v="47.636719618242658"/>
    <n v="0.85633055735849595"/>
    <n v="8.5889702944574292E-2"/>
  </r>
  <r>
    <s v="ANITA 1106CB"/>
    <x v="179"/>
    <s v="ANITA 1106"/>
    <s v="NORTH VALLEY"/>
    <x v="745"/>
    <n v="85"/>
    <n v="1"/>
    <n v="0"/>
    <n v="0"/>
    <n v="3.2811728736410798E-3"/>
    <n v="0"/>
    <n v="0"/>
    <n v="1.7735051267751802E-2"/>
    <n v="47.636719618242658"/>
    <n v="0.84483966465705163"/>
    <n v="7.3466259721919327"/>
  </r>
  <r>
    <s v="DUNLAP 11037991F"/>
    <x v="180"/>
    <s v="DUNLAP 1103"/>
    <s v="FRESNO"/>
    <x v="746"/>
    <n v="79.920841944194606"/>
    <n v="1"/>
    <n v="1"/>
    <n v="4"/>
    <n v="1"/>
    <n v="0"/>
    <n v="0"/>
    <n v="5.6282831406049803E-2"/>
    <n v="14.950713546377353"/>
    <n v="0.84146848993090151"/>
    <n v="0.31728281355147486"/>
  </r>
  <r>
    <s v="LINCOLN 110451756"/>
    <x v="168"/>
    <s v="LINCOLN 1104"/>
    <s v="SIERRA"/>
    <x v="747"/>
    <n v="62.184412086594598"/>
    <n v="0.61252757806163305"/>
    <n v="0"/>
    <n v="6"/>
    <n v="0.27351539957767901"/>
    <n v="0"/>
    <n v="0"/>
    <n v="3.1506239957934397E-2"/>
    <n v="26.553376868630977"/>
    <n v="0.83659706331655226"/>
    <n v="5.3796354581445764E-2"/>
  </r>
  <r>
    <s v="PEORIA 170413494"/>
    <x v="173"/>
    <s v="PEORIA 1704"/>
    <s v="YOSEMITE"/>
    <x v="748"/>
    <n v="18.845945669766301"/>
    <n v="0.98090258920879703"/>
    <n v="0"/>
    <n v="1"/>
    <n v="0.43787792391224301"/>
    <n v="0"/>
    <n v="0"/>
    <n v="1.7530694930212198E-2"/>
    <n v="47.636719618242658"/>
    <n v="0.83510479910346658"/>
    <n v="0.25636223216610166"/>
  </r>
  <r>
    <s v="ATASCADERO 1103A18"/>
    <x v="84"/>
    <s v="ATASCADERO 1103"/>
    <s v="LOS PADRES"/>
    <x v="749"/>
    <n v="28.487774616128998"/>
    <n v="0.70032859056915797"/>
    <n v="3"/>
    <n v="2"/>
    <n v="0.44282113274664697"/>
    <n v="0"/>
    <n v="0"/>
    <n v="2.35378374804197E-2"/>
    <n v="35.326276690591058"/>
    <n v="0.83150415953147094"/>
    <n v="0.10360448520095472"/>
  </r>
  <r>
    <s v="WOODSIDE 11012299"/>
    <x v="38"/>
    <s v="WOODSIDE 1101"/>
    <s v="PENINSULA"/>
    <x v="750"/>
    <n v="33.668877622726598"/>
    <n v="6.9854523467865803E-2"/>
    <n v="2"/>
    <n v="3"/>
    <n v="0.88377675882823303"/>
    <n v="1"/>
    <n v="0"/>
    <n v="7.3665785993247801E-2"/>
    <n v="11.218349420457526"/>
    <n v="0.82640852760489969"/>
    <n v="0.50985576945384914"/>
  </r>
  <r>
    <s v="BELLEVUE 2103552"/>
    <x v="68"/>
    <s v="BELLEVUE 2103"/>
    <s v="SONOMA"/>
    <x v="751"/>
    <n v="59.557879050233801"/>
    <n v="0.60219432276709495"/>
    <n v="2"/>
    <n v="0"/>
    <n v="0.60988970132036002"/>
    <n v="9.0857950090328807E-2"/>
    <n v="0"/>
    <n v="2.33348105965605E-2"/>
    <n v="35.326276690591058"/>
    <n v="0.82433197565663241"/>
    <n v="9.0565879942868882E-2"/>
  </r>
  <r>
    <s v="BIG BEND 11011704"/>
    <x v="21"/>
    <s v="BIG BEND 1101"/>
    <s v="NORTH VALLEY"/>
    <x v="752"/>
    <n v="64.817976749143597"/>
    <n v="1"/>
    <n v="0"/>
    <n v="0"/>
    <n v="1"/>
    <n v="0"/>
    <n v="0"/>
    <n v="4.0953236835821097E-2"/>
    <n v="19.997911461310199"/>
    <n v="0.8189792042968177"/>
    <n v="0.27308142172137734"/>
  </r>
  <r>
    <s v="PASO ROBLES 1103N02"/>
    <x v="126"/>
    <s v="PASO ROBLES 1103"/>
    <s v="LOS PADRES"/>
    <x v="753"/>
    <n v="10"/>
    <n v="0.36233580878828398"/>
    <n v="0"/>
    <n v="0"/>
    <n v="1"/>
    <n v="0"/>
    <n v="0"/>
    <n v="1.7044518137603399E-2"/>
    <n v="47.636719618242658"/>
    <n v="0.81194493154906466"/>
    <n v="18.392163527823556"/>
  </r>
  <r>
    <s v="JESSUP 110296554"/>
    <x v="130"/>
    <s v="JESSUP 1102"/>
    <s v="NORTH VALLEY"/>
    <x v="754"/>
    <n v="43.119882242401502"/>
    <n v="0.99720786589922505"/>
    <n v="1"/>
    <n v="1"/>
    <n v="0.41303258415035199"/>
    <n v="0"/>
    <n v="0"/>
    <n v="3.0544532759115901E-2"/>
    <n v="26.553376868630977"/>
    <n v="0.81106048962904931"/>
    <n v="0.13036688919758113"/>
  </r>
  <r>
    <s v="PEABODY 2113CB"/>
    <x v="181"/>
    <s v="PEABODY 2113"/>
    <s v="SACRAMENTO"/>
    <x v="755"/>
    <n v="58.575821381152203"/>
    <n v="0.80035046756949002"/>
    <n v="0"/>
    <n v="1"/>
    <n v="0.27332453728516098"/>
    <n v="0"/>
    <n v="0"/>
    <n v="1.6819922790098901E-2"/>
    <n v="47.636719618242658"/>
    <n v="0.80124594595243104"/>
    <n v="0.48019043914378995"/>
  </r>
  <r>
    <s v="GABILAN 11013090"/>
    <x v="182"/>
    <s v="GABILAN 1101"/>
    <s v="CENTRAL COAST"/>
    <x v="756"/>
    <n v="75"/>
    <n v="1"/>
    <n v="0"/>
    <n v="0"/>
    <n v="5.2738486700859601E-2"/>
    <n v="0"/>
    <n v="0"/>
    <n v="2.2620459040719999E-2"/>
    <n v="35.326276690591058"/>
    <n v="0.79909659494065666"/>
    <n v="0.43274471385197699"/>
  </r>
  <r>
    <s v="OLETA 110163500"/>
    <x v="171"/>
    <s v="OLETA 1101"/>
    <s v="STOCKTON"/>
    <x v="757"/>
    <n v="22.102614986008199"/>
    <n v="0.389226782544418"/>
    <n v="0"/>
    <n v="1"/>
    <n v="0.53390951654525298"/>
    <n v="0"/>
    <n v="0"/>
    <n v="1.21781092674522E-2"/>
    <n v="65.391231023531006"/>
    <n v="0.79634155653777083"/>
    <n v="0.19905779316606625"/>
  </r>
  <r>
    <s v="MOLINO 1101152"/>
    <x v="23"/>
    <s v="MOLINO 1101"/>
    <s v="SONOMA"/>
    <x v="758"/>
    <n v="35.0367885242824"/>
    <n v="0.46615451956828702"/>
    <n v="3"/>
    <n v="1"/>
    <n v="0.17508489538515601"/>
    <n v="2.0995776094612999E-2"/>
    <n v="0"/>
    <n v="1.2176419428363E-2"/>
    <n v="65.391231023531006"/>
    <n v="0.79623105587949627"/>
    <n v="0.39767233456178835"/>
  </r>
  <r>
    <s v="PASO ROBLES 1107CB"/>
    <x v="126"/>
    <s v="PASO ROBLES 1107"/>
    <s v="LOS PADRES"/>
    <x v="759"/>
    <n v="75"/>
    <n v="1"/>
    <n v="0"/>
    <n v="0"/>
    <n v="6.19205274409704E-3"/>
    <n v="0"/>
    <n v="0"/>
    <n v="1.6629445195917799E-2"/>
    <n v="47.636719618242658"/>
    <n v="0.79217221820486849"/>
    <n v="11.44884838325906"/>
  </r>
  <r>
    <s v="WOODACRE 110191900"/>
    <x v="41"/>
    <s v="WOODACRE 1101"/>
    <s v="NORTH BAY"/>
    <x v="760"/>
    <n v="74.144352118225001"/>
    <n v="0.47268258799094398"/>
    <n v="4"/>
    <n v="8"/>
    <n v="0.55529473888590897"/>
    <n v="8.2219120559592199E-2"/>
    <n v="1"/>
    <n v="2.9824597274555002E-2"/>
    <n v="26.553376868630977"/>
    <n v="0.79194377138640326"/>
    <n v="0.10311184820125459"/>
  </r>
  <r>
    <s v="CLEAR LAKE 110192870"/>
    <x v="183"/>
    <s v="CLEAR LAKE 1101"/>
    <s v="HUMBOLDT"/>
    <x v="761"/>
    <n v="58.431454267567098"/>
    <n v="0.90405463617789095"/>
    <n v="0"/>
    <n v="0"/>
    <n v="6.0695271552761401E-2"/>
    <n v="0"/>
    <n v="0"/>
    <n v="1.6558799441473499E-2"/>
    <n v="47.636719618242658"/>
    <n v="0.78880688620818618"/>
    <n v="0.72084696873380671"/>
  </r>
  <r>
    <s v="SANTA YNEZ 1101Y14"/>
    <x v="95"/>
    <s v="SANTA YNEZ 1101"/>
    <s v="LOS PADRES"/>
    <x v="762"/>
    <n v="84.752981774879302"/>
    <n v="0.582466228531344"/>
    <n v="0"/>
    <n v="0"/>
    <n v="0.27668201954692301"/>
    <n v="0"/>
    <n v="0"/>
    <n v="1.6519204507167502E-2"/>
    <n v="47.636719618242658"/>
    <n v="0.78692071342434866"/>
    <n v="0.17307387594911339"/>
  </r>
  <r>
    <s v="GEYSERVILLE 1102CB"/>
    <x v="184"/>
    <s v="GEYSERVILLE 1102"/>
    <s v="SONOMA"/>
    <x v="763"/>
    <n v="61.337364357105798"/>
    <n v="0.59738039933880405"/>
    <n v="1"/>
    <n v="1"/>
    <n v="0.32382237219745402"/>
    <n v="0.57768456820141101"/>
    <n v="0"/>
    <n v="3.8730136273366501E-2"/>
    <n v="19.997911461310199"/>
    <n v="0.77452183607926184"/>
    <n v="0.32762333932553245"/>
  </r>
  <r>
    <s v="HIGHLANDS 110280660"/>
    <x v="62"/>
    <s v="HIGHLANDS 1102"/>
    <s v="HUMBOLDT"/>
    <x v="764"/>
    <n v="78.074234132431897"/>
    <n v="0.391992175205223"/>
    <n v="1"/>
    <n v="2"/>
    <n v="0.71031803386580405"/>
    <n v="0"/>
    <n v="0"/>
    <n v="2.18884471739407E-2"/>
    <n v="35.326276690591058"/>
    <n v="0.7732373411940151"/>
    <n v="0.14412595242827014"/>
  </r>
  <r>
    <s v="DUNBAR 11033135"/>
    <x v="56"/>
    <s v="DUNBAR 1103"/>
    <s v="SONOMA"/>
    <x v="765"/>
    <n v="10"/>
    <n v="1"/>
    <n v="0"/>
    <n v="0"/>
    <n v="0.29432977056651899"/>
    <n v="1"/>
    <n v="0"/>
    <n v="6.8741016095818799E-2"/>
    <n v="11.218349420457526"/>
    <n v="0.77116073808019037"/>
    <n v="3.471135214695352"/>
  </r>
  <r>
    <s v="SAUSALITO 110284278"/>
    <x v="185"/>
    <s v="SAUSALITO 1102"/>
    <s v="NORTH BAY"/>
    <x v="766"/>
    <n v="32.886350599217401"/>
    <n v="5.7768461124902699E-2"/>
    <n v="0"/>
    <n v="2"/>
    <n v="0.90289596006247197"/>
    <n v="0"/>
    <n v="0"/>
    <n v="2.1793016570861998E-2"/>
    <n v="35.326276690591058"/>
    <n v="0.76986613330490694"/>
    <n v="0.56149761596045022"/>
  </r>
  <r>
    <s v="EL CERRITO G 1112BR180"/>
    <x v="186"/>
    <s v="EL CERRITO G 1112"/>
    <s v="EAST BAY"/>
    <x v="767"/>
    <n v="12.166043168780901"/>
    <n v="3.3323741058167898E-2"/>
    <n v="1"/>
    <n v="0"/>
    <n v="0.71614003207924104"/>
    <n v="0.74956450459687696"/>
    <n v="0"/>
    <n v="3.8138091676125301E-2"/>
    <n v="19.997911461310199"/>
    <n v="0.76268218064248527"/>
    <n v="0.55994513196692863"/>
  </r>
  <r>
    <s v="VACA DIXON 11059792"/>
    <x v="135"/>
    <s v="VACA DIXON 1105"/>
    <s v="SACRAMENTO"/>
    <x v="768"/>
    <n v="58.3898518733101"/>
    <n v="1"/>
    <n v="0"/>
    <n v="0"/>
    <n v="7.9323531391982199E-2"/>
    <n v="0"/>
    <n v="0"/>
    <n v="1.5982462186546399E-2"/>
    <n v="47.636719618242658"/>
    <n v="0.76135206998967631"/>
    <n v="0.33129907553954024"/>
  </r>
  <r>
    <s v="SAN JUSTO 11014339"/>
    <x v="187"/>
    <s v="SAN JUSTO 1101"/>
    <s v="CENTRAL COAST"/>
    <x v="769"/>
    <n v="41.5111649053609"/>
    <n v="0.42231801808374297"/>
    <n v="1"/>
    <n v="1"/>
    <n v="0.80225413628182196"/>
    <n v="0"/>
    <n v="0"/>
    <n v="2.1456301761834801E-2"/>
    <n v="35.326276690591058"/>
    <n v="0.75797125279539257"/>
    <n v="8.5994875596376655E-2"/>
  </r>
  <r>
    <s v="OAKHURST 1102CB"/>
    <x v="34"/>
    <s v="OAKHURST 1102"/>
    <s v="YOSEMITE"/>
    <x v="770"/>
    <n v="10"/>
    <n v="0.955226815960321"/>
    <n v="0"/>
    <n v="10"/>
    <n v="0.44961238873394899"/>
    <n v="0.59786106153139496"/>
    <n v="0"/>
    <n v="5.0548337291433099E-2"/>
    <n v="14.950713546377353"/>
    <n v="0.7557337110898803"/>
    <n v="0.35127101725527732"/>
  </r>
  <r>
    <s v="JAMESON 11057652"/>
    <x v="188"/>
    <s v="JAMESON 1105"/>
    <s v="SACRAMENTO"/>
    <x v="771"/>
    <n v="54.899216204290198"/>
    <n v="0.80608227167298896"/>
    <n v="0"/>
    <n v="3"/>
    <n v="0.36237142603726502"/>
    <n v="0"/>
    <n v="0"/>
    <n v="2.1376260003551601E-2"/>
    <n v="35.326276690591058"/>
    <n v="0.75514367549547889"/>
    <n v="4.7855466046846533E-2"/>
  </r>
  <r>
    <s v="FULTON 110410281"/>
    <x v="44"/>
    <s v="FULTON 1104"/>
    <s v="SONOMA"/>
    <x v="772"/>
    <n v="22.429989381696402"/>
    <n v="0.74947788066826804"/>
    <n v="0"/>
    <n v="1"/>
    <n v="0.496256185810518"/>
    <n v="0"/>
    <n v="0"/>
    <n v="1.5765039204140699E-2"/>
    <n v="47.636719618242658"/>
    <n v="0.75099475233825386"/>
    <n v="1.453619200338206"/>
  </r>
  <r>
    <s v="CAMP EVERS 210612760"/>
    <x v="22"/>
    <s v="CAMP EVERS 2106"/>
    <s v="CENTRAL COAST"/>
    <x v="773"/>
    <n v="47.923055285769898"/>
    <n v="0.63134737830460297"/>
    <n v="29"/>
    <n v="6"/>
    <n v="1"/>
    <n v="1"/>
    <n v="0"/>
    <n v="0.75098262853315101"/>
    <n v="1"/>
    <n v="0.75098262853315101"/>
    <n v="2.8111912006506298E-2"/>
  </r>
  <r>
    <s v="MOLINO 1104380"/>
    <x v="23"/>
    <s v="MOLINO 1104"/>
    <s v="SONOMA"/>
    <x v="774"/>
    <n v="71.254808848422101"/>
    <n v="0.46785693883156199"/>
    <n v="0"/>
    <n v="0"/>
    <n v="7.2070495506816906E-2"/>
    <n v="0"/>
    <n v="0"/>
    <n v="1.1222506095605199E-2"/>
    <n v="65.391231023531006"/>
    <n v="0.73385348876070455"/>
    <n v="0.35867686119523468"/>
  </r>
  <r>
    <s v="VASCO 110211338"/>
    <x v="189"/>
    <s v="VASCO 1102"/>
    <s v="MISSION"/>
    <x v="775"/>
    <n v="79.971573626536895"/>
    <n v="1"/>
    <n v="0"/>
    <n v="1"/>
    <n v="0.175217105907953"/>
    <n v="0"/>
    <n v="0"/>
    <n v="2.07259769157257E-2"/>
    <n v="35.326276690591058"/>
    <n v="0.73217159520772912"/>
    <n v="0.21746209611437184"/>
  </r>
  <r>
    <s v="ROB ROY 21045082"/>
    <x v="82"/>
    <s v="ROB ROY 2104"/>
    <s v="CENTRAL COAST"/>
    <x v="776"/>
    <n v="49.574435227218103"/>
    <n v="0.973821119962335"/>
    <n v="64"/>
    <n v="6"/>
    <n v="0.98215609592882802"/>
    <n v="0.97148704691482202"/>
    <n v="0"/>
    <n v="0.73012941555377797"/>
    <n v="1"/>
    <n v="0.73012941555377797"/>
    <n v="2.9914663783888035E-2"/>
  </r>
  <r>
    <s v="MENLO 11028896"/>
    <x v="118"/>
    <s v="MENLO 1102"/>
    <s v="PENINSULA"/>
    <x v="777"/>
    <n v="85.624912434026498"/>
    <n v="9.5666666188582994E-3"/>
    <n v="0"/>
    <n v="0"/>
    <n v="0.34575418292487797"/>
    <n v="0"/>
    <n v="0"/>
    <n v="1.1160422443721099E-2"/>
    <n v="65.391231023531006"/>
    <n v="0.72979376233756688"/>
    <n v="1.3643060248513914"/>
  </r>
  <r>
    <s v="MARIPOSA 21019400"/>
    <x v="5"/>
    <s v="MARIPOSA 2101"/>
    <s v="YOSEMITE"/>
    <x v="778"/>
    <n v="22.018778410676902"/>
    <n v="0.81321522354772602"/>
    <n v="9"/>
    <n v="129"/>
    <n v="1"/>
    <n v="0.40791875493757102"/>
    <n v="1"/>
    <n v="0.72296041280368095"/>
    <n v="1"/>
    <n v="0.72296041280368095"/>
    <n v="1.1516958653824102E-2"/>
  </r>
  <r>
    <s v="COTTONWOOD 110335470"/>
    <x v="128"/>
    <s v="COTTONWOOD 1103"/>
    <s v="NORTH VALLEY"/>
    <x v="779"/>
    <n v="46.517415657567099"/>
    <n v="0.67327627376483701"/>
    <n v="0"/>
    <n v="6"/>
    <n v="0.73326002010431302"/>
    <n v="0"/>
    <n v="0"/>
    <n v="3.5950210553771698E-2"/>
    <n v="19.997911461310199"/>
    <n v="0.71892912766978589"/>
    <n v="3.9394238162837124E-2"/>
  </r>
  <r>
    <s v="BRIDGEVILLE 1102CB"/>
    <x v="93"/>
    <s v="BRIDGEVILLE 1102"/>
    <s v="HUMBOLDT"/>
    <x v="780"/>
    <n v="72.337111678970402"/>
    <n v="0.88576267295720801"/>
    <n v="0"/>
    <n v="0"/>
    <n v="5.2570778622320499E-2"/>
    <n v="0"/>
    <n v="0"/>
    <n v="2.0259249084438099E-2"/>
    <n v="35.326276690591058"/>
    <n v="0.71568383870046381"/>
    <n v="0.98675516623691961"/>
  </r>
  <r>
    <s v="BUELLTON 1102CB"/>
    <x v="147"/>
    <s v="BUELLTON 1102"/>
    <s v="LOS PADRES"/>
    <x v="781"/>
    <n v="55.445538791922203"/>
    <n v="0.60968018157423698"/>
    <n v="0"/>
    <n v="2"/>
    <n v="0.344775597840211"/>
    <n v="0"/>
    <n v="0"/>
    <n v="2.0089720978425301E-2"/>
    <n v="35.326276690591058"/>
    <n v="0.70969504192062394"/>
    <n v="0.160276126351444"/>
  </r>
  <r>
    <s v="SALMON CREEK 1101196"/>
    <x v="103"/>
    <s v="SALMON CREEK 1101"/>
    <s v="SONOMA"/>
    <x v="782"/>
    <n v="72.9126208218931"/>
    <n v="4.0534718482692203E-2"/>
    <n v="3"/>
    <n v="0"/>
    <n v="0.69625063176246604"/>
    <n v="0"/>
    <n v="0"/>
    <n v="2.0085646934991399E-2"/>
    <n v="35.326276690591058"/>
    <n v="0.70955112113502838"/>
    <n v="0.14037512062272819"/>
  </r>
  <r>
    <s v="STAFFORD 1102361952"/>
    <x v="165"/>
    <s v="STAFFORD 1102"/>
    <s v="NORTH BAY"/>
    <x v="783"/>
    <n v="84.732213243357904"/>
    <n v="0.98539592080373095"/>
    <n v="0"/>
    <n v="1"/>
    <n v="1"/>
    <n v="0"/>
    <n v="0"/>
    <n v="4.70504806581395E-2"/>
    <n v="14.950713546377353"/>
    <n v="0.70343825853921182"/>
    <n v="0.51513296003138054"/>
  </r>
  <r>
    <s v="PASO ROBLES 1103N58"/>
    <x v="126"/>
    <s v="PASO ROBLES 1103"/>
    <s v="LOS PADRES"/>
    <x v="784"/>
    <n v="48.6182492920044"/>
    <n v="0.39938331231258001"/>
    <n v="0"/>
    <n v="1"/>
    <n v="0.60106506854076303"/>
    <n v="0"/>
    <n v="0"/>
    <n v="2.64807656454101E-2"/>
    <n v="26.553376868630977"/>
    <n v="0.70315374995247037"/>
    <n v="0.15583101627835821"/>
  </r>
  <r>
    <s v="WISE 1102697216"/>
    <x v="108"/>
    <s v="WISE 1102"/>
    <s v="SIERRA"/>
    <x v="785"/>
    <n v="10.264016344968899"/>
    <n v="0.71088448358077105"/>
    <n v="2"/>
    <n v="0"/>
    <n v="1"/>
    <n v="0"/>
    <n v="0"/>
    <n v="2.6461322592573399E-2"/>
    <n v="26.553376868630977"/>
    <n v="0.70263747124302078"/>
    <n v="5.330455125060523E-2"/>
  </r>
  <r>
    <s v="PUEBLO 2103678"/>
    <x v="20"/>
    <s v="PUEBLO 2103"/>
    <s v="NORTH BAY"/>
    <x v="786"/>
    <n v="63.741164793868599"/>
    <n v="0.53404354969630996"/>
    <n v="28"/>
    <n v="21"/>
    <n v="0.98220704287293803"/>
    <n v="0.87302936818869603"/>
    <n v="1"/>
    <n v="0.69165785816473102"/>
    <n v="1"/>
    <n v="0.69165785816473102"/>
    <n v="2.703849810840845E-2"/>
  </r>
  <r>
    <s v="PUTAH CREEK 110546162"/>
    <x v="137"/>
    <s v="PUTAH CREEK 1105"/>
    <s v="SACRAMENTO"/>
    <x v="787"/>
    <n v="84.625577524156796"/>
    <n v="1"/>
    <n v="0"/>
    <n v="0"/>
    <n v="0.10522827252966099"/>
    <n v="0"/>
    <n v="0"/>
    <n v="1.9556219745619999E-2"/>
    <n v="35.326276690591058"/>
    <n v="0.69084842975577243"/>
    <n v="0.9794416918623754"/>
  </r>
  <r>
    <s v="CAMP EVERS 210510996"/>
    <x v="22"/>
    <s v="CAMP EVERS 2105"/>
    <s v="CENTRAL COAST"/>
    <x v="788"/>
    <n v="10"/>
    <n v="0"/>
    <n v="0"/>
    <n v="0"/>
    <n v="1"/>
    <n v="1"/>
    <n v="0"/>
    <n v="6.1559315876217699E-2"/>
    <n v="11.218349420457526"/>
    <n v="0.69059391558372862"/>
    <n v="0.90558343711185785"/>
  </r>
  <r>
    <s v="EL CERRITO G 1105R6998"/>
    <x v="186"/>
    <s v="EL CERRITO G 1105"/>
    <s v="EAST BAY"/>
    <x v="789"/>
    <n v="10"/>
    <n v="0"/>
    <n v="0"/>
    <n v="0"/>
    <n v="1"/>
    <n v="1"/>
    <n v="0"/>
    <n v="6.1559315876217699E-2"/>
    <n v="11.218349420457526"/>
    <n v="0.69059391558372862"/>
    <n v="27.183028229669947"/>
  </r>
  <r>
    <s v="VINEYARD 21086952"/>
    <x v="85"/>
    <s v="VINEYARD 2108"/>
    <s v="MISSION"/>
    <x v="790"/>
    <n v="10"/>
    <n v="0"/>
    <n v="0"/>
    <n v="0"/>
    <n v="1"/>
    <n v="1"/>
    <n v="0"/>
    <n v="6.1559315876217699E-2"/>
    <n v="11.218349420457526"/>
    <n v="0.69059391558372862"/>
    <n v="242.95989452542869"/>
  </r>
  <r>
    <s v="BIG BASIN 11015479"/>
    <x v="21"/>
    <s v="BIG BASIN 1101"/>
    <s v="CENTRAL COAST"/>
    <x v="791"/>
    <n v="10"/>
    <n v="0"/>
    <n v="0"/>
    <n v="0"/>
    <n v="1"/>
    <n v="1"/>
    <n v="0"/>
    <n v="6.1559315876217699E-2"/>
    <n v="11.218349420457526"/>
    <n v="0.69059391558372862"/>
    <n v="4.0521965708480279"/>
  </r>
  <r>
    <s v="HALSEY 1101"/>
    <x v="190"/>
    <s v="HALSEY 1101"/>
    <s v="SIERRA"/>
    <x v="792"/>
    <n v="10"/>
    <n v="0.52881360216213502"/>
    <n v="0"/>
    <n v="0"/>
    <n v="1"/>
    <n v="0"/>
    <n v="0"/>
    <n v="1.95056295271782E-2"/>
    <n v="35.326276690591058"/>
    <n v="0.68906126570125992"/>
    <n v="11.75528235430858"/>
  </r>
  <r>
    <s v="TEMPLETON 2113A60"/>
    <x v="94"/>
    <s v="TEMPLETON 2113"/>
    <s v="LOS PADRES"/>
    <x v="793"/>
    <n v="57.703268086587698"/>
    <n v="0.62451748422609898"/>
    <n v="1"/>
    <n v="2"/>
    <n v="0.82519761121647695"/>
    <n v="5.1211805997281501E-4"/>
    <n v="0"/>
    <n v="2.5801689458841801E-2"/>
    <n v="26.553376868630977"/>
    <n v="0.68512198404800961"/>
    <n v="9.246794444387485E-2"/>
  </r>
  <r>
    <s v="CORTINA 1101302192"/>
    <x v="191"/>
    <s v="CORTINA 1101"/>
    <s v="SACRAMENTO"/>
    <x v="794"/>
    <n v="90"/>
    <n v="1"/>
    <n v="0"/>
    <n v="0"/>
    <n v="5.7953719510083997E-2"/>
    <n v="0"/>
    <n v="0"/>
    <n v="1.93538140447722E-2"/>
    <n v="35.326276690591058"/>
    <n v="0.68369818996387"/>
    <n v="0.65991758962261216"/>
  </r>
  <r>
    <s v="COTATI 1102681"/>
    <x v="114"/>
    <s v="COTATI 1102"/>
    <s v="SONOMA"/>
    <x v="795"/>
    <n v="32.243610421662702"/>
    <n v="0.43138201970985701"/>
    <n v="1"/>
    <n v="3"/>
    <n v="1"/>
    <n v="0"/>
    <n v="0"/>
    <n v="2.5685166982910401E-2"/>
    <n v="26.553376868630977"/>
    <n v="0.68202791883093716"/>
    <n v="0.1791229386124224"/>
  </r>
  <r>
    <s v="WILDWOOD 1101CB"/>
    <x v="192"/>
    <s v="WILDWOOD 1101"/>
    <s v="NORTH VALLEY"/>
    <x v="796"/>
    <n v="81.188237003451206"/>
    <n v="1"/>
    <n v="0"/>
    <n v="0"/>
    <n v="1"/>
    <n v="0"/>
    <n v="0"/>
    <n v="4.5585004246461801E-2"/>
    <n v="14.950713546377353"/>
    <n v="0.6815283404992456"/>
    <n v="12.185689194855451"/>
  </r>
  <r>
    <s v="GEYSERVILLE 1101482"/>
    <x v="184"/>
    <s v="GEYSERVILLE 1101"/>
    <s v="SONOMA"/>
    <x v="797"/>
    <n v="77.957423926848904"/>
    <n v="1"/>
    <n v="0"/>
    <n v="0"/>
    <n v="0.13091364019635601"/>
    <n v="0"/>
    <n v="0"/>
    <n v="1.91787385122811E-2"/>
    <n v="35.326276690591058"/>
    <n v="0.6775134232613369"/>
    <n v="1.4946800151915394"/>
  </r>
  <r>
    <s v="STAFFORD 1102784704"/>
    <x v="165"/>
    <s v="STAFFORD 1102"/>
    <s v="NORTH BAY"/>
    <x v="798"/>
    <n v="80"/>
    <n v="1"/>
    <n v="0"/>
    <n v="0"/>
    <n v="1"/>
    <n v="0"/>
    <n v="0"/>
    <n v="4.5232650177156199E-2"/>
    <n v="14.950713546377353"/>
    <n v="0.67626039574215713"/>
    <n v="24.789493855874912"/>
  </r>
  <r>
    <s v="WHEATLAND 110591170"/>
    <x v="193"/>
    <s v="WHEATLAND 1105"/>
    <s v="SIERRA"/>
    <x v="799"/>
    <n v="49.442408698600701"/>
    <n v="1"/>
    <n v="0"/>
    <n v="0"/>
    <n v="0.185473023319321"/>
    <n v="0"/>
    <n v="0"/>
    <n v="1.9050822280522399E-2"/>
    <n v="35.326276690591058"/>
    <n v="0.67299461906501123"/>
    <n v="6.7379168113574653E-2"/>
  </r>
  <r>
    <s v="SILVERADO 210437632"/>
    <x v="33"/>
    <s v="SILVERADO 2104"/>
    <s v="NORTH BAY"/>
    <x v="800"/>
    <n v="51.002357411725903"/>
    <n v="0.44195172701190499"/>
    <n v="16"/>
    <n v="15"/>
    <n v="1"/>
    <n v="1"/>
    <n v="0"/>
    <n v="0.67222982269508202"/>
    <n v="1"/>
    <n v="0.67222982269508202"/>
    <n v="2.9311191351171554E-2"/>
  </r>
  <r>
    <s v="SAN RAFAEL 11071415"/>
    <x v="51"/>
    <s v="SAN RAFAEL 1107"/>
    <s v="NORTH BAY"/>
    <x v="801"/>
    <n v="10"/>
    <n v="0.287978299938354"/>
    <n v="0"/>
    <n v="0"/>
    <n v="0.59591668888803395"/>
    <n v="1"/>
    <n v="0"/>
    <n v="5.9638814557757297E-2"/>
    <n v="11.218349420457526"/>
    <n v="0.66904906073079051"/>
    <n v="0.94389787600969988"/>
  </r>
  <r>
    <s v="ATASCADERO 1101A02"/>
    <x v="84"/>
    <s v="ATASCADERO 1101"/>
    <s v="LOS PADRES"/>
    <x v="802"/>
    <n v="10.7742776746651"/>
    <n v="0.66738910294786202"/>
    <n v="2"/>
    <n v="2"/>
    <n v="0.999999999999998"/>
    <n v="7.9283305494416506E-2"/>
    <n v="0"/>
    <n v="4.4541322200294803E-2"/>
    <n v="14.950713546377353"/>
    <n v="0.66592454919350585"/>
    <n v="5.9801852518786294E-2"/>
  </r>
  <r>
    <s v="JESSUP 110141356"/>
    <x v="130"/>
    <s v="JESSUP 1101"/>
    <s v="NORTH VALLEY"/>
    <x v="803"/>
    <n v="40.119450029695201"/>
    <n v="0.999999999999999"/>
    <n v="1"/>
    <n v="5"/>
    <n v="1"/>
    <n v="0"/>
    <n v="0"/>
    <n v="4.43307730904864E-2"/>
    <n v="14.950713546377353"/>
    <n v="0.66277668976531567"/>
    <n v="2.0244038807616885E-2"/>
  </r>
  <r>
    <s v="SONOMA 1104414"/>
    <x v="124"/>
    <s v="SONOMA 1104"/>
    <s v="SONOMA"/>
    <x v="804"/>
    <n v="88.094468166301297"/>
    <n v="1"/>
    <n v="0"/>
    <n v="0"/>
    <n v="3.2787418748837699E-2"/>
    <n v="0"/>
    <n v="0"/>
    <n v="1.86409298119053E-2"/>
    <n v="35.326276690591058"/>
    <n v="0.65851464430525419"/>
    <n v="1.1269480526223146"/>
  </r>
  <r>
    <s v="SONOMA 110310257"/>
    <x v="124"/>
    <s v="SONOMA 1103"/>
    <s v="SONOMA"/>
    <x v="805"/>
    <n v="10"/>
    <n v="1"/>
    <n v="0"/>
    <n v="0"/>
    <n v="0.123764268604056"/>
    <n v="1"/>
    <n v="0"/>
    <n v="5.8572844701139298E-2"/>
    <n v="11.218349420457526"/>
    <n v="0.65709063840757476"/>
    <n v="2.7255757727986691"/>
  </r>
  <r>
    <s v="FRUITLAND 11418746"/>
    <x v="96"/>
    <s v="FRUITLAND 1141"/>
    <s v="HUMBOLDT"/>
    <x v="806"/>
    <n v="85"/>
    <n v="7.4344718137233604E-2"/>
    <n v="0"/>
    <n v="0"/>
    <n v="0.50567825971172398"/>
    <n v="0"/>
    <n v="0"/>
    <n v="1.3725125274467301E-2"/>
    <n v="47.636719618242658"/>
    <n v="0.65381994442505464"/>
    <n v="1.605605319184481"/>
  </r>
  <r>
    <s v="PENRYN 110551676"/>
    <x v="132"/>
    <s v="PENRYN 1105"/>
    <s v="SIERRA"/>
    <x v="807"/>
    <n v="10"/>
    <n v="0.491076479499021"/>
    <n v="4"/>
    <n v="2"/>
    <n v="0.743271761063657"/>
    <n v="0"/>
    <n v="0"/>
    <n v="1.8391782206908E-2"/>
    <n v="35.326276690591058"/>
    <n v="0.64971318707432146"/>
    <n v="7.461926501708295E-2"/>
  </r>
  <r>
    <s v="MILPITAS 1108XR122"/>
    <x v="194"/>
    <s v="MILPITAS 1108"/>
    <s v="SAN JOSE"/>
    <x v="808"/>
    <n v="75"/>
    <n v="0"/>
    <n v="0"/>
    <n v="0"/>
    <n v="3.7965019324531099E-2"/>
    <n v="0"/>
    <n v="0"/>
    <n v="7.5908415065692103E-3"/>
    <n v="85.451113995755804"/>
    <n v="0.64864586290156034"/>
    <n v="2.2895466999429419"/>
  </r>
  <r>
    <s v="COARSEGOLD 210410335"/>
    <x v="86"/>
    <s v="COARSEGOLD 2104"/>
    <s v="YOSEMITE"/>
    <x v="809"/>
    <n v="24.912783625467402"/>
    <n v="0.98649199019362999"/>
    <n v="0"/>
    <n v="10"/>
    <n v="1"/>
    <n v="0"/>
    <n v="0"/>
    <n v="4.3346522490889598E-2"/>
    <n v="14.950713546377353"/>
    <n v="0.64806144099289376"/>
    <n v="0.11127716844844"/>
  </r>
  <r>
    <s v="DEL MONTE 21049500"/>
    <x v="159"/>
    <s v="DEL MONTE 2104"/>
    <s v="CENTRAL COAST"/>
    <x v="810"/>
    <n v="26.321680054465901"/>
    <n v="0.40326381726634303"/>
    <n v="0"/>
    <n v="7"/>
    <n v="0.96317790119139202"/>
    <n v="0"/>
    <n v="0"/>
    <n v="3.2339663789740902E-2"/>
    <n v="19.997911461310199"/>
    <n v="0.64672573315577797"/>
    <n v="9.8894923240612415E-2"/>
  </r>
  <r>
    <s v="FREMONT 1104MR339"/>
    <x v="195"/>
    <s v="FREMONT 1104"/>
    <s v="MISSION"/>
    <x v="811"/>
    <n v="84.498003985389204"/>
    <n v="6.2646753505045297E-2"/>
    <n v="0"/>
    <n v="0"/>
    <n v="0.177857056616156"/>
    <n v="0"/>
    <n v="0"/>
    <n v="9.7922371945570498E-3"/>
    <n v="65.391231023531006"/>
    <n v="0.64032644462649313"/>
    <n v="0.5173102530776863"/>
  </r>
  <r>
    <s v="LAKEWOOD 2110W577R"/>
    <x v="196"/>
    <s v="LAKEWOOD 2110"/>
    <s v="DIABLO"/>
    <x v="812"/>
    <n v="10"/>
    <n v="0.37203612810564901"/>
    <n v="0"/>
    <n v="0"/>
    <n v="0.469935002781805"/>
    <n v="1"/>
    <n v="0"/>
    <n v="5.6527226688028002E-2"/>
    <n v="11.218349420457526"/>
    <n v="0.63414218075571016"/>
    <n v="1.4803463462746513"/>
  </r>
  <r>
    <s v="PETALUMA C 1109373772"/>
    <x v="98"/>
    <s v="PETALUMA C 1109"/>
    <s v="SONOMA"/>
    <x v="813"/>
    <n v="70"/>
    <n v="1"/>
    <n v="0"/>
    <n v="0"/>
    <n v="1"/>
    <n v="0"/>
    <n v="0"/>
    <n v="4.2368467741651199E-2"/>
    <n v="14.950713546377353"/>
    <n v="0.63343882460435641"/>
    <n v="35.541973066129174"/>
  </r>
  <r>
    <s v="OLEMA 11011686"/>
    <x v="91"/>
    <s v="OLEMA 1101"/>
    <s v="NORTH BAY"/>
    <x v="814"/>
    <n v="93.229046735311201"/>
    <n v="0"/>
    <n v="4"/>
    <n v="1"/>
    <n v="8.16616426851276E-2"/>
    <n v="0"/>
    <n v="0"/>
    <n v="9.6532151406356608E-3"/>
    <n v="65.391231023531006"/>
    <n v="0.63123562138115386"/>
    <n v="1.5266798262243819"/>
  </r>
  <r>
    <s v="HIGGINS 11032194"/>
    <x v="197"/>
    <s v="HIGGINS 1103"/>
    <s v="SIERRA"/>
    <x v="815"/>
    <n v="10"/>
    <n v="0.78664009808083302"/>
    <n v="3"/>
    <n v="1"/>
    <n v="0.63022360037103298"/>
    <n v="0"/>
    <n v="0"/>
    <n v="1.77324137768127E-2"/>
    <n v="35.326276690591058"/>
    <n v="0.62642015547173424"/>
    <n v="0.36950457487208033"/>
  </r>
  <r>
    <s v="RED BLUFF 11011334"/>
    <x v="146"/>
    <s v="RED BLUFF 1101"/>
    <s v="NORTH VALLEY"/>
    <x v="816"/>
    <n v="68.611471605487594"/>
    <n v="1"/>
    <n v="0"/>
    <n v="0"/>
    <n v="0.1104538420029"/>
    <n v="0"/>
    <n v="0"/>
    <n v="1.7653191794409499E-2"/>
    <n v="35.326276690591058"/>
    <n v="0.62362153780138163"/>
    <n v="0.35458999788320983"/>
  </r>
  <r>
    <s v="COTATI 110387402"/>
    <x v="114"/>
    <s v="COTATI 1103"/>
    <s v="SONOMA"/>
    <x v="817"/>
    <n v="74.876456650029596"/>
    <n v="0.250161251189848"/>
    <n v="0"/>
    <n v="0"/>
    <n v="1"/>
    <n v="0"/>
    <n v="0"/>
    <n v="3.1178859204152299E-2"/>
    <n v="19.997911461310199"/>
    <n v="0.6235120658292943"/>
    <n v="5.461233480124815E-2"/>
  </r>
  <r>
    <s v="MARTELL 11016074"/>
    <x v="198"/>
    <s v="MARTELL 1101"/>
    <s v="STOCKTON"/>
    <x v="818"/>
    <n v="10"/>
    <n v="0.89989431336001302"/>
    <n v="1"/>
    <n v="1"/>
    <n v="1"/>
    <n v="0"/>
    <n v="0"/>
    <n v="3.0968258273185199E-2"/>
    <n v="19.997911461310199"/>
    <n v="0.61930048705814467"/>
    <n v="0.16798148714462061"/>
  </r>
  <r>
    <s v="SONOMA 1107294"/>
    <x v="124"/>
    <s v="SONOMA 1107"/>
    <s v="SONOMA"/>
    <x v="819"/>
    <n v="80"/>
    <n v="1"/>
    <n v="0"/>
    <n v="0"/>
    <n v="1.2477536028683499E-2"/>
    <n v="0"/>
    <n v="0"/>
    <n v="1.7304938724989699E-2"/>
    <n v="35.326276690591058"/>
    <n v="0.6113190535127101"/>
    <n v="5.2974118425822914"/>
  </r>
  <r>
    <s v="PEORIA 170575274"/>
    <x v="173"/>
    <s v="PEORIA 1705"/>
    <s v="YOSEMITE"/>
    <x v="820"/>
    <n v="10"/>
    <n v="1"/>
    <n v="0"/>
    <n v="0"/>
    <n v="0.180554637457362"/>
    <n v="0"/>
    <n v="0"/>
    <n v="1.27456534311149E-2"/>
    <n v="47.636719618242658"/>
    <n v="0.60716111884931301"/>
    <n v="1.0343648375485472"/>
  </r>
  <r>
    <s v="LAURELES 11116617"/>
    <x v="134"/>
    <s v="LAURELES 1111"/>
    <s v="CENTRAL COAST"/>
    <x v="821"/>
    <n v="41.711734075615603"/>
    <n v="1"/>
    <n v="1"/>
    <n v="0"/>
    <n v="1"/>
    <n v="0"/>
    <n v="0"/>
    <n v="4.0513199733816598E-2"/>
    <n v="14.950713546377353"/>
    <n v="0.60570124406746317"/>
    <n v="0.33299026422781719"/>
  </r>
  <r>
    <s v="CRESCENT MILLS 21012230"/>
    <x v="112"/>
    <s v="CRESCENT MILLS 2101"/>
    <s v="NORTH VALLEY"/>
    <x v="822"/>
    <n v="89.568685294844897"/>
    <n v="0.97048195971709905"/>
    <n v="0"/>
    <n v="1"/>
    <n v="9.6988042667533095E-2"/>
    <n v="0"/>
    <n v="0"/>
    <n v="2.2777190018038299E-2"/>
    <n v="26.553376868630977"/>
    <n v="0.60481131055739057"/>
    <n v="0.56177639299428406"/>
  </r>
  <r>
    <s v="VALLEY VIEW 1103P160"/>
    <x v="162"/>
    <s v="VALLEY VIEW 1103"/>
    <s v="EAST BAY"/>
    <x v="823"/>
    <n v="80"/>
    <n v="0"/>
    <n v="0"/>
    <n v="0"/>
    <n v="7.87625109313147E-2"/>
    <n v="1"/>
    <n v="0"/>
    <n v="4.0365485442269901E-2"/>
    <n v="14.950713546377353"/>
    <n v="0.60349281000784238"/>
    <n v="2.0983191727519195"/>
  </r>
  <r>
    <s v="PEORIA 1705CB"/>
    <x v="173"/>
    <s v="PEORIA 1705"/>
    <s v="YOSEMITE"/>
    <x v="824"/>
    <n v="70.753113626935601"/>
    <n v="0.121448557905912"/>
    <n v="0"/>
    <n v="3"/>
    <n v="1"/>
    <n v="0"/>
    <n v="0"/>
    <n v="2.24238830848895E-2"/>
    <n v="26.553376868630977"/>
    <n v="0.59542981841119025"/>
    <n v="8.2266849953045215E-2"/>
  </r>
  <r>
    <s v="STAFFORD 11011082"/>
    <x v="165"/>
    <s v="STAFFORD 1101"/>
    <s v="NORTH BAY"/>
    <x v="825"/>
    <n v="43.976201242922102"/>
    <n v="0.98792917680258996"/>
    <n v="0"/>
    <n v="0"/>
    <n v="0.81830558866897996"/>
    <n v="0"/>
    <n v="0"/>
    <n v="2.9651676571743099E-2"/>
    <n v="19.997911461310199"/>
    <n v="0.59297160276112448"/>
    <n v="0.23505550589348695"/>
  </r>
  <r>
    <s v="GREEN VALLEY 210111054"/>
    <x v="151"/>
    <s v="GREEN VALLEY 2101"/>
    <s v="CENTRAL COAST"/>
    <x v="826"/>
    <n v="42.436142408816202"/>
    <n v="0.63075139950506298"/>
    <n v="38"/>
    <n v="3"/>
    <n v="0.95341816691822401"/>
    <n v="0.97520683755057203"/>
    <n v="1"/>
    <n v="0.59074839053016504"/>
    <n v="1"/>
    <n v="0.59074839053016504"/>
    <n v="2.4103173068294771E-2"/>
  </r>
  <r>
    <s v="JESSUP 11021314"/>
    <x v="130"/>
    <s v="JESSUP 1102"/>
    <s v="NORTH VALLEY"/>
    <x v="827"/>
    <n v="41.457154818228602"/>
    <n v="0.97174979411069395"/>
    <n v="0"/>
    <n v="1"/>
    <n v="0.39965076774229003"/>
    <n v="0"/>
    <n v="0"/>
    <n v="2.2232358904661499E-2"/>
    <n v="26.553376868630977"/>
    <n v="0.59034420467414062"/>
    <n v="0.10496206608996146"/>
  </r>
  <r>
    <s v="LAKEWOOD 2224W544R"/>
    <x v="196"/>
    <s v="LAKEWOOD 2224"/>
    <s v="DIABLO"/>
    <x v="828"/>
    <n v="10"/>
    <n v="1"/>
    <n v="0"/>
    <n v="0"/>
    <n v="7.8841236160983093E-3"/>
    <n v="1"/>
    <n v="0"/>
    <n v="5.2487923347158197E-2"/>
    <n v="11.218349420457526"/>
    <n v="0.58882786446261126"/>
    <n v="14.023601323795774"/>
  </r>
  <r>
    <s v="LAYTONVILLE 1101518"/>
    <x v="105"/>
    <s v="LAYTONVILLE 1101"/>
    <s v="HUMBOLDT"/>
    <x v="829"/>
    <n v="84.758384658362104"/>
    <n v="1"/>
    <n v="0"/>
    <n v="1"/>
    <n v="7.6545920220525906E-2"/>
    <n v="0"/>
    <n v="0"/>
    <n v="2.2139800896164599E-2"/>
    <n v="26.553376868630977"/>
    <n v="0.58788647699231245"/>
    <n v="0.34042226914557216"/>
  </r>
  <r>
    <s v="INDIAN FLAT 11044440"/>
    <x v="199"/>
    <s v="INDIAN FLAT 1104"/>
    <s v="YOSEMITE"/>
    <x v="830"/>
    <n v="58.246412814129499"/>
    <n v="1"/>
    <n v="0"/>
    <n v="0"/>
    <n v="1"/>
    <n v="0"/>
    <n v="0"/>
    <n v="3.9223522461535501E-2"/>
    <n v="14.950713546377353"/>
    <n v="0.58641964860231521"/>
    <n v="2.6762861167455907"/>
  </r>
  <r>
    <s v="PETALUMA C 1109664732"/>
    <x v="98"/>
    <s v="PETALUMA C 1109"/>
    <s v="SONOMA"/>
    <x v="831"/>
    <n v="76.1936752303411"/>
    <n v="0.84674386204129903"/>
    <n v="0"/>
    <n v="0"/>
    <n v="1"/>
    <n v="0"/>
    <n v="0"/>
    <n v="3.9084585210797197E-2"/>
    <n v="14.950713546377353"/>
    <n v="0.58434243756560555"/>
    <n v="0.65377420234737704"/>
  </r>
  <r>
    <s v="STAFFORD 11021943"/>
    <x v="165"/>
    <s v="STAFFORD 1102"/>
    <s v="NORTH BAY"/>
    <x v="832"/>
    <n v="10"/>
    <n v="0.29255249930649202"/>
    <n v="2"/>
    <n v="0"/>
    <n v="1"/>
    <n v="0"/>
    <n v="0"/>
    <n v="1.6530998017026101E-2"/>
    <n v="35.326276690591058"/>
    <n v="0.5839786099210762"/>
    <n v="0.47928626836008859"/>
  </r>
  <r>
    <s v="OREGON TRAIL 1102CB"/>
    <x v="200"/>
    <s v="OREGON TRAIL 1102"/>
    <s v="NORTH VALLEY"/>
    <x v="833"/>
    <n v="24.685205570084101"/>
    <n v="0.60785994123701503"/>
    <n v="2"/>
    <n v="5"/>
    <n v="0.974956769761819"/>
    <n v="0"/>
    <n v="0"/>
    <n v="2.8978829602461599E-2"/>
    <n v="19.997911461310199"/>
    <n v="0.57951606864242211"/>
    <n v="6.3442436472439828E-2"/>
  </r>
  <r>
    <s v="HARTLEY 110158095"/>
    <x v="201"/>
    <s v="HARTLEY 1101"/>
    <s v="HUMBOLDT"/>
    <x v="834"/>
    <n v="10"/>
    <n v="1"/>
    <n v="0"/>
    <n v="0"/>
    <n v="1"/>
    <n v="0"/>
    <n v="0"/>
    <n v="2.8511563181221999E-2"/>
    <n v="19.997911461310199"/>
    <n v="0.57017171612162931"/>
    <n v="3.641244793709296"/>
  </r>
  <r>
    <s v="MARIPOSA 2102"/>
    <x v="5"/>
    <s v="MARIPOSA 2102"/>
    <s v="YOSEMITE"/>
    <x v="835"/>
    <n v="10"/>
    <n v="1"/>
    <n v="0"/>
    <n v="0"/>
    <n v="1"/>
    <n v="0"/>
    <n v="0"/>
    <n v="2.8511563181221999E-2"/>
    <n v="19.997911461310199"/>
    <n v="0.57017171612162931"/>
    <n v="282.90586776688701"/>
  </r>
  <r>
    <s v="MONTICELLO 11011780"/>
    <x v="166"/>
    <s v="MONTICELLO 1101"/>
    <s v="NORTH BAY"/>
    <x v="836"/>
    <n v="10"/>
    <n v="1"/>
    <n v="0"/>
    <n v="0"/>
    <n v="1"/>
    <n v="0"/>
    <n v="0"/>
    <n v="2.8511563181221999E-2"/>
    <n v="19.997911461310199"/>
    <n v="0.57017171612162931"/>
    <n v="7.8840645066410842"/>
  </r>
  <r>
    <s v="FULTON 11024522"/>
    <x v="44"/>
    <s v="FULTON 1102"/>
    <s v="SONOMA"/>
    <x v="837"/>
    <n v="52.517715819059099"/>
    <n v="0.82799020261530498"/>
    <n v="0"/>
    <n v="6"/>
    <n v="0.63130876360302002"/>
    <n v="6.8628013971371998E-2"/>
    <n v="0"/>
    <n v="3.75359049676912E-2"/>
    <n v="14.950713546377353"/>
    <n v="0.56118856287599383"/>
    <n v="7.2287827387416154E-2"/>
  </r>
  <r>
    <s v="CLARKSVILLE 21096502"/>
    <x v="57"/>
    <s v="CLARKSVILLE 2109"/>
    <s v="SIERRA"/>
    <x v="838"/>
    <n v="10"/>
    <n v="0.70102712061462003"/>
    <n v="1"/>
    <n v="1"/>
    <n v="0.48482791723739999"/>
    <n v="0.453930068581261"/>
    <n v="0"/>
    <n v="3.7310047760425201E-2"/>
    <n v="14.950713546377353"/>
    <n v="0.5578118364677751"/>
    <n v="0.20828691318490575"/>
  </r>
  <r>
    <s v="HORSESHOE 110450142"/>
    <x v="202"/>
    <s v="HORSESHOE 1104"/>
    <s v="SIERRA"/>
    <x v="839"/>
    <n v="10"/>
    <n v="0.98767144379315197"/>
    <n v="0"/>
    <n v="1"/>
    <n v="0.24441673179623"/>
    <n v="0"/>
    <n v="0"/>
    <n v="1.5652428298827601E-2"/>
    <n v="35.326276690591058"/>
    <n v="0.55294201296402135"/>
    <n v="0.55325906952814274"/>
  </r>
  <r>
    <s v="JARVIS 1101MR210"/>
    <x v="203"/>
    <s v="JARVIS 1101"/>
    <s v="MISSION"/>
    <x v="840"/>
    <n v="56.103182651440498"/>
    <n v="0.64089907488703601"/>
    <n v="0"/>
    <n v="0"/>
    <n v="5.8209539846243198E-2"/>
    <n v="0"/>
    <n v="0"/>
    <n v="1.15062371685832E-2"/>
    <n v="47.636719618242658"/>
    <n v="0.54811939386080022"/>
    <n v="1.2128351454502364"/>
  </r>
  <r>
    <s v="SALMON CREEK 1101"/>
    <x v="103"/>
    <s v="SALMON CREEK 1101"/>
    <s v="SONOMA"/>
    <x v="841"/>
    <n v="45.8588236029494"/>
    <n v="0"/>
    <n v="0"/>
    <n v="0"/>
    <n v="1"/>
    <n v="0.512268908613562"/>
    <n v="0"/>
    <n v="3.6485325183582801E-2"/>
    <n v="14.950713546377353"/>
    <n v="0.54548164546617417"/>
    <n v="20.926659457321406"/>
  </r>
  <r>
    <s v="AUBERRY 110149122"/>
    <x v="43"/>
    <s v="AUBERRY 1101"/>
    <s v="FRESNO"/>
    <x v="842"/>
    <n v="26.932438534071"/>
    <n v="0.92342622905739802"/>
    <n v="0"/>
    <n v="3"/>
    <n v="1"/>
    <n v="0"/>
    <n v="0"/>
    <n v="3.6286624336167202E-2"/>
    <n v="14.950713546377353"/>
    <n v="0.54251092601504114"/>
    <n v="0.13959024390360639"/>
  </r>
  <r>
    <s v="SANTA YNEZ 1101CB"/>
    <x v="95"/>
    <s v="SANTA YNEZ 1101"/>
    <s v="LOS PADRES"/>
    <x v="843"/>
    <n v="60"/>
    <n v="1"/>
    <n v="0"/>
    <n v="1"/>
    <n v="6.87690482069289E-3"/>
    <n v="0"/>
    <n v="0"/>
    <n v="1.53563031490368E-2"/>
    <n v="35.326276690591058"/>
    <n v="0.54248101398746873"/>
    <n v="5.0816139456911582"/>
  </r>
  <r>
    <s v="PENRYN 110351658"/>
    <x v="132"/>
    <s v="PENRYN 1103"/>
    <s v="SIERRA"/>
    <x v="844"/>
    <n v="27.4219290133498"/>
    <n v="0.66103105061343603"/>
    <n v="1"/>
    <n v="2"/>
    <n v="0.91669633802629802"/>
    <n v="0"/>
    <n v="0"/>
    <n v="2.702057785011E-2"/>
    <n v="19.997911461310199"/>
    <n v="0.5403551234799393"/>
    <n v="6.7679283394546527E-2"/>
  </r>
  <r>
    <s v="RINCON 1102644"/>
    <x v="28"/>
    <s v="RINCON 1102"/>
    <s v="SONOMA"/>
    <x v="845"/>
    <n v="60"/>
    <n v="1"/>
    <n v="0"/>
    <n v="1"/>
    <n v="1.0087568974189299E-3"/>
    <n v="0"/>
    <n v="0"/>
    <n v="1.52676349492215E-2"/>
    <n v="35.326276690591058"/>
    <n v="0.53934869662713691"/>
    <n v="53.342901656169609"/>
  </r>
  <r>
    <s v="SHINGLE SPRINGS 21107742"/>
    <x v="45"/>
    <s v="SHINGLE SPRINGS 2110"/>
    <s v="SIERRA"/>
    <x v="846"/>
    <n v="28.499517097470001"/>
    <n v="0.92177292370976005"/>
    <n v="17"/>
    <n v="14"/>
    <n v="0.99885873425337501"/>
    <n v="0.99123577564642096"/>
    <n v="1"/>
    <n v="0.53387284666677104"/>
    <n v="1"/>
    <n v="0.53387284666677104"/>
    <n v="1.1702799490443977E-2"/>
  </r>
  <r>
    <s v="MONTICELLO 110152910"/>
    <x v="166"/>
    <s v="MONTICELLO 1101"/>
    <s v="NORTH BAY"/>
    <x v="847"/>
    <n v="24.2186710830502"/>
    <n v="0.98283476945300896"/>
    <n v="0"/>
    <n v="1"/>
    <n v="0.69322533400030595"/>
    <n v="0"/>
    <n v="0"/>
    <n v="2.6641175341345798E-2"/>
    <n v="19.997911461310199"/>
    <n v="0.53276786570147383"/>
    <n v="0.24454830470177061"/>
  </r>
  <r>
    <s v="WILLITS 110391948"/>
    <x v="24"/>
    <s v="WILLITS 1103"/>
    <s v="HUMBOLDT"/>
    <x v="848"/>
    <n v="55.686743201021997"/>
    <n v="0.722895251687794"/>
    <n v="1"/>
    <n v="4"/>
    <n v="0.82529984840343995"/>
    <n v="5.5626104252989202E-2"/>
    <n v="0"/>
    <n v="3.5628520736428103E-2"/>
    <n v="14.950713546377353"/>
    <n v="0.53267180761150201"/>
    <n v="8.7223902271711992E-2"/>
  </r>
  <r>
    <s v="DESCHUTES 11043719"/>
    <x v="120"/>
    <s v="DESCHUTES 1104"/>
    <s v="NORTH VALLEY"/>
    <x v="849"/>
    <n v="40.3271688658945"/>
    <n v="1"/>
    <n v="0"/>
    <n v="2"/>
    <n v="0.67238054842884398"/>
    <n v="0"/>
    <n v="0"/>
    <n v="2.6405906907452099E-2"/>
    <n v="19.997911461310199"/>
    <n v="0.52806298839082655"/>
    <n v="4.5218162357462857E-2"/>
  </r>
  <r>
    <s v="HIGGINS 110432747"/>
    <x v="197"/>
    <s v="HIGGINS 1104"/>
    <s v="SIERRA"/>
    <x v="850"/>
    <n v="10"/>
    <n v="1"/>
    <n v="1"/>
    <n v="0"/>
    <n v="0.61755799937982103"/>
    <n v="0"/>
    <n v="0"/>
    <n v="1.98684796158086E-2"/>
    <n v="26.553376868630977"/>
    <n v="0.52757522704527815"/>
    <n v="0.48740155908422034"/>
  </r>
  <r>
    <s v="RESEARCH 210263274"/>
    <x v="117"/>
    <s v="RESEARCH 2102"/>
    <s v="DIABLO"/>
    <x v="851"/>
    <n v="29.722538895856601"/>
    <n v="0.25191217608900501"/>
    <n v="0"/>
    <n v="1"/>
    <n v="5.1130966119936103E-2"/>
    <n v="1"/>
    <n v="0"/>
    <n v="3.5183945536459899E-2"/>
    <n v="14.950713546377353"/>
    <n v="0.52602509114695395"/>
    <n v="0.90871896836937893"/>
  </r>
  <r>
    <s v="OAKHURST 110310140"/>
    <x v="34"/>
    <s v="OAKHURST 1103"/>
    <s v="YOSEMITE"/>
    <x v="852"/>
    <n v="26.9049098466127"/>
    <n v="0.998395419413318"/>
    <n v="3"/>
    <n v="44"/>
    <n v="1"/>
    <n v="0.99312096128849303"/>
    <n v="0"/>
    <n v="0.52553323875162705"/>
    <n v="1"/>
    <n v="0.52553323875162705"/>
    <n v="3.1172240647577662E-2"/>
  </r>
  <r>
    <s v="CLEAR LAKE 1102904"/>
    <x v="183"/>
    <s v="CLEAR LAKE 1102"/>
    <s v="HUMBOLDT"/>
    <x v="853"/>
    <n v="10"/>
    <n v="0.44474042593768998"/>
    <n v="0"/>
    <n v="0"/>
    <n v="0.94137393767586997"/>
    <n v="0"/>
    <n v="0"/>
    <n v="1.9609939021150699E-2"/>
    <n v="26.553376868630977"/>
    <n v="0.52071010119948691"/>
    <n v="0.15375741462682441"/>
  </r>
  <r>
    <s v="HIGHLANDS 1102556"/>
    <x v="62"/>
    <s v="HIGHLANDS 1102"/>
    <s v="HUMBOLDT"/>
    <x v="854"/>
    <n v="10"/>
    <n v="1"/>
    <n v="0"/>
    <n v="0"/>
    <n v="1.90922534491225E-2"/>
    <n v="0"/>
    <n v="0"/>
    <n v="1.08621545586508E-2"/>
    <n v="47.636719618242658"/>
    <n v="0.51743741116046449"/>
    <n v="3.58230823632702"/>
  </r>
  <r>
    <s v="BRUNSWICK 11064639"/>
    <x v="4"/>
    <s v="BRUNSWICK 1106"/>
    <s v="SIERRA"/>
    <x v="855"/>
    <n v="31.5408409142027"/>
    <n v="0.99457818321824598"/>
    <n v="0"/>
    <n v="1"/>
    <n v="0.999999999999998"/>
    <n v="1.5675453695393901E-2"/>
    <n v="1"/>
    <n v="3.4253821377441401E-2"/>
    <n v="14.950713546377353"/>
    <n v="0.51211907128290335"/>
    <n v="0.15764316782134946"/>
  </r>
  <r>
    <s v="WISE 11022234"/>
    <x v="108"/>
    <s v="WISE 1102"/>
    <s v="SIERRA"/>
    <x v="856"/>
    <n v="10"/>
    <n v="0.57560721217251998"/>
    <n v="1"/>
    <n v="4"/>
    <n v="1"/>
    <n v="0"/>
    <n v="0"/>
    <n v="2.5382490239195098E-2"/>
    <n v="19.997911461310199"/>
    <n v="0.50759679247099387"/>
    <n v="3.3603450598567147E-2"/>
  </r>
  <r>
    <s v="WYANDOTTE 110641650"/>
    <x v="8"/>
    <s v="WYANDOTTE 1106"/>
    <s v="NORTH VALLEY"/>
    <x v="857"/>
    <n v="59.400416971809598"/>
    <n v="1"/>
    <n v="0"/>
    <n v="0"/>
    <n v="0.120655065735991"/>
    <n v="0"/>
    <n v="0"/>
    <n v="1.91100546761277E-2"/>
    <n v="26.553376868630977"/>
    <n v="0.50743648379536255"/>
    <n v="0.2601120239602232"/>
  </r>
  <r>
    <s v="PACIFICA 11026783"/>
    <x v="140"/>
    <s v="PACIFICA 1102"/>
    <s v="PENINSULA"/>
    <x v="858"/>
    <n v="10"/>
    <n v="0"/>
    <n v="0"/>
    <n v="2"/>
    <n v="0.247172628435402"/>
    <n v="0.24204443217305799"/>
    <n v="0"/>
    <n v="1.0579121799414001E-2"/>
    <n v="47.636719618242658"/>
    <n v="0.50395465896592351"/>
    <n v="0.31854131333465102"/>
  </r>
  <r>
    <s v="LOS GATOS 1106LA64"/>
    <x v="13"/>
    <s v="LOS GATOS 1106"/>
    <s v="DE ANZA"/>
    <x v="859"/>
    <n v="27.667310598351499"/>
    <n v="0.77798547357924697"/>
    <n v="17"/>
    <n v="7"/>
    <n v="1"/>
    <n v="1"/>
    <n v="1"/>
    <n v="0.50336077132575396"/>
    <n v="1"/>
    <n v="0.50336077132575396"/>
    <n v="3.940191138870567E-2"/>
  </r>
  <r>
    <s v="ATASCADERO 1103CB"/>
    <x v="84"/>
    <s v="ATASCADERO 1103"/>
    <s v="LOS PADRES"/>
    <x v="860"/>
    <n v="46.236856612664397"/>
    <n v="0.398133598428135"/>
    <n v="0"/>
    <n v="1"/>
    <n v="0.74987586650489602"/>
    <n v="0.132371863415951"/>
    <n v="0"/>
    <n v="2.51432516331637E-2"/>
    <n v="19.997911461310199"/>
    <n v="0.50281252000945076"/>
    <n v="6.9354731909333445E-2"/>
  </r>
  <r>
    <s v="PARADISE 11022024"/>
    <x v="30"/>
    <s v="PARADISE 1102"/>
    <s v="NORTH VALLEY"/>
    <x v="861"/>
    <n v="10"/>
    <n v="0.28849598430455498"/>
    <n v="0"/>
    <n v="1"/>
    <n v="0.39706894884249799"/>
    <n v="1"/>
    <n v="0"/>
    <n v="4.4387536443957799E-2"/>
    <n v="11.218349420457526"/>
    <n v="0.49795489374161134"/>
    <n v="0.77332040403826441"/>
  </r>
  <r>
    <s v="PUTAH CREEK 110264044"/>
    <x v="137"/>
    <s v="PUTAH CREEK 1102"/>
    <s v="SACRAMENTO"/>
    <x v="862"/>
    <n v="75.961843181639395"/>
    <n v="1"/>
    <n v="0"/>
    <n v="1"/>
    <n v="0.67365563289932096"/>
    <n v="0"/>
    <n v="0"/>
    <n v="3.2820280925131499E-2"/>
    <n v="14.950713546377353"/>
    <n v="0.49068661862327373"/>
    <n v="9.7721249297676449E-2"/>
  </r>
  <r>
    <s v="PUEBLO 2102698"/>
    <x v="20"/>
    <s v="PUEBLO 2102"/>
    <s v="NORTH BAY"/>
    <x v="863"/>
    <n v="80"/>
    <n v="0.34446940413202298"/>
    <n v="0"/>
    <n v="0"/>
    <n v="2.7485767692701901E-2"/>
    <n v="0"/>
    <n v="0"/>
    <n v="1.0300330307813001E-2"/>
    <n v="47.636719618242658"/>
    <n v="0.49067394684857502"/>
    <n v="1.0848758827122682"/>
  </r>
  <r>
    <s v="BIG MEADOWS 2101439"/>
    <x v="113"/>
    <s v="BIG MEADOWS 2101"/>
    <s v="NORTH VALLEY"/>
    <x v="864"/>
    <n v="85"/>
    <n v="1"/>
    <n v="0"/>
    <n v="0"/>
    <n v="3.7135670206882299E-2"/>
    <n v="0"/>
    <n v="0"/>
    <n v="1.8335862738927702E-2"/>
    <n v="26.553376868630977"/>
    <n v="0.48687907351823545"/>
    <n v="14.053965894203291"/>
  </r>
  <r>
    <s v="BRUNSWICK 1104CB"/>
    <x v="4"/>
    <s v="BRUNSWICK 1104"/>
    <s v="SIERRA"/>
    <x v="865"/>
    <n v="10"/>
    <n v="0.53959019894640603"/>
    <n v="0"/>
    <n v="0"/>
    <n v="0.63089725826792198"/>
    <n v="0"/>
    <n v="0"/>
    <n v="1.36757391522053E-2"/>
    <n v="35.326276690591058"/>
    <n v="0.4831129452391536"/>
    <n v="0.24946498204977399"/>
  </r>
  <r>
    <s v="CAMP EVERS 210311046"/>
    <x v="22"/>
    <s v="CAMP EVERS 2103"/>
    <s v="CENTRAL COAST"/>
    <x v="866"/>
    <n v="44.840353981150798"/>
    <n v="0.64248827642365403"/>
    <n v="23"/>
    <n v="4"/>
    <n v="1"/>
    <n v="1"/>
    <n v="0"/>
    <n v="0.47551912610182701"/>
    <n v="1"/>
    <n v="0.47551912610182701"/>
    <n v="2.9257180527456784E-2"/>
  </r>
  <r>
    <s v="GEYSERVILLE 1102274"/>
    <x v="184"/>
    <s v="GEYSERVILLE 1102"/>
    <s v="SONOMA"/>
    <x v="867"/>
    <n v="46.861777716690398"/>
    <n v="0.69119365972337499"/>
    <n v="1"/>
    <n v="0"/>
    <n v="0.22133401296167199"/>
    <n v="0"/>
    <n v="0"/>
    <n v="1.34094490277963E-2"/>
    <n v="35.326276690591058"/>
    <n v="0.47370590662430939"/>
    <n v="0.1160633884509565"/>
  </r>
  <r>
    <s v="JAMESON 11028842"/>
    <x v="188"/>
    <s v="JAMESON 1102"/>
    <s v="SACRAMENTO"/>
    <x v="868"/>
    <n v="47.872696667080902"/>
    <n v="0.32066156194798301"/>
    <n v="0"/>
    <n v="0"/>
    <n v="8.1615761071644199E-2"/>
    <n v="0"/>
    <n v="0"/>
    <n v="9.7872738214037393E-3"/>
    <n v="47.636719618242658"/>
    <n v="0.46623361885717629"/>
    <n v="0.99752290090566131"/>
  </r>
  <r>
    <s v="COLUMBIA HILL 1101CB"/>
    <x v="18"/>
    <s v="COLUMBIA HILL 1101"/>
    <s v="SIERRA"/>
    <x v="869"/>
    <n v="48.9114071152867"/>
    <n v="0.99723061069573604"/>
    <n v="21"/>
    <n v="18"/>
    <n v="1"/>
    <n v="0.77891181429673495"/>
    <n v="0"/>
    <n v="0.46568171543553599"/>
    <n v="1"/>
    <n v="0.46568171543553599"/>
    <n v="1.1741264281201239E-2"/>
  </r>
  <r>
    <s v="JAMESON 110265516"/>
    <x v="188"/>
    <s v="JAMESON 1102"/>
    <s v="SACRAMENTO"/>
    <x v="870"/>
    <n v="31.224514586872299"/>
    <n v="0.608332997702551"/>
    <n v="1"/>
    <n v="6"/>
    <n v="0.69630591647934403"/>
    <n v="0"/>
    <n v="0"/>
    <n v="2.3244658879313901E-2"/>
    <n v="19.997911461310199"/>
    <n v="0.46484463021687733"/>
    <n v="5.8801272134960107E-2"/>
  </r>
  <r>
    <s v="MOLINO 1102344"/>
    <x v="23"/>
    <s v="MOLINO 1102"/>
    <s v="SONOMA"/>
    <x v="871"/>
    <n v="30.101632920652701"/>
    <n v="0.80534426973546802"/>
    <n v="0"/>
    <n v="2"/>
    <n v="0.18521740718955099"/>
    <n v="0"/>
    <n v="0"/>
    <n v="1.30451079301748E-2"/>
    <n v="35.326276690591058"/>
    <n v="0.46083509219997859"/>
    <n v="0.41365527857054846"/>
  </r>
  <r>
    <s v="ANDERSON 11012051"/>
    <x v="204"/>
    <s v="ANDERSON 1101"/>
    <s v="NORTH VALLEY"/>
    <x v="872"/>
    <n v="13.474496411926101"/>
    <n v="1"/>
    <n v="0"/>
    <n v="2"/>
    <n v="0.87220331406093099"/>
    <n v="0"/>
    <n v="0"/>
    <n v="3.0552509258988801E-2"/>
    <n v="14.950713546377353"/>
    <n v="0.45678181405418339"/>
    <n v="9.8303016970678003E-2"/>
  </r>
  <r>
    <s v="WEST POINT 11024788"/>
    <x v="16"/>
    <s v="WEST POINT 1102"/>
    <s v="STOCKTON"/>
    <x v="873"/>
    <n v="50.1461405785127"/>
    <n v="0.97207186002225698"/>
    <n v="9"/>
    <n v="19"/>
    <n v="1"/>
    <n v="0.60304393999305195"/>
    <n v="0"/>
    <n v="0.45672785941197103"/>
    <n v="1"/>
    <n v="0.45672785941197103"/>
    <n v="6.4939252755592562E-3"/>
  </r>
  <r>
    <s v="ATASCADERO 1101"/>
    <x v="84"/>
    <s v="ATASCADERO 1101"/>
    <s v="LOS PADRES"/>
    <x v="874"/>
    <n v="10"/>
    <n v="0"/>
    <n v="0"/>
    <n v="0"/>
    <n v="1"/>
    <n v="0"/>
    <n v="0"/>
    <n v="1.26953450050821E-2"/>
    <n v="35.326276690591058"/>
    <n v="0.44847927033204338"/>
    <n v="38.956369052472908"/>
  </r>
  <r>
    <s v="BIG BASIN 110212992"/>
    <x v="21"/>
    <s v="BIG BASIN 1102"/>
    <s v="CENTRAL COAST"/>
    <x v="875"/>
    <n v="29.647143128951701"/>
    <n v="0.74671319223590704"/>
    <n v="30"/>
    <n v="1"/>
    <n v="1"/>
    <n v="1"/>
    <n v="1"/>
    <n v="0.44526915006752099"/>
    <n v="1"/>
    <n v="0.44526915006752099"/>
    <n v="3.1167083952754145E-2"/>
  </r>
  <r>
    <s v="SAN JOAQUIN #2 1103CB"/>
    <x v="187"/>
    <s v="SAN JOAQUIN #2 1103"/>
    <s v="YOSEMITE"/>
    <x v="876"/>
    <n v="13.3684291973629"/>
    <n v="0.94772068045034397"/>
    <n v="0"/>
    <n v="65"/>
    <n v="1"/>
    <n v="0.13791342615055499"/>
    <n v="0"/>
    <n v="0.44439329053914201"/>
    <n v="1"/>
    <n v="0.44439329053914201"/>
    <n v="6.5617202151882709E-3"/>
  </r>
  <r>
    <s v="DRUM 11011602"/>
    <x v="37"/>
    <s v="DRUM 1101"/>
    <s v="SIERRA"/>
    <x v="877"/>
    <n v="80.591243569353594"/>
    <n v="0.98536382383371801"/>
    <n v="5"/>
    <n v="3"/>
    <n v="1"/>
    <n v="1"/>
    <n v="0"/>
    <n v="0.44264336303785301"/>
    <n v="1"/>
    <n v="0.44264336303785301"/>
    <n v="2.6455932126853939E-2"/>
  </r>
  <r>
    <s v="LOS GATOS 1106LB44"/>
    <x v="13"/>
    <s v="LOS GATOS 1106"/>
    <s v="DE ANZA"/>
    <x v="878"/>
    <n v="14.295565844676601"/>
    <n v="0.68844542570288902"/>
    <n v="20"/>
    <n v="1"/>
    <n v="1"/>
    <n v="1"/>
    <n v="0"/>
    <n v="0.44074705069121001"/>
    <n v="1"/>
    <n v="0.44074705069121001"/>
    <n v="2.2601851103174857E-2"/>
  </r>
  <r>
    <s v="RED BLUFF 11051564"/>
    <x v="146"/>
    <s v="RED BLUFF 1105"/>
    <s v="NORTH VALLEY"/>
    <x v="879"/>
    <n v="15.2295885023154"/>
    <n v="1"/>
    <n v="0"/>
    <n v="0"/>
    <n v="0.12039437940316799"/>
    <n v="0"/>
    <n v="0"/>
    <n v="1.2440836509242201E-2"/>
    <n v="35.326276690591058"/>
    <n v="0.43948843278789701"/>
    <n v="0.34362465678493964"/>
  </r>
  <r>
    <s v="MERCED FALLS 110222772"/>
    <x v="152"/>
    <s v="MERCED FALLS 1102"/>
    <s v="YOSEMITE"/>
    <x v="880"/>
    <n v="12.637028626687201"/>
    <n v="1"/>
    <n v="0"/>
    <n v="0"/>
    <n v="1"/>
    <n v="0"/>
    <n v="0"/>
    <n v="2.90155184349612E-2"/>
    <n v="14.950713546377353"/>
    <n v="0.43380270452073622"/>
    <n v="0.18925527470001252"/>
  </r>
  <r>
    <s v="SONOMA 11045661"/>
    <x v="124"/>
    <s v="SONOMA 1104"/>
    <s v="SONOMA"/>
    <x v="881"/>
    <n v="69.265407490265403"/>
    <n v="0.50644943475845805"/>
    <n v="0"/>
    <n v="1"/>
    <n v="0.41248495055157702"/>
    <n v="0"/>
    <n v="0"/>
    <n v="1.6331819989138699E-2"/>
    <n v="26.553376868630977"/>
    <n v="0.43366497112224056"/>
    <n v="0.2074669728129237"/>
  </r>
  <r>
    <s v="GANSNER 110137550"/>
    <x v="169"/>
    <s v="GANSNER 1101"/>
    <s v="NORTH VALLEY"/>
    <x v="882"/>
    <n v="95.730936335450707"/>
    <n v="1"/>
    <n v="0"/>
    <n v="0"/>
    <n v="0.123632188393465"/>
    <n v="0"/>
    <n v="0"/>
    <n v="2.1451069929867402E-2"/>
    <n v="19.997911461310199"/>
    <n v="0.42897659720786185"/>
    <n v="0.74307987769446271"/>
  </r>
  <r>
    <s v="EEL RIVER 11024814"/>
    <x v="205"/>
    <s v="EEL RIVER 1102"/>
    <s v="HUMBOLDT"/>
    <x v="883"/>
    <n v="76.736130379282699"/>
    <n v="0.63935267949114605"/>
    <n v="7"/>
    <n v="10"/>
    <n v="0.975513798075202"/>
    <n v="0"/>
    <n v="0"/>
    <n v="0.42883543726976803"/>
    <n v="1"/>
    <n v="0.42883543726976803"/>
    <n v="1.569947911664242E-2"/>
  </r>
  <r>
    <s v="LAYTONVILLE 110264908"/>
    <x v="105"/>
    <s v="LAYTONVILLE 1102"/>
    <s v="HUMBOLDT"/>
    <x v="884"/>
    <n v="21.270229559216499"/>
    <n v="0.61979271630535604"/>
    <n v="6"/>
    <n v="8"/>
    <n v="0.55848582457100504"/>
    <n v="0"/>
    <n v="0"/>
    <n v="2.13157196430083E-2"/>
    <n v="19.997911461310199"/>
    <n v="0.42626987415499062"/>
    <n v="0.11996732068927922"/>
  </r>
  <r>
    <s v="CURTIS 1702"/>
    <x v="55"/>
    <s v="CURTIS 1702"/>
    <s v="YOSEMITE"/>
    <x v="885"/>
    <n v="10"/>
    <n v="1"/>
    <n v="0"/>
    <n v="0"/>
    <n v="1"/>
    <n v="0"/>
    <n v="0"/>
    <n v="2.8511563181221999E-2"/>
    <n v="14.950713546377353"/>
    <n v="0.42626821388188951"/>
    <n v="21.107891578817956"/>
  </r>
  <r>
    <s v="INDIAN FLAT 1104"/>
    <x v="199"/>
    <s v="INDIAN FLAT 1104"/>
    <s v="YOSEMITE"/>
    <x v="886"/>
    <n v="10"/>
    <n v="1"/>
    <n v="0"/>
    <n v="0"/>
    <n v="1"/>
    <n v="0"/>
    <n v="0"/>
    <n v="2.8511563181221999E-2"/>
    <n v="14.950713546377353"/>
    <n v="0.42626821388188951"/>
    <n v="108.720721934013"/>
  </r>
  <r>
    <s v="PENRYN 11052406"/>
    <x v="132"/>
    <s v="PENRYN 1105"/>
    <s v="SIERRA"/>
    <x v="887"/>
    <n v="20.080424975755399"/>
    <n v="0.58867766511824704"/>
    <n v="1"/>
    <n v="0"/>
    <n v="0.24576547071667099"/>
    <n v="0"/>
    <n v="0"/>
    <n v="1.2032367330820699E-2"/>
    <n v="35.326276690591058"/>
    <n v="0.42505873757140061"/>
    <n v="0.14025651534770858"/>
  </r>
  <r>
    <s v="SAN JOAQUIN #3 110110010"/>
    <x v="187"/>
    <s v="SAN JOAQUIN #3 1101"/>
    <s v="YOSEMITE"/>
    <x v="888"/>
    <n v="58.653376718772897"/>
    <n v="0.88525287330843905"/>
    <n v="3"/>
    <n v="19"/>
    <n v="1.00000000000001"/>
    <n v="0.90155930881969004"/>
    <n v="0"/>
    <n v="0.42208054250646398"/>
    <n v="1"/>
    <n v="0.42208054250646398"/>
    <n v="3.3158961055583018E-2"/>
  </r>
  <r>
    <s v="CORRAL 110275622"/>
    <x v="89"/>
    <s v="CORRAL 1102"/>
    <s v="STOCKTON"/>
    <x v="889"/>
    <n v="14.248087984160099"/>
    <n v="1"/>
    <n v="0"/>
    <n v="0"/>
    <n v="7.9080240948991395E-2"/>
    <n v="0"/>
    <n v="0"/>
    <n v="1.1863316530521801E-2"/>
    <n v="35.326276690591058"/>
    <n v="0.41908680222527589"/>
    <n v="0.92601954206856196"/>
  </r>
  <r>
    <s v="ELECTRA 11011238"/>
    <x v="40"/>
    <s v="ELECTRA 1101"/>
    <s v="STOCKTON"/>
    <x v="890"/>
    <n v="30.163646755163501"/>
    <n v="0.44852870156339397"/>
    <n v="1"/>
    <n v="1"/>
    <n v="0.66693830592745595"/>
    <n v="0"/>
    <n v="0"/>
    <n v="1.5592862682446799E-2"/>
    <n v="26.553376868630977"/>
    <n v="0.41404315926782204"/>
    <n v="8.7840038502919507E-2"/>
  </r>
  <r>
    <s v="PEABODY 2108CB"/>
    <x v="181"/>
    <s v="PEABODY 2108"/>
    <s v="SACRAMENTO"/>
    <x v="891"/>
    <n v="40.603520127820801"/>
    <n v="0.586017300067325"/>
    <n v="0"/>
    <n v="0"/>
    <n v="0.21912438127199499"/>
    <n v="0"/>
    <n v="0"/>
    <n v="1.16198405726857E-2"/>
    <n v="35.326276690591058"/>
    <n v="0.4104857031712511"/>
    <n v="0.50711793604685673"/>
  </r>
  <r>
    <s v="CLARKSVILLE 210551478"/>
    <x v="57"/>
    <s v="CLARKSVILLE 2105"/>
    <s v="SIERRA"/>
    <x v="892"/>
    <n v="10"/>
    <n v="0"/>
    <n v="0"/>
    <n v="0"/>
    <n v="0.89862183179557398"/>
    <n v="0"/>
    <n v="0"/>
    <n v="1.14829710508831E-2"/>
    <n v="35.326276690591058"/>
    <n v="0.40565061257354357"/>
    <n v="8.0544681711181685"/>
  </r>
  <r>
    <s v="MARIPOSA 210237288"/>
    <x v="5"/>
    <s v="MARIPOSA 2102"/>
    <s v="YOSEMITE"/>
    <x v="893"/>
    <n v="35.714210580728398"/>
    <n v="0.99542012225315701"/>
    <n v="6"/>
    <n v="74"/>
    <n v="0.999999999999999"/>
    <n v="7.8123328225451205E-2"/>
    <n v="0"/>
    <n v="0.40262439411365503"/>
    <n v="1"/>
    <n v="0.40262439411365503"/>
    <n v="4.730382882937193E-3"/>
  </r>
  <r>
    <s v="STAFFORD 1102CB"/>
    <x v="165"/>
    <s v="STAFFORD 1102"/>
    <s v="NORTH BAY"/>
    <x v="894"/>
    <n v="10"/>
    <n v="0"/>
    <n v="0"/>
    <n v="0"/>
    <n v="0.450618372724501"/>
    <n v="0"/>
    <n v="0"/>
    <n v="8.4028888841027501E-3"/>
    <n v="47.636719618242658"/>
    <n v="0.40028606175525061"/>
    <n v="1.6654464764002821"/>
  </r>
  <r>
    <s v="NORTH DUBLIN 21039473"/>
    <x v="142"/>
    <s v="NORTH DUBLIN 2103"/>
    <s v="MISSION"/>
    <x v="895"/>
    <n v="55.455181723898299"/>
    <n v="0.10599355690037"/>
    <n v="0"/>
    <n v="1"/>
    <n v="0.86901690677761001"/>
    <n v="2.1403061118532098E-2"/>
    <n v="0"/>
    <n v="1.9895866253832401E-2"/>
    <n v="19.997911461310199"/>
    <n v="0.39787577179020978"/>
    <n v="0.15553087197305807"/>
  </r>
  <r>
    <s v="SUNOL 1101MR196"/>
    <x v="206"/>
    <s v="SUNOL 1101"/>
    <s v="MISSION"/>
    <x v="896"/>
    <n v="75.193700037559495"/>
    <n v="0.26756157201914998"/>
    <n v="0"/>
    <n v="1"/>
    <n v="0.18840960600252099"/>
    <n v="0"/>
    <n v="0"/>
    <n v="1.12140142826194E-2"/>
    <n v="35.326276690591058"/>
    <n v="0.3961493713600529"/>
    <n v="0.16166168772767397"/>
  </r>
  <r>
    <s v="MIDDLETOWN 1102414"/>
    <x v="14"/>
    <s v="MIDDLETOWN 1102"/>
    <s v="HUMBOLDT"/>
    <x v="897"/>
    <n v="54.032125948788803"/>
    <n v="1"/>
    <n v="0"/>
    <n v="3"/>
    <n v="0.42259623667012702"/>
    <n v="0"/>
    <n v="0"/>
    <n v="2.6354262523214E-2"/>
    <n v="14.950713546377353"/>
    <n v="0.39401502971060054"/>
    <n v="7.7913813708655161E-2"/>
  </r>
  <r>
    <s v="VACAVILLE 110941782"/>
    <x v="144"/>
    <s v="VACAVILLE 1109"/>
    <s v="SACRAMENTO"/>
    <x v="898"/>
    <n v="79.383839327963798"/>
    <n v="0.12323213440723101"/>
    <n v="0"/>
    <n v="0"/>
    <n v="0.29374146510100901"/>
    <n v="0"/>
    <n v="0"/>
    <n v="1.11491597006237E-2"/>
    <n v="35.326276690591058"/>
    <n v="0.39385830045182019"/>
    <n v="0.78667491424983083"/>
  </r>
  <r>
    <s v="LOS GATOS 1106LB48"/>
    <x v="13"/>
    <s v="LOS GATOS 1106"/>
    <s v="DE ANZA"/>
    <x v="899"/>
    <n v="67.642017970013896"/>
    <n v="0.90940673797146399"/>
    <n v="14"/>
    <n v="1"/>
    <n v="1"/>
    <n v="1"/>
    <n v="1"/>
    <n v="0.392188282132998"/>
    <n v="1"/>
    <n v="0.392188282132998"/>
    <n v="2.616920435158078E-2"/>
  </r>
  <r>
    <s v="WOODSIDE 110147872"/>
    <x v="38"/>
    <s v="WOODSIDE 1101"/>
    <s v="PENINSULA"/>
    <x v="900"/>
    <n v="60.820697999515701"/>
    <n v="0.75328196671276504"/>
    <n v="12"/>
    <n v="4"/>
    <n v="1"/>
    <n v="1"/>
    <n v="0"/>
    <n v="0.39089096876734097"/>
    <n v="1"/>
    <n v="0.39089096876734097"/>
    <n v="9.3641241297565112E-2"/>
  </r>
  <r>
    <s v="CALISTOGA 1101734"/>
    <x v="19"/>
    <s v="CALISTOGA 1101"/>
    <s v="NORTH BAY"/>
    <x v="901"/>
    <n v="55.317887446508898"/>
    <n v="0.62250012116169995"/>
    <n v="13"/>
    <n v="12"/>
    <n v="0.73126310808400896"/>
    <n v="0.81485597903431195"/>
    <n v="0"/>
    <n v="0.39061224709347597"/>
    <n v="1"/>
    <n v="0.39061224709347597"/>
    <n v="3.3119924475053276E-2"/>
  </r>
  <r>
    <s v="CORRAL 110313474"/>
    <x v="89"/>
    <s v="CORRAL 1103"/>
    <s v="STOCKTON"/>
    <x v="902"/>
    <n v="31.508586121834"/>
    <n v="0.69326244972481998"/>
    <n v="0"/>
    <n v="0"/>
    <n v="0.440151018081746"/>
    <n v="0"/>
    <n v="0"/>
    <n v="1.92950636488355E-2"/>
    <n v="19.997911461310199"/>
    <n v="0.38586097448975726"/>
    <n v="0.12154991948217163"/>
  </r>
  <r>
    <s v="UPPER LAKE 1101452"/>
    <x v="178"/>
    <s v="UPPER LAKE 1101"/>
    <s v="HUMBOLDT"/>
    <x v="903"/>
    <n v="30.5904852793842"/>
    <n v="0.77993541629893404"/>
    <n v="1"/>
    <n v="7"/>
    <n v="7.9427965467896405E-2"/>
    <n v="0"/>
    <n v="0"/>
    <n v="1.9246909639716099E-2"/>
    <n v="19.997911461310199"/>
    <n v="0.38489799487888032"/>
    <n v="0.24725448337609132"/>
  </r>
  <r>
    <s v="PENRYN 110550550"/>
    <x v="132"/>
    <s v="PENRYN 1105"/>
    <s v="SIERRA"/>
    <x v="904"/>
    <n v="23.687858749810001"/>
    <n v="0.96134277561660297"/>
    <n v="0"/>
    <n v="1"/>
    <n v="0.22406817616989799"/>
    <n v="0"/>
    <n v="0"/>
    <n v="1.44371866311701E-2"/>
    <n v="26.553376868630977"/>
    <n v="0.38335605754022051"/>
    <n v="0.12185453962217861"/>
  </r>
  <r>
    <s v="TAMARACK 1101CB"/>
    <x v="207"/>
    <s v="TAMARACK 1101"/>
    <s v="SIERRA"/>
    <x v="905"/>
    <n v="32.672219386960002"/>
    <n v="0.67460887993885299"/>
    <n v="23"/>
    <n v="13"/>
    <n v="0.91623483324568999"/>
    <n v="0"/>
    <n v="0"/>
    <n v="0.382916654798795"/>
    <n v="1"/>
    <n v="0.382916654798795"/>
    <n v="2.3280794695585205E-2"/>
  </r>
  <r>
    <s v="COTATI 1105328"/>
    <x v="114"/>
    <s v="COTATI 1105"/>
    <s v="SONOMA"/>
    <x v="906"/>
    <n v="48.628655090955199"/>
    <n v="0.27073902336074102"/>
    <n v="0"/>
    <n v="1"/>
    <n v="3.0981235895241498E-2"/>
    <n v="0"/>
    <n v="0"/>
    <n v="8.0325177508424796E-3"/>
    <n v="47.636719618242658"/>
    <n v="0.38264279592544032"/>
    <n v="0.89944596082562267"/>
  </r>
  <r>
    <s v="SAN JOAQUIN #3 1103CB"/>
    <x v="187"/>
    <s v="SAN JOAQUIN #3 1103"/>
    <s v="YOSEMITE"/>
    <x v="907"/>
    <n v="13.274403841067899"/>
    <n v="0.82625204082149195"/>
    <n v="4"/>
    <n v="63"/>
    <n v="1"/>
    <n v="0.35667172175760298"/>
    <n v="0"/>
    <n v="0.37964060264911398"/>
    <n v="1"/>
    <n v="0.37964060264911398"/>
    <n v="1.3428457708584298E-2"/>
  </r>
  <r>
    <s v="ROB ROY 21055090"/>
    <x v="82"/>
    <s v="ROB ROY 2105"/>
    <s v="CENTRAL COAST"/>
    <x v="908"/>
    <n v="44.7520167286456"/>
    <n v="0.782345359915951"/>
    <n v="40"/>
    <n v="3"/>
    <n v="1"/>
    <n v="0.97192081441630795"/>
    <n v="1"/>
    <n v="0.379240842097469"/>
    <n v="1"/>
    <n v="0.379240842097469"/>
    <n v="1.7900657738889426E-2"/>
  </r>
  <r>
    <s v="MONTICELLO 1101666"/>
    <x v="166"/>
    <s v="MONTICELLO 1101"/>
    <s v="NORTH BAY"/>
    <x v="909"/>
    <n v="67.735417594637298"/>
    <n v="0.65910573963666497"/>
    <n v="1"/>
    <n v="1"/>
    <n v="0.731237643816115"/>
    <n v="0"/>
    <n v="0"/>
    <n v="2.5333057857236E-2"/>
    <n v="14.950713546377353"/>
    <n v="0.37874729127733947"/>
    <n v="3.7269017093713178E-2"/>
  </r>
  <r>
    <s v="SHADY GLEN 110151696"/>
    <x v="63"/>
    <s v="SHADY GLEN 1101"/>
    <s v="SIERRA"/>
    <x v="910"/>
    <n v="38.869515664873902"/>
    <n v="0.93608327028612803"/>
    <n v="4"/>
    <n v="7"/>
    <n v="0.82298147103677199"/>
    <n v="0"/>
    <n v="0"/>
    <n v="3.3526415447209197E-2"/>
    <n v="11.218349420457526"/>
    <n v="0.37611104330221756"/>
    <n v="2.2049244869285983E-2"/>
  </r>
  <r>
    <s v="LOS GATOS 110660116"/>
    <x v="13"/>
    <s v="LOS GATOS 1106"/>
    <s v="DE ANZA"/>
    <x v="911"/>
    <n v="30.632236904812899"/>
    <n v="0.46002226199770901"/>
    <n v="28"/>
    <n v="5"/>
    <n v="1"/>
    <n v="1"/>
    <n v="0"/>
    <n v="0.37150876920563303"/>
    <n v="1"/>
    <n v="0.37150876920563303"/>
    <n v="3.0010339750350574E-2"/>
  </r>
  <r>
    <s v="COTATI 1104CB"/>
    <x v="114"/>
    <s v="COTATI 1104"/>
    <s v="SONOMA"/>
    <x v="912"/>
    <n v="10.958137671245201"/>
    <n v="0.566303348663034"/>
    <n v="1"/>
    <n v="1"/>
    <n v="0.30188757433463798"/>
    <n v="0"/>
    <n v="0"/>
    <n v="1.0505852585689099E-2"/>
    <n v="35.326276690591058"/>
    <n v="0.37113265531261463"/>
    <n v="0.16013624994558617"/>
  </r>
  <r>
    <s v="VIEJO 2202CB"/>
    <x v="208"/>
    <s v="VIEJO 2202"/>
    <s v="CENTRAL COAST"/>
    <x v="913"/>
    <n v="10"/>
    <n v="0.21892289542169299"/>
    <n v="2"/>
    <n v="2"/>
    <n v="1"/>
    <n v="0"/>
    <n v="0"/>
    <n v="1.8504462190025502E-2"/>
    <n v="19.997911461310199"/>
    <n v="0.37005059651529221"/>
    <n v="0.17009796935154942"/>
  </r>
  <r>
    <s v="APPLE HILL 21029722"/>
    <x v="29"/>
    <s v="APPLE HILL 2102"/>
    <s v="SIERRA"/>
    <x v="914"/>
    <n v="63.348129782546103"/>
    <n v="1"/>
    <n v="10"/>
    <n v="4"/>
    <n v="0.999999999999998"/>
    <n v="0.82487383751908006"/>
    <n v="1"/>
    <n v="0.36946177643600803"/>
    <n v="1"/>
    <n v="0.36946177643600803"/>
    <n v="9.6375462979401937E-3"/>
  </r>
  <r>
    <s v="HOPLAND 110180620"/>
    <x v="209"/>
    <s v="HOPLAND 1101"/>
    <s v="HUMBOLDT"/>
    <x v="915"/>
    <n v="10"/>
    <n v="0.829682604940437"/>
    <n v="0"/>
    <n v="0"/>
    <n v="0.11014027687636201"/>
    <n v="0"/>
    <n v="0"/>
    <n v="1.0344990669514199E-2"/>
    <n v="35.326276690591058"/>
    <n v="0.36545000275284145"/>
    <n v="0.5904054697710972"/>
  </r>
  <r>
    <s v="COARSEGOLD 210410110"/>
    <x v="86"/>
    <s v="COARSEGOLD 2104"/>
    <s v="YOSEMITE"/>
    <x v="916"/>
    <n v="26.295167132084899"/>
    <n v="0.95506615820583396"/>
    <n v="5"/>
    <n v="92"/>
    <n v="0.999999999999999"/>
    <n v="6.1022590995540901E-2"/>
    <n v="1"/>
    <n v="0.36439330105481099"/>
    <n v="1"/>
    <n v="0.36439330105481099"/>
    <n v="7.3487173378801608E-3"/>
  </r>
  <r>
    <s v="PUEBLO 21021326"/>
    <x v="20"/>
    <s v="PUEBLO 2102"/>
    <s v="NORTH BAY"/>
    <x v="917"/>
    <n v="66.726308373367303"/>
    <n v="0.75653603594220997"/>
    <n v="0"/>
    <n v="0"/>
    <n v="6.7415326283696606E-2"/>
    <n v="0"/>
    <n v="0"/>
    <n v="1.3708064810256E-2"/>
    <n v="26.553376868630977"/>
    <n v="0.36399541104634597"/>
    <n v="0.4468132410494785"/>
  </r>
  <r>
    <s v="BEN LOMOND 0401CB"/>
    <x v="83"/>
    <s v="BEN LOMOND 0401"/>
    <s v="CENTRAL COAST"/>
    <x v="918"/>
    <n v="35.820387785996402"/>
    <n v="0.30798231813454802"/>
    <n v="32"/>
    <n v="5"/>
    <n v="1"/>
    <n v="1"/>
    <n v="0"/>
    <n v="0.36290494175874999"/>
    <n v="1"/>
    <n v="0.36290494175874999"/>
    <n v="4.6393963661746883E-2"/>
  </r>
  <r>
    <s v="SANTA ROSA A 1108626"/>
    <x v="95"/>
    <s v="SANTA ROSA A 1108"/>
    <s v="SONOMA"/>
    <x v="919"/>
    <n v="75"/>
    <n v="0"/>
    <n v="0"/>
    <n v="0"/>
    <n v="3.3811981709475102E-2"/>
    <n v="0"/>
    <n v="0"/>
    <n v="7.5595522590892099E-3"/>
    <n v="47.636719618242658"/>
    <n v="0.36011227140568558"/>
    <n v="2.6437425702732416"/>
  </r>
  <r>
    <s v="FITCH MOUNTAIN 1113406"/>
    <x v="50"/>
    <s v="FITCH MOUNTAIN 1113"/>
    <s v="SONOMA"/>
    <x v="920"/>
    <n v="43.479421648274098"/>
    <n v="0.97102910066403503"/>
    <n v="1"/>
    <n v="1"/>
    <n v="0.154262427054707"/>
    <n v="0"/>
    <n v="0"/>
    <n v="1.7930373476141501E-2"/>
    <n v="19.997911461310199"/>
    <n v="0.35857002124410253"/>
    <n v="0.24833423678357028"/>
  </r>
  <r>
    <s v="PENRYN 11072706"/>
    <x v="132"/>
    <s v="PENRYN 1107"/>
    <s v="SIERRA"/>
    <x v="921"/>
    <n v="12.8577504728189"/>
    <n v="0.75501186299706902"/>
    <n v="0"/>
    <n v="3"/>
    <n v="0.34231699980095698"/>
    <n v="0"/>
    <n v="0"/>
    <n v="1.32910168439063E-2"/>
    <n v="26.553376868630977"/>
    <n v="0.35292137922356626"/>
    <n v="6.9482993593500811E-2"/>
  </r>
  <r>
    <s v="BOLINAS 110146152"/>
    <x v="175"/>
    <s v="BOLINAS 1101"/>
    <s v="NORTH BAY"/>
    <x v="922"/>
    <n v="69.156769735741406"/>
    <n v="0"/>
    <n v="0"/>
    <n v="0"/>
    <n v="4.2539731360562098E-2"/>
    <n v="0"/>
    <n v="0"/>
    <n v="7.3288411089014599E-3"/>
    <n v="47.636719618242658"/>
    <n v="0.34912194903138943"/>
    <n v="0.80863751952318685"/>
  </r>
  <r>
    <s v="BRIDGEVILLE 110255612"/>
    <x v="93"/>
    <s v="BRIDGEVILLE 1102"/>
    <s v="HUMBOLDT"/>
    <x v="923"/>
    <n v="91.448481301387204"/>
    <n v="1"/>
    <n v="11"/>
    <n v="10"/>
    <n v="0.999999999999999"/>
    <n v="0.97292069208566301"/>
    <n v="1"/>
    <n v="0.347566960659214"/>
    <n v="1"/>
    <n v="0.347566960659214"/>
    <n v="1.5624294896341479E-2"/>
  </r>
  <r>
    <s v="DIAMOND SPRINGS 1105CB"/>
    <x v="53"/>
    <s v="DIAMOND SPRINGS 1105"/>
    <s v="SIERRA"/>
    <x v="924"/>
    <n v="10"/>
    <n v="0.14231564229850799"/>
    <n v="0"/>
    <n v="1"/>
    <n v="0.31564141754688202"/>
    <n v="0.62466770263177696"/>
    <n v="0"/>
    <n v="2.2984772311471401E-2"/>
    <n v="14.950713546377353"/>
    <n v="0.3436387467575146"/>
    <n v="0.23166482441066494"/>
  </r>
  <r>
    <s v="WEST POINT 11021305"/>
    <x v="16"/>
    <s v="WEST POINT 1102"/>
    <s v="STOCKTON"/>
    <x v="925"/>
    <n v="52.564171160028302"/>
    <n v="1"/>
    <n v="4"/>
    <n v="5"/>
    <n v="1"/>
    <n v="1"/>
    <n v="1"/>
    <n v="0.34332664291314702"/>
    <n v="1"/>
    <n v="0.34332664291314702"/>
    <n v="3.0041496239473109E-2"/>
  </r>
  <r>
    <s v="SILVERADO 210234959"/>
    <x v="33"/>
    <s v="SILVERADO 2102"/>
    <s v="NORTH BAY"/>
    <x v="926"/>
    <n v="77.651551518335694"/>
    <n v="0.999999999999999"/>
    <n v="5"/>
    <n v="11"/>
    <n v="0.91780939266783601"/>
    <n v="0.694689022204244"/>
    <n v="1"/>
    <n v="0.34288493608236198"/>
    <n v="1"/>
    <n v="0.34288493608236198"/>
    <n v="1.3866524674037988E-2"/>
  </r>
  <r>
    <s v="MESA 11016113"/>
    <x v="106"/>
    <s v="MESA 1101"/>
    <s v="LOS PADRES"/>
    <x v="927"/>
    <n v="57.285240380758999"/>
    <n v="1"/>
    <n v="0"/>
    <n v="0"/>
    <n v="0.15552513877096599"/>
    <n v="0"/>
    <n v="0"/>
    <n v="1.7101461831672899E-2"/>
    <n v="19.997911461310199"/>
    <n v="0.34199351956877039"/>
    <n v="0.22580694070148533"/>
  </r>
  <r>
    <s v="CAMP EVERS 210612518"/>
    <x v="22"/>
    <s v="CAMP EVERS 2106"/>
    <s v="CENTRAL COAST"/>
    <x v="928"/>
    <n v="56.945315729084101"/>
    <n v="0.43898750478780701"/>
    <n v="39"/>
    <n v="3"/>
    <n v="1"/>
    <n v="1"/>
    <n v="0"/>
    <n v="0.340698045946906"/>
    <n v="1"/>
    <n v="0.340698045946906"/>
    <n v="2.1378967307993907E-2"/>
  </r>
  <r>
    <s v="WEST POINT 11021341"/>
    <x v="16"/>
    <s v="WEST POINT 1102"/>
    <s v="STOCKTON"/>
    <x v="929"/>
    <n v="74.448306553976195"/>
    <n v="1"/>
    <n v="1"/>
    <n v="5"/>
    <n v="1"/>
    <n v="1"/>
    <n v="0"/>
    <n v="0.33803207017669801"/>
    <n v="1"/>
    <n v="0.33803207017669801"/>
    <n v="3.364990683169141E-2"/>
  </r>
  <r>
    <s v="MIRABEL 1101228"/>
    <x v="31"/>
    <s v="MIRABEL 1101"/>
    <s v="SONOMA"/>
    <x v="930"/>
    <n v="32.281683870448703"/>
    <n v="0.680676340677842"/>
    <n v="3"/>
    <n v="1"/>
    <n v="0.227599459141061"/>
    <n v="0"/>
    <n v="0"/>
    <n v="1.27049287871493E-2"/>
    <n v="26.553376868630977"/>
    <n v="0.337358762174294"/>
    <n v="0.15051376633022995"/>
  </r>
  <r>
    <s v="CLOVERDALE 1102672"/>
    <x v="129"/>
    <s v="CLOVERDALE 1102"/>
    <s v="SONOMA"/>
    <x v="931"/>
    <n v="69.886472444998901"/>
    <n v="0.97844968522646203"/>
    <n v="1"/>
    <n v="12"/>
    <n v="0.98190846174014002"/>
    <n v="0.94904365858637996"/>
    <n v="0"/>
    <n v="0.33730440935387401"/>
    <n v="1"/>
    <n v="0.33730440935387401"/>
    <n v="1.5129775632235545E-2"/>
  </r>
  <r>
    <s v="WOODWARD 2108688294"/>
    <x v="210"/>
    <s v="WOODWARD 2108"/>
    <s v="FRESNO"/>
    <x v="932"/>
    <n v="10"/>
    <n v="0"/>
    <n v="0"/>
    <n v="0"/>
    <n v="1"/>
    <n v="0"/>
    <n v="0"/>
    <n v="1.26953450050821E-2"/>
    <n v="26.553376868630977"/>
    <n v="0.33710428039723683"/>
    <n v="22.272519173687062"/>
  </r>
  <r>
    <s v="SAN LUIS OBISPO 1108CB"/>
    <x v="141"/>
    <s v="SAN LUIS OBISPO 1108"/>
    <s v="LOS PADRES"/>
    <x v="933"/>
    <n v="53.827207809919202"/>
    <n v="0.229623161961335"/>
    <n v="0"/>
    <n v="1"/>
    <n v="8.6683295846558303E-2"/>
    <n v="0"/>
    <n v="0"/>
    <n v="1.26418432786635E-2"/>
    <n v="26.553376868630977"/>
    <n v="0.33568362889252135"/>
    <n v="0.4498612346874063"/>
  </r>
  <r>
    <s v="OAKHURST 11035480"/>
    <x v="34"/>
    <s v="OAKHURST 1103"/>
    <s v="YOSEMITE"/>
    <x v="934"/>
    <n v="38.447445324074401"/>
    <n v="0.781082529329026"/>
    <n v="4"/>
    <n v="31"/>
    <n v="0.999999999999996"/>
    <n v="0.97687892789624298"/>
    <n v="0"/>
    <n v="0.33516566327333702"/>
    <n v="1"/>
    <n v="0.33516566327333702"/>
    <n v="1.9544995785067625E-2"/>
  </r>
  <r>
    <s v="WILLOW CREEK 11014904"/>
    <x v="59"/>
    <s v="WILLOW CREEK 1101"/>
    <s v="HUMBOLDT"/>
    <x v="935"/>
    <n v="84.432295802782704"/>
    <n v="1"/>
    <n v="25"/>
    <n v="5"/>
    <n v="1"/>
    <n v="0.99659505552537297"/>
    <n v="0"/>
    <n v="0.33350799934256098"/>
    <n v="1"/>
    <n v="0.33350799934256098"/>
    <n v="1.7805854622296932E-2"/>
  </r>
  <r>
    <s v="DUNBAR 1103CB"/>
    <x v="56"/>
    <s v="DUNBAR 1103"/>
    <s v="SONOMA"/>
    <x v="936"/>
    <n v="52.943362883865603"/>
    <n v="0.74353638853607595"/>
    <n v="2"/>
    <n v="2"/>
    <n v="0.158068525488225"/>
    <n v="0.202895245539743"/>
    <n v="0"/>
    <n v="2.95879993172369E-2"/>
    <n v="11.218349420457526"/>
    <n v="0.33192851499302228"/>
    <n v="0.17210372139188418"/>
  </r>
  <r>
    <s v="OILFIELDS 1103N40"/>
    <x v="139"/>
    <s v="OILFIELDS 1103"/>
    <s v="CENTRAL COAST"/>
    <x v="937"/>
    <n v="20.138238218805999"/>
    <n v="3.22679202753526E-2"/>
    <n v="0"/>
    <n v="2"/>
    <n v="1"/>
    <n v="0"/>
    <n v="0"/>
    <n v="1.6590179591905601E-2"/>
    <n v="19.997911461310199"/>
    <n v="0.33176894260616357"/>
    <n v="0.44043176103079179"/>
  </r>
  <r>
    <s v="CLAYTON 22159765"/>
    <x v="79"/>
    <s v="CLAYTON 2215"/>
    <s v="DIABLO"/>
    <x v="938"/>
    <n v="10"/>
    <n v="1"/>
    <n v="0"/>
    <n v="0"/>
    <n v="0.14931528021321999"/>
    <n v="0"/>
    <n v="0"/>
    <n v="1.2357662344368201E-2"/>
    <n v="26.553376868630977"/>
    <n v="0.32813766544529865"/>
    <n v="2.345340776311954"/>
  </r>
  <r>
    <s v="CAMP EVERS 210312990"/>
    <x v="22"/>
    <s v="CAMP EVERS 2103"/>
    <s v="CENTRAL COAST"/>
    <x v="939"/>
    <n v="33.179745972877399"/>
    <n v="0.62331776096233305"/>
    <n v="16"/>
    <n v="15"/>
    <n v="1"/>
    <n v="1"/>
    <n v="0"/>
    <n v="0.32667553768933799"/>
    <n v="1"/>
    <n v="0.32667553768933799"/>
    <n v="2.4095811038928973E-2"/>
  </r>
  <r>
    <s v="OAKHURST 1103CB"/>
    <x v="34"/>
    <s v="OAKHURST 1103"/>
    <s v="YOSEMITE"/>
    <x v="940"/>
    <n v="28.0867409827868"/>
    <n v="0.783353505556729"/>
    <n v="5"/>
    <n v="58"/>
    <n v="0.96609276092663299"/>
    <n v="0.658852413237898"/>
    <n v="1"/>
    <n v="0.32601456293134301"/>
    <n v="1"/>
    <n v="0.32601456293134301"/>
    <n v="1.0965559400773555E-2"/>
  </r>
  <r>
    <s v="PLACERVILLE 210611132"/>
    <x v="6"/>
    <s v="PLACERVILLE 2106"/>
    <s v="SIERRA"/>
    <x v="941"/>
    <n v="37.6904579478174"/>
    <n v="0.78660029214093696"/>
    <n v="11"/>
    <n v="29"/>
    <n v="0.999999999999998"/>
    <n v="0.669527059991185"/>
    <n v="0"/>
    <n v="0.32410367913475302"/>
    <n v="1"/>
    <n v="0.32410367913475302"/>
    <n v="7.5041591860193725E-3"/>
  </r>
  <r>
    <s v="BIG BASIN 110169550"/>
    <x v="21"/>
    <s v="BIG BASIN 1101"/>
    <s v="CENTRAL COAST"/>
    <x v="942"/>
    <n v="32.048827933415801"/>
    <n v="0.71291278176817796"/>
    <n v="38"/>
    <n v="3"/>
    <n v="1"/>
    <n v="1"/>
    <n v="0"/>
    <n v="0.32054656727555803"/>
    <n v="1"/>
    <n v="0.32054656727555803"/>
    <n v="1.7915110607602602E-2"/>
  </r>
  <r>
    <s v="OTTER 11017611"/>
    <x v="80"/>
    <s v="OTTER 1101"/>
    <s v="CENTRAL COAST"/>
    <x v="943"/>
    <n v="73.490955078749394"/>
    <n v="0.75258158823738797"/>
    <n v="4"/>
    <n v="3"/>
    <n v="1"/>
    <n v="1"/>
    <n v="1"/>
    <n v="0.32049633396174798"/>
    <n v="1"/>
    <n v="0.32049633396174798"/>
    <n v="7.2879789955562116E-2"/>
  </r>
  <r>
    <s v="GOLDTREE 1105551904"/>
    <x v="211"/>
    <s v="GOLDTREE 1105"/>
    <s v="LOS PADRES"/>
    <x v="944"/>
    <n v="10"/>
    <n v="1"/>
    <n v="0"/>
    <n v="0"/>
    <n v="1"/>
    <n v="0"/>
    <n v="0"/>
    <n v="2.8511563181221999E-2"/>
    <n v="11.218349420457526"/>
    <n v="0.31985267829039998"/>
    <n v="14.383805491663415"/>
  </r>
  <r>
    <s v="NARROWS 2105"/>
    <x v="177"/>
    <s v="NARROWS 2105"/>
    <s v="SIERRA"/>
    <x v="945"/>
    <n v="10"/>
    <n v="1"/>
    <n v="0"/>
    <n v="0"/>
    <n v="1"/>
    <n v="0"/>
    <n v="0"/>
    <n v="2.8511563181221999E-2"/>
    <n v="11.218349420457526"/>
    <n v="0.31985267829039998"/>
    <n v="5.7094993361697073"/>
  </r>
  <r>
    <s v="ELECTRA 1101"/>
    <x v="40"/>
    <s v="ELECTRA 1101"/>
    <s v="STOCKTON"/>
    <x v="946"/>
    <n v="10"/>
    <n v="1"/>
    <n v="0"/>
    <n v="0"/>
    <n v="1"/>
    <n v="0"/>
    <n v="0"/>
    <n v="2.8511563181221999E-2"/>
    <n v="11.218349420457526"/>
    <n v="0.31985267829039998"/>
    <n v="12.330523412315999"/>
  </r>
  <r>
    <s v="MOUNTAIN QUARRIES 2101"/>
    <x v="47"/>
    <s v="MOUNTAIN QUARRIES 2101"/>
    <s v="SIERRA"/>
    <x v="947"/>
    <n v="10"/>
    <n v="1"/>
    <n v="0"/>
    <n v="0"/>
    <n v="1"/>
    <n v="0"/>
    <n v="0"/>
    <n v="2.8511563181221999E-2"/>
    <n v="11.218349420457526"/>
    <n v="0.31985267829039998"/>
    <n v="327.00602803382321"/>
  </r>
  <r>
    <s v="WISE 1102"/>
    <x v="108"/>
    <s v="WISE 1102"/>
    <s v="SIERRA"/>
    <x v="948"/>
    <n v="10"/>
    <n v="1"/>
    <n v="0"/>
    <n v="0"/>
    <n v="1"/>
    <n v="0"/>
    <n v="0"/>
    <n v="2.8511563181221999E-2"/>
    <n v="11.218349420457526"/>
    <n v="0.31985267829039998"/>
    <n v="4.8855343589792506"/>
  </r>
  <r>
    <s v="FOOTHILL 1101549904"/>
    <x v="172"/>
    <s v="FOOTHILL 1101"/>
    <s v="LOS PADRES"/>
    <x v="949"/>
    <n v="49.566517307462199"/>
    <n v="0.457653359549131"/>
    <n v="1"/>
    <n v="3"/>
    <n v="0.40614204389819097"/>
    <n v="0"/>
    <n v="0"/>
    <n v="2.1381128927407001E-2"/>
    <n v="14.950713546377353"/>
    <n v="0.31966313389182455"/>
    <n v="4.4972681607893195E-2"/>
  </r>
  <r>
    <s v="LLAGAS 2101XR264"/>
    <x v="212"/>
    <s v="LLAGAS 2101"/>
    <s v="SAN JOSE"/>
    <x v="950"/>
    <n v="64.438483496452903"/>
    <n v="1"/>
    <n v="0"/>
    <n v="0"/>
    <n v="3.55945123504521E-2"/>
    <n v="0"/>
    <n v="0"/>
    <n v="1.59440579647873E-2"/>
    <n v="19.997911461310199"/>
    <n v="0.31884785951381411"/>
    <n v="0.43666426126882907"/>
  </r>
  <r>
    <s v="ROSSMOOR 1106L522R"/>
    <x v="78"/>
    <s v="ROSSMOOR 1106"/>
    <s v="DIABLO"/>
    <x v="951"/>
    <n v="10"/>
    <n v="0.19412900453847301"/>
    <n v="3"/>
    <n v="11"/>
    <n v="0.24597381764867199"/>
    <n v="0"/>
    <n v="0"/>
    <n v="1.1991428263773999E-2"/>
    <n v="26.553376868630977"/>
    <n v="0.31841291388114423"/>
    <n v="0.30681027307144104"/>
  </r>
  <r>
    <s v="COARSEGOLD 210210040"/>
    <x v="86"/>
    <s v="COARSEGOLD 2102"/>
    <s v="YOSEMITE"/>
    <x v="952"/>
    <n v="15.224453143099099"/>
    <n v="0.73220493860697"/>
    <n v="8"/>
    <n v="45"/>
    <n v="1"/>
    <n v="1"/>
    <n v="0"/>
    <n v="0.31716491950943398"/>
    <n v="1"/>
    <n v="0.31716491950943398"/>
    <n v="1.8298695834392059E-2"/>
  </r>
  <r>
    <s v="HARTLEY 1102524"/>
    <x v="201"/>
    <s v="HARTLEY 1102"/>
    <s v="HUMBOLDT"/>
    <x v="953"/>
    <n v="63.377689160972103"/>
    <n v="1"/>
    <n v="0"/>
    <n v="1"/>
    <n v="0.301804199290233"/>
    <n v="0"/>
    <n v="0"/>
    <n v="2.09985075037048E-2"/>
    <n v="14.950713546377353"/>
    <n v="0.31394267058934583"/>
    <n v="0.23094665955768728"/>
  </r>
  <r>
    <s v="FROGTOWN 170113412"/>
    <x v="170"/>
    <s v="FROGTOWN 1701"/>
    <s v="STOCKTON"/>
    <x v="954"/>
    <n v="21.466872826857699"/>
    <n v="0.89501162212893803"/>
    <n v="2"/>
    <n v="31"/>
    <n v="0.999999999999998"/>
    <n v="0.20910463063248599"/>
    <n v="0"/>
    <n v="0.31378256772639801"/>
    <n v="1"/>
    <n v="0.31378256772639801"/>
    <n v="8.0839014401821365E-3"/>
  </r>
  <r>
    <s v="RED BLUFF 110176020"/>
    <x v="146"/>
    <s v="RED BLUFF 1101"/>
    <s v="NORTH VALLEY"/>
    <x v="955"/>
    <n v="16.302272238379199"/>
    <n v="0.99955584057178704"/>
    <n v="0"/>
    <n v="1"/>
    <n v="0.62155608338445301"/>
    <n v="0"/>
    <n v="0"/>
    <n v="2.09581145218815E-2"/>
    <n v="14.950713546377353"/>
    <n v="0.31333876668882166"/>
    <n v="3.4974734530189039E-2"/>
  </r>
  <r>
    <s v="SAN MIGUEL 1105CB"/>
    <x v="213"/>
    <s v="SAN MIGUEL 1105"/>
    <s v="LOS PADRES"/>
    <x v="956"/>
    <n v="53.221716634649397"/>
    <n v="1"/>
    <n v="0"/>
    <n v="0"/>
    <n v="9.0136648330966407E-2"/>
    <n v="0"/>
    <n v="0"/>
    <n v="1.5601396005925401E-2"/>
    <n v="19.997911461310199"/>
    <n v="0.31199533599933471"/>
    <n v="0.32299041330523232"/>
  </r>
  <r>
    <s v="SHINGLE SPRINGS 2109CB"/>
    <x v="45"/>
    <s v="SHINGLE SPRINGS 2109"/>
    <s v="SIERRA"/>
    <x v="957"/>
    <n v="21.2732302536917"/>
    <n v="0.818901042638013"/>
    <n v="8"/>
    <n v="12"/>
    <n v="0.97371142566455704"/>
    <n v="0.94724181108961003"/>
    <n v="0"/>
    <n v="0.31197368461448599"/>
    <n v="1"/>
    <n v="0.31197368461448599"/>
    <n v="1.1511026908141372E-2"/>
  </r>
  <r>
    <s v="SAN RAFAEL 1108516"/>
    <x v="51"/>
    <s v="SAN RAFAEL 1108"/>
    <s v="NORTH BAY"/>
    <x v="958"/>
    <n v="42.280903875038"/>
    <n v="0.10508416963431701"/>
    <n v="16"/>
    <n v="17"/>
    <n v="0.98343093863866304"/>
    <n v="0.99697136388242802"/>
    <n v="0"/>
    <n v="0.30979423014176699"/>
    <n v="1"/>
    <n v="0.30979423014176699"/>
    <n v="2.8738596077930317E-2"/>
  </r>
  <r>
    <s v="PENRYN 110790970"/>
    <x v="132"/>
    <s v="PENRYN 1107"/>
    <s v="SIERRA"/>
    <x v="959"/>
    <n v="10"/>
    <n v="0.69295406883203403"/>
    <n v="0"/>
    <n v="0"/>
    <n v="0.203131256044565"/>
    <n v="0"/>
    <n v="0"/>
    <n v="1.15789306855738E-2"/>
    <n v="26.553376868630977"/>
    <n v="0.30745971022979679"/>
    <n v="0.35730981092673919"/>
  </r>
  <r>
    <s v="SAN RAFAEL 11071166"/>
    <x v="51"/>
    <s v="SAN RAFAEL 1107"/>
    <s v="NORTH BAY"/>
    <x v="960"/>
    <n v="27.570927331229701"/>
    <n v="0.35317197191864202"/>
    <n v="8"/>
    <n v="36"/>
    <n v="0.90608348989490595"/>
    <n v="0.87368424049912796"/>
    <n v="0"/>
    <n v="0.30658650633343199"/>
    <n v="1"/>
    <n v="0.30658650633343199"/>
    <n v="3.7563183628729062E-2"/>
  </r>
  <r>
    <s v="AUBERRY 1101R319"/>
    <x v="43"/>
    <s v="AUBERRY 1101"/>
    <s v="FRESNO"/>
    <x v="961"/>
    <n v="48.222648911601397"/>
    <n v="0.98482845333450397"/>
    <n v="8"/>
    <n v="8"/>
    <n v="1"/>
    <n v="0.93054800463730403"/>
    <n v="1"/>
    <n v="0.30543145381463999"/>
    <n v="1"/>
    <n v="0.30543145381463999"/>
    <n v="1.448602231350387E-2"/>
  </r>
  <r>
    <s v="STANISLAUS 17011812"/>
    <x v="11"/>
    <s v="STANISLAUS 1701"/>
    <s v="YOSEMITE"/>
    <x v="962"/>
    <n v="54.419068502924503"/>
    <n v="0.60133230765404"/>
    <n v="9"/>
    <n v="15"/>
    <n v="1"/>
    <n v="0.99788460775769705"/>
    <n v="0"/>
    <n v="0.30453823650429701"/>
    <n v="1"/>
    <n v="0.30453823650429701"/>
    <n v="1.561108369390291E-2"/>
  </r>
  <r>
    <s v="DIAMOND SPRINGS 11052102"/>
    <x v="53"/>
    <s v="DIAMOND SPRINGS 1105"/>
    <s v="SIERRA"/>
    <x v="963"/>
    <n v="30.278229389481801"/>
    <n v="0.839887364117201"/>
    <n v="5"/>
    <n v="15"/>
    <n v="0.95842700293801497"/>
    <n v="0.86136189138150199"/>
    <n v="1"/>
    <n v="0.30069326755988302"/>
    <n v="1"/>
    <n v="0.30069326755988302"/>
    <n v="7.977568717324364E-3"/>
  </r>
  <r>
    <s v="TEMPLETON 2110901690"/>
    <x v="94"/>
    <s v="TEMPLETON 2110"/>
    <s v="LOS PADRES"/>
    <x v="964"/>
    <n v="44.497040629760598"/>
    <n v="0.99015026692803199"/>
    <n v="7"/>
    <n v="6"/>
    <n v="0.93106290687855697"/>
    <n v="0.83543751910234199"/>
    <n v="1"/>
    <n v="0.29842753315464998"/>
    <n v="1"/>
    <n v="0.29842753315464998"/>
    <n v="8.1691587282999075E-3"/>
  </r>
  <r>
    <s v="MONTE RIO 1113346"/>
    <x v="27"/>
    <s v="MONTE RIO 1113"/>
    <s v="SONOMA"/>
    <x v="965"/>
    <n v="73.622284680455195"/>
    <n v="0.44961039267098002"/>
    <n v="12"/>
    <n v="4"/>
    <n v="1"/>
    <n v="1"/>
    <n v="0"/>
    <n v="0.29447805339223398"/>
    <n v="1"/>
    <n v="0.29447805339223398"/>
    <n v="2.9134359661660912E-2"/>
  </r>
  <r>
    <s v="HALF MOON BAY 1103H82"/>
    <x v="54"/>
    <s v="HALF MOON BAY 1103"/>
    <s v="PENINSULA"/>
    <x v="966"/>
    <n v="52.005099545725898"/>
    <n v="0.39352485551709598"/>
    <n v="29"/>
    <n v="11"/>
    <n v="0.92336278874795397"/>
    <n v="3.0020281701378701E-2"/>
    <n v="1"/>
    <n v="0.29233023260993901"/>
    <n v="1"/>
    <n v="0.29233023260993901"/>
    <n v="5.5143382555049546E-3"/>
  </r>
  <r>
    <s v="WOODSIDE 11043583"/>
    <x v="38"/>
    <s v="WOODSIDE 1104"/>
    <s v="PENINSULA"/>
    <x v="967"/>
    <n v="71.077008864335298"/>
    <n v="0.98466101183726595"/>
    <n v="8"/>
    <n v="4"/>
    <n v="0.97666155869354698"/>
    <n v="0.92994560224345402"/>
    <n v="0"/>
    <n v="0.28756420536386101"/>
    <n v="1"/>
    <n v="0.28756420536386101"/>
    <n v="0.10568411653082468"/>
  </r>
  <r>
    <s v="NARROWS 21052216"/>
    <x v="177"/>
    <s v="NARROWS 2105"/>
    <s v="SIERRA"/>
    <x v="968"/>
    <n v="15.132347056410101"/>
    <n v="0.85746912824851396"/>
    <n v="7"/>
    <n v="36"/>
    <n v="0.98055723531695904"/>
    <n v="0"/>
    <n v="0"/>
    <n v="0.28651916155435497"/>
    <n v="1"/>
    <n v="0.28651916155435497"/>
    <n v="5.0537519108020922E-3"/>
  </r>
  <r>
    <s v="MARIPOSA 2101439030"/>
    <x v="5"/>
    <s v="MARIPOSA 2101"/>
    <s v="YOSEMITE"/>
    <x v="969"/>
    <n v="36.675576676317398"/>
    <n v="0.99560316063454601"/>
    <n v="7"/>
    <n v="29"/>
    <n v="1"/>
    <n v="0.98189527930608"/>
    <n v="0"/>
    <n v="0.286016444233751"/>
    <n v="1"/>
    <n v="0.286016444233751"/>
    <n v="1.4630096651254485E-2"/>
  </r>
  <r>
    <s v="LAKEVILLE 1102280"/>
    <x v="150"/>
    <s v="LAKEVILLE 1102"/>
    <s v="SONOMA"/>
    <x v="970"/>
    <n v="72.912381360329604"/>
    <n v="0.15253900964386"/>
    <n v="0"/>
    <n v="2"/>
    <n v="0.233064179120587"/>
    <n v="0"/>
    <n v="0"/>
    <n v="1.07281058372807E-2"/>
    <n v="26.553376868630977"/>
    <n v="0.28486743738387427"/>
    <n v="0.13751941227132267"/>
  </r>
  <r>
    <s v="SAN LUIS OBISPO 1104V46"/>
    <x v="141"/>
    <s v="SAN LUIS OBISPO 1104"/>
    <s v="LOS PADRES"/>
    <x v="971"/>
    <n v="66.137831238666905"/>
    <n v="0.91339394861965995"/>
    <n v="1"/>
    <n v="13"/>
    <n v="0.87309597761795199"/>
    <n v="0.73079999862122802"/>
    <n v="1"/>
    <n v="0.28267900580508398"/>
    <n v="1"/>
    <n v="0.28267900580508398"/>
    <n v="1.5534763876492138E-2"/>
  </r>
  <r>
    <s v="TEMPLETON 2111CB"/>
    <x v="94"/>
    <s v="TEMPLETON 2111"/>
    <s v="LOS PADRES"/>
    <x v="972"/>
    <n v="10"/>
    <n v="0.27259483653616101"/>
    <n v="0"/>
    <n v="0"/>
    <n v="0.165384059938152"/>
    <n v="0"/>
    <n v="0"/>
    <n v="7.9103544765781308E-3"/>
    <n v="35.326276690591058"/>
    <n v="0.27944337096025468"/>
    <n v="0.15290622721641026"/>
  </r>
  <r>
    <s v="SPRING GAP 1702693441"/>
    <x v="2"/>
    <s v="SPRING GAP 1702"/>
    <s v="YOSEMITE"/>
    <x v="973"/>
    <n v="35.893478780960301"/>
    <n v="0.98369418171081102"/>
    <n v="5"/>
    <n v="2"/>
    <n v="1"/>
    <n v="1"/>
    <n v="0"/>
    <n v="0.27701865883996701"/>
    <n v="1"/>
    <n v="0.27701865883996701"/>
    <n v="6.5963935080269487E-2"/>
  </r>
  <r>
    <s v="CLARKSVILLE 210619642"/>
    <x v="57"/>
    <s v="CLARKSVILLE 2106"/>
    <s v="SIERRA"/>
    <x v="974"/>
    <n v="10"/>
    <n v="0"/>
    <n v="0"/>
    <n v="0"/>
    <n v="0.51080489564031994"/>
    <n v="0"/>
    <n v="0"/>
    <n v="7.8139777364706793E-3"/>
    <n v="35.326276690591058"/>
    <n v="0.27603873957268166"/>
    <n v="0.33877531608118672"/>
  </r>
  <r>
    <s v="CABRILLO 1103CB"/>
    <x v="75"/>
    <s v="CABRILLO 1103"/>
    <s v="LOS PADRES"/>
    <x v="975"/>
    <n v="80"/>
    <n v="0"/>
    <n v="0"/>
    <n v="0"/>
    <n v="3.1392934685126203E-2"/>
    <n v="0"/>
    <n v="0"/>
    <n v="7.8017548288439901E-3"/>
    <n v="35.326276690591058"/>
    <n v="0.27560694975589767"/>
    <n v="1.9561691707554292"/>
  </r>
  <r>
    <s v="WYANDOTTE 110932586"/>
    <x v="8"/>
    <s v="WYANDOTTE 1109"/>
    <s v="NORTH VALLEY"/>
    <x v="976"/>
    <n v="18.341971837741699"/>
    <n v="0.79502306943383505"/>
    <n v="0"/>
    <n v="0"/>
    <n v="0.94843191411746597"/>
    <n v="0"/>
    <n v="0"/>
    <n v="2.43093742986497E-2"/>
    <n v="11.218349420457526"/>
    <n v="0.27271105507494198"/>
    <n v="0.18976577301506167"/>
  </r>
  <r>
    <s v="LLAGAS 2107XR178"/>
    <x v="212"/>
    <s v="LLAGAS 2107"/>
    <s v="SAN JOSE"/>
    <x v="977"/>
    <n v="27.129425801630301"/>
    <n v="0.688555894515814"/>
    <n v="0"/>
    <n v="0"/>
    <n v="9.6882749420059297E-2"/>
    <n v="0"/>
    <n v="0"/>
    <n v="1.02171426390242E-2"/>
    <n v="26.553376868630977"/>
    <n v="0.27129963901456844"/>
    <n v="0.41532315550437965"/>
  </r>
  <r>
    <s v="COTTONWOOD 11011510"/>
    <x v="128"/>
    <s v="COTTONWOOD 1101"/>
    <s v="NORTH VALLEY"/>
    <x v="978"/>
    <n v="10"/>
    <n v="0.33060999549763898"/>
    <n v="0"/>
    <n v="0"/>
    <n v="0.21953200488767"/>
    <n v="0"/>
    <n v="0"/>
    <n v="7.6674653063614996E-3"/>
    <n v="35.326276690591058"/>
    <n v="0.27086300092803389"/>
    <n v="0.3721150550318576"/>
  </r>
  <r>
    <s v="JARVIS 1108MR576"/>
    <x v="203"/>
    <s v="JARVIS 1108"/>
    <s v="MISSION"/>
    <x v="979"/>
    <n v="10"/>
    <n v="0.32224545061321402"/>
    <n v="0"/>
    <n v="0"/>
    <n v="0.22291486432764501"/>
    <n v="0"/>
    <n v="0"/>
    <n v="7.6407864249687799E-3"/>
    <n v="35.326276690591058"/>
    <n v="0.26992053538215921"/>
    <n v="0.1969398020048842"/>
  </r>
  <r>
    <s v="CURTIS 17039180"/>
    <x v="55"/>
    <s v="CURTIS 1703"/>
    <s v="YOSEMITE"/>
    <x v="980"/>
    <n v="23.1853474410768"/>
    <n v="0.91128652883000005"/>
    <n v="4"/>
    <n v="41"/>
    <n v="1"/>
    <n v="0"/>
    <n v="0"/>
    <n v="0.26986927005786998"/>
    <n v="1"/>
    <n v="0.26986927005786998"/>
    <n v="4.8042976464210338E-3"/>
  </r>
  <r>
    <s v="PENRYN 1103660"/>
    <x v="132"/>
    <s v="PENRYN 1103"/>
    <s v="SIERRA"/>
    <x v="981"/>
    <n v="10.4095537567711"/>
    <n v="0.69495508951144003"/>
    <n v="2"/>
    <n v="4"/>
    <n v="0.53753448022134498"/>
    <n v="0"/>
    <n v="0"/>
    <n v="1.8040616357670101E-2"/>
    <n v="14.950713546377353"/>
    <n v="0.26972008736361525"/>
    <n v="2.5755392631596801E-2"/>
  </r>
  <r>
    <s v="COARSEGOLD 210410400"/>
    <x v="86"/>
    <s v="COARSEGOLD 2104"/>
    <s v="YOSEMITE"/>
    <x v="982"/>
    <n v="18.540552850267801"/>
    <n v="0.94245196283803301"/>
    <n v="4"/>
    <n v="95"/>
    <n v="0.93995208180928502"/>
    <n v="0"/>
    <n v="0"/>
    <n v="0.269562657518156"/>
    <n v="1"/>
    <n v="0.269562657518156"/>
    <n v="6.4113906467270776E-3"/>
  </r>
  <r>
    <s v="MIWUK 170153038"/>
    <x v="0"/>
    <s v="MIWUK 1701"/>
    <s v="YOSEMITE"/>
    <x v="983"/>
    <n v="67.618760379418404"/>
    <n v="1"/>
    <n v="3"/>
    <n v="9"/>
    <n v="1"/>
    <n v="1"/>
    <n v="0"/>
    <n v="0.26715698560476803"/>
    <n v="1"/>
    <n v="0.26715698560476803"/>
    <n v="4.0246520005124894E-2"/>
  </r>
  <r>
    <s v="MIDDLETOWN 1102CB"/>
    <x v="14"/>
    <s v="MIDDLETOWN 1102"/>
    <s v="HUMBOLDT"/>
    <x v="984"/>
    <n v="57.183144779678798"/>
    <n v="0.320364617445904"/>
    <n v="0"/>
    <n v="1"/>
    <n v="0.66600730594398605"/>
    <n v="5.9667088391252399E-2"/>
    <n v="1"/>
    <n v="2.37543998316781E-2"/>
    <n v="11.218349420457526"/>
    <n v="0.26648515758502239"/>
    <n v="6.0822967267367196E-2"/>
  </r>
  <r>
    <s v="COTATI 1102260"/>
    <x v="114"/>
    <s v="COTATI 1102"/>
    <s v="SONOMA"/>
    <x v="985"/>
    <n v="13.9460132750011"/>
    <n v="2.2859213842082501E-2"/>
    <n v="0"/>
    <n v="1"/>
    <n v="0.274069298584939"/>
    <n v="0"/>
    <n v="0"/>
    <n v="7.5335457347908896E-3"/>
    <n v="35.326276690591058"/>
    <n v="0.26613212108844508"/>
    <n v="0.16379020052559756"/>
  </r>
  <r>
    <s v="ALTO 1124430"/>
    <x v="60"/>
    <s v="ALTO 1124"/>
    <s v="NORTH BAY"/>
    <x v="986"/>
    <n v="30.5125138864265"/>
    <n v="0.127663624590487"/>
    <n v="14"/>
    <n v="16"/>
    <n v="1"/>
    <n v="1"/>
    <n v="0"/>
    <n v="0.26455099534426502"/>
    <n v="1"/>
    <n v="0.26455099534426502"/>
    <n v="3.6274046039087994E-2"/>
  </r>
  <r>
    <s v="FOOTHILL 1102V06"/>
    <x v="172"/>
    <s v="FOOTHILL 1102"/>
    <s v="LOS PADRES"/>
    <x v="987"/>
    <n v="48.154035721216097"/>
    <n v="0.312174250855136"/>
    <n v="0"/>
    <n v="1"/>
    <n v="0.214793794186284"/>
    <n v="0"/>
    <n v="0"/>
    <n v="9.9416023050448808E-3"/>
    <n v="26.553376868630977"/>
    <n v="0.26398311268390712"/>
    <n v="0.18781988256217452"/>
  </r>
  <r>
    <s v="DEL MONTE 21042760"/>
    <x v="159"/>
    <s v="DEL MONTE 2104"/>
    <s v="CENTRAL COAST"/>
    <x v="988"/>
    <n v="31.142519444180099"/>
    <n v="0.17741535892271401"/>
    <n v="0"/>
    <n v="3"/>
    <n v="1"/>
    <n v="0"/>
    <n v="0"/>
    <n v="2.33713071217218E-2"/>
    <n v="11.218349420457526"/>
    <n v="0.26218748970430261"/>
    <n v="9.6609630877336816E-2"/>
  </r>
  <r>
    <s v="KESWICK 11019712"/>
    <x v="214"/>
    <s v="KESWICK 1101"/>
    <s v="NORTH VALLEY"/>
    <x v="989"/>
    <n v="17.081478525691601"/>
    <n v="0.971063215584824"/>
    <n v="2"/>
    <n v="13"/>
    <n v="1"/>
    <n v="1"/>
    <n v="0"/>
    <n v="0.26098620908207898"/>
    <n v="1"/>
    <n v="0.26098620908207898"/>
    <n v="1.384494399309668E-2"/>
  </r>
  <r>
    <s v="CAMP EVERS 210510728"/>
    <x v="22"/>
    <s v="CAMP EVERS 2105"/>
    <s v="CENTRAL COAST"/>
    <x v="990"/>
    <n v="15.4129507554079"/>
    <n v="0.38243489068776398"/>
    <n v="13"/>
    <n v="4"/>
    <n v="1"/>
    <n v="1"/>
    <n v="0"/>
    <n v="0.25980180904102401"/>
    <n v="1"/>
    <n v="0.25980180904102401"/>
    <n v="2.482586260065844E-2"/>
  </r>
  <r>
    <s v="CALISTOGA 1101890"/>
    <x v="19"/>
    <s v="CALISTOGA 1101"/>
    <s v="NORTH BAY"/>
    <x v="991"/>
    <n v="51.953996600469097"/>
    <n v="0.60745672342564505"/>
    <n v="7"/>
    <n v="3"/>
    <n v="0.89132759656776805"/>
    <n v="0.61497246248387605"/>
    <n v="0"/>
    <n v="0.25973673817681697"/>
    <n v="1"/>
    <n v="0.25973673817681697"/>
    <n v="1.1510814424233989E-2"/>
  </r>
  <r>
    <s v="COARSEGOLD 210210050"/>
    <x v="86"/>
    <s v="COARSEGOLD 2102"/>
    <s v="YOSEMITE"/>
    <x v="992"/>
    <n v="18.029465779968699"/>
    <n v="0.97641253332927302"/>
    <n v="2"/>
    <n v="12"/>
    <n v="1"/>
    <n v="1"/>
    <n v="0"/>
    <n v="0.25904548156736101"/>
    <n v="1"/>
    <n v="0.25904548156736101"/>
    <n v="3.6078856613010239E-2"/>
  </r>
  <r>
    <s v="MONTE RIO 11133970"/>
    <x v="27"/>
    <s v="MONTE RIO 1113"/>
    <s v="SONOMA"/>
    <x v="993"/>
    <n v="62.872448106719503"/>
    <n v="0.47812931892208399"/>
    <n v="13"/>
    <n v="10"/>
    <n v="1"/>
    <n v="1"/>
    <n v="0"/>
    <n v="0.258893253254591"/>
    <n v="1"/>
    <n v="0.258893253254591"/>
    <n v="3.5258160612306647E-2"/>
  </r>
  <r>
    <s v="PLACERVILLE 21069712"/>
    <x v="6"/>
    <s v="PLACERVILLE 2106"/>
    <s v="SIERRA"/>
    <x v="994"/>
    <n v="54.030279629484298"/>
    <n v="0.80137506438650996"/>
    <n v="10"/>
    <n v="4"/>
    <n v="1"/>
    <n v="0.89294687061952505"/>
    <n v="1"/>
    <n v="0.25884720328726601"/>
    <n v="1"/>
    <n v="0.25884720328726601"/>
    <n v="1.0448452227907733E-2"/>
  </r>
  <r>
    <s v="SARATOGA 1107413816"/>
    <x v="88"/>
    <s v="SARATOGA 1107"/>
    <s v="DE ANZA"/>
    <x v="995"/>
    <n v="62.854547742509403"/>
    <n v="0.90159486025323199"/>
    <n v="13"/>
    <n v="7"/>
    <n v="1.00000000000001"/>
    <n v="0.89935245213842196"/>
    <n v="0"/>
    <n v="0.25674887241925298"/>
    <n v="1"/>
    <n v="0.25674887241925298"/>
    <n v="2.3005287492013991E-2"/>
  </r>
  <r>
    <s v="CLARK ROAD 110290548"/>
    <x v="57"/>
    <s v="CLARK ROAD 1102"/>
    <s v="NORTH VALLEY"/>
    <x v="996"/>
    <n v="41.043411833664301"/>
    <n v="0.98732097807685604"/>
    <n v="0"/>
    <n v="11"/>
    <n v="1"/>
    <n v="1"/>
    <n v="0"/>
    <n v="0.25625482402893701"/>
    <n v="1"/>
    <n v="0.25625482402893701"/>
    <n v="1.3955767660863099E-2"/>
  </r>
  <r>
    <s v="OAKHURST 110377384"/>
    <x v="34"/>
    <s v="OAKHURST 1103"/>
    <s v="YOSEMITE"/>
    <x v="997"/>
    <n v="12.958260592654399"/>
    <n v="0.82828637705838604"/>
    <n v="5"/>
    <n v="23"/>
    <n v="1"/>
    <n v="1"/>
    <n v="0"/>
    <n v="0.25523590196407198"/>
    <n v="1"/>
    <n v="0.25523590196407198"/>
    <n v="5.3922248295476184E-2"/>
  </r>
  <r>
    <s v="MIRABEL 110238514"/>
    <x v="31"/>
    <s v="MIRABEL 1102"/>
    <s v="SONOMA"/>
    <x v="998"/>
    <n v="61.559326177670599"/>
    <n v="0.46208275461853898"/>
    <n v="16"/>
    <n v="8"/>
    <n v="1"/>
    <n v="1"/>
    <n v="0"/>
    <n v="0.25422268488823302"/>
    <n v="1"/>
    <n v="0.25422268488823302"/>
    <n v="2.4011507944670277E-2"/>
  </r>
  <r>
    <s v="CAMP EVERS 21065302"/>
    <x v="22"/>
    <s v="CAMP EVERS 2106"/>
    <s v="CENTRAL COAST"/>
    <x v="999"/>
    <n v="48.140296977560197"/>
    <n v="0.77430856656473201"/>
    <n v="11"/>
    <n v="0"/>
    <n v="0.999999999999999"/>
    <n v="0.95965035660554399"/>
    <n v="0"/>
    <n v="0.25414783321636297"/>
    <n v="1"/>
    <n v="0.25414783321636297"/>
    <n v="4.2480894170756768E-2"/>
  </r>
  <r>
    <s v="NARROWS 21021252"/>
    <x v="177"/>
    <s v="NARROWS 2102"/>
    <s v="SIERRA"/>
    <x v="1000"/>
    <n v="10"/>
    <n v="0"/>
    <n v="0"/>
    <n v="0"/>
    <n v="1"/>
    <n v="0"/>
    <n v="0"/>
    <n v="1.26953450050821E-2"/>
    <n v="19.997911461310199"/>
    <n v="0.25388038538241853"/>
    <n v="89.365493155152606"/>
  </r>
  <r>
    <s v="MARIPOSA 21021960"/>
    <x v="5"/>
    <s v="MARIPOSA 2102"/>
    <s v="YOSEMITE"/>
    <x v="1001"/>
    <n v="47.752060479364303"/>
    <n v="0.99865498241042505"/>
    <n v="3"/>
    <n v="23"/>
    <n v="0.999999999999998"/>
    <n v="0.69104173536305002"/>
    <n v="1"/>
    <n v="0.25187847983296402"/>
    <n v="1"/>
    <n v="0.25187847983296402"/>
    <n v="1.0213569402237431E-2"/>
  </r>
  <r>
    <s v="PLACERVILLE 21066512"/>
    <x v="6"/>
    <s v="PLACERVILLE 2106"/>
    <s v="SIERRA"/>
    <x v="1002"/>
    <n v="19.551258256924999"/>
    <n v="0.83244964277796896"/>
    <n v="2"/>
    <n v="9"/>
    <n v="1"/>
    <n v="1"/>
    <n v="0"/>
    <n v="0.25186066866886098"/>
    <n v="1"/>
    <n v="0.25186066866886098"/>
    <n v="1.1993682329631499E-2"/>
  </r>
  <r>
    <s v="SAN JOAQUIN #3 11035100"/>
    <x v="187"/>
    <s v="SAN JOAQUIN #3 1103"/>
    <s v="YOSEMITE"/>
    <x v="1003"/>
    <n v="20.284608221593899"/>
    <n v="0.88035118018242897"/>
    <n v="8"/>
    <n v="29"/>
    <n v="1"/>
    <n v="0.827990651359924"/>
    <n v="0"/>
    <n v="0.25115508553140797"/>
    <n v="1"/>
    <n v="0.25115508553140797"/>
    <n v="9.5692706798023493E-3"/>
  </r>
  <r>
    <s v="ARBUCKLE 110447282"/>
    <x v="215"/>
    <s v="ARBUCKLE 1104"/>
    <s v="SACRAMENTO"/>
    <x v="1004"/>
    <n v="83.311882341482601"/>
    <n v="0.73525089114965403"/>
    <n v="0"/>
    <n v="0"/>
    <n v="0.17214820977449899"/>
    <n v="0"/>
    <n v="0"/>
    <n v="1.6706472244699601E-2"/>
    <n v="14.950713546377353"/>
    <n v="0.24977368090100757"/>
    <n v="0.12233590388949341"/>
  </r>
  <r>
    <s v="CALISTOGA 110135588"/>
    <x v="19"/>
    <s v="CALISTOGA 1101"/>
    <s v="NORTH BAY"/>
    <x v="1005"/>
    <n v="87.017377506717395"/>
    <n v="1"/>
    <n v="0"/>
    <n v="0"/>
    <n v="1"/>
    <n v="1"/>
    <n v="0"/>
    <n v="0.24880907038667999"/>
    <n v="1"/>
    <n v="0.24880907038667999"/>
    <n v="8.0900575103837913E-2"/>
  </r>
  <r>
    <s v="HALF MOON BAY 11038898"/>
    <x v="54"/>
    <s v="HALF MOON BAY 1103"/>
    <s v="PENINSULA"/>
    <x v="1006"/>
    <n v="18.721963582055899"/>
    <n v="0.22542484242105201"/>
    <n v="0"/>
    <n v="1"/>
    <n v="1"/>
    <n v="0"/>
    <n v="0"/>
    <n v="1.6511251964078402E-2"/>
    <n v="14.950713546377353"/>
    <n v="0.24685499840699662"/>
    <n v="0.38456160914072601"/>
  </r>
  <r>
    <s v="SAN BENITO 210136912"/>
    <x v="216"/>
    <s v="SAN BENITO 2101"/>
    <s v="CENTRAL COAST"/>
    <x v="1007"/>
    <n v="68.099036448181494"/>
    <n v="0.74604384668146495"/>
    <n v="0"/>
    <n v="1"/>
    <n v="0.23250666916888099"/>
    <n v="0"/>
    <n v="0"/>
    <n v="1.6483070520794601E-2"/>
    <n v="14.950713546377353"/>
    <n v="0.24643366572113704"/>
    <n v="8.3763221260649237E-2"/>
  </r>
  <r>
    <s v="JARVIS 1110CB"/>
    <x v="203"/>
    <s v="JARVIS 1110"/>
    <s v="MISSION"/>
    <x v="1008"/>
    <n v="65"/>
    <n v="0"/>
    <n v="0"/>
    <n v="0"/>
    <n v="1.9645177739534801E-2"/>
    <n v="0"/>
    <n v="0"/>
    <n v="6.9643474818971499E-3"/>
    <n v="35.326276690591058"/>
    <n v="0.24602446611491982"/>
    <n v="2.6050129640732544"/>
  </r>
  <r>
    <s v="ALTO 11243745"/>
    <x v="60"/>
    <s v="ALTO 1124"/>
    <s v="NORTH BAY"/>
    <x v="1009"/>
    <n v="48.745394101464498"/>
    <n v="0.24803397216881201"/>
    <n v="4"/>
    <n v="26"/>
    <n v="1"/>
    <n v="1"/>
    <n v="0"/>
    <n v="0.24571402192757799"/>
    <n v="1"/>
    <n v="0.24571402192757799"/>
    <n v="5.3638499839528481E-2"/>
  </r>
  <r>
    <s v="MOLINO 110251788"/>
    <x v="23"/>
    <s v="MOLINO 1102"/>
    <s v="SONOMA"/>
    <x v="1010"/>
    <n v="26.785869531152301"/>
    <n v="0.66328660037835896"/>
    <n v="10"/>
    <n v="1"/>
    <n v="0.38465658423750299"/>
    <n v="5.3725335867647002E-2"/>
    <n v="0"/>
    <n v="2.18773579545853E-2"/>
    <n v="11.218349420457526"/>
    <n v="0.24542784593096387"/>
    <n v="4.3656555221607315E-2"/>
  </r>
  <r>
    <s v="BUCKS CREEK 1103CB"/>
    <x v="39"/>
    <s v="BUCKS CREEK 1103"/>
    <s v="NORTH VALLEY"/>
    <x v="1011"/>
    <n v="96.120319326487603"/>
    <n v="1"/>
    <n v="2"/>
    <n v="1"/>
    <n v="1"/>
    <n v="1"/>
    <n v="0"/>
    <n v="0.244380196165882"/>
    <n v="1"/>
    <n v="0.244380196165882"/>
    <n v="0.10628196443206477"/>
  </r>
  <r>
    <s v="MORGAN HILL 2111XR398"/>
    <x v="61"/>
    <s v="MORGAN HILL 2111"/>
    <s v="SAN JOSE"/>
    <x v="1012"/>
    <n v="62.401898166012899"/>
    <n v="0.77199625888158097"/>
    <n v="15"/>
    <n v="15"/>
    <n v="0.93249385303493804"/>
    <n v="0.35326726192876001"/>
    <n v="1"/>
    <n v="0.24329515370312099"/>
    <n v="1"/>
    <n v="0.24329515370312099"/>
    <n v="6.5948208620380498E-3"/>
  </r>
  <r>
    <s v="PURISIMA 110154728"/>
    <x v="217"/>
    <s v="PURISIMA 1101"/>
    <s v="LOS PADRES"/>
    <x v="1013"/>
    <n v="45.4590287724657"/>
    <n v="0.76610039197324997"/>
    <n v="0"/>
    <n v="0"/>
    <n v="8.2451703770982807E-2"/>
    <n v="0"/>
    <n v="0"/>
    <n v="1.21464654504039E-2"/>
    <n v="19.997911461310199"/>
    <n v="0.24290394064504051"/>
    <n v="0.6554848344905041"/>
  </r>
  <r>
    <s v="GUALALA 11121294"/>
    <x v="157"/>
    <s v="GUALALA 1112"/>
    <s v="HUMBOLDT"/>
    <x v="1014"/>
    <n v="39.726040654596801"/>
    <n v="0.117798713165664"/>
    <n v="10"/>
    <n v="62"/>
    <n v="1"/>
    <n v="0"/>
    <n v="0"/>
    <n v="0.24041993322510899"/>
    <n v="1"/>
    <n v="0.24041993322510899"/>
    <n v="1.2057310554747966E-2"/>
  </r>
  <r>
    <s v="ZACA 1102Y54"/>
    <x v="125"/>
    <s v="ZACA 1102"/>
    <s v="LOS PADRES"/>
    <x v="1015"/>
    <n v="50.469513790474103"/>
    <n v="0.82240323136876103"/>
    <n v="0"/>
    <n v="23"/>
    <n v="0.99369649629309997"/>
    <n v="0.51016779600022499"/>
    <n v="1"/>
    <n v="0.23948125190425601"/>
    <n v="1"/>
    <n v="0.23948125190425601"/>
    <n v="6.9623194672757977E-3"/>
  </r>
  <r>
    <s v="PENRYN 1103CB"/>
    <x v="132"/>
    <s v="PENRYN 1103"/>
    <s v="SIERRA"/>
    <x v="1016"/>
    <n v="10"/>
    <n v="0.57806655735892798"/>
    <n v="1"/>
    <n v="1"/>
    <n v="0.71123255573426702"/>
    <n v="0"/>
    <n v="0"/>
    <n v="1.5799079997700999E-2"/>
    <n v="14.950713546377353"/>
    <n v="0.2362075193419278"/>
    <n v="0.104178189191966"/>
  </r>
  <r>
    <s v="CLAYTON 221296224"/>
    <x v="79"/>
    <s v="CLAYTON 2212"/>
    <s v="DIABLO"/>
    <x v="1017"/>
    <n v="53.865873939593001"/>
    <n v="0.38469475349773902"/>
    <n v="4"/>
    <n v="5"/>
    <n v="1"/>
    <n v="0.98094464881241195"/>
    <n v="0"/>
    <n v="0.23533729510204501"/>
    <n v="1"/>
    <n v="0.23533729510204501"/>
    <n v="3.8716921968124103E-2"/>
  </r>
  <r>
    <s v="COARSEGOLD 21025380"/>
    <x v="86"/>
    <s v="COARSEGOLD 2102"/>
    <s v="YOSEMITE"/>
    <x v="1018"/>
    <n v="13.3142569631064"/>
    <n v="0.99573870298280698"/>
    <n v="3"/>
    <n v="25"/>
    <n v="1"/>
    <n v="1"/>
    <n v="0"/>
    <n v="0.23471022770309999"/>
    <n v="1"/>
    <n v="0.23471022770309999"/>
    <n v="1.6612277121817495E-2"/>
  </r>
  <r>
    <s v="OAKLAND K 1102CR014"/>
    <x v="67"/>
    <s v="OAKLAND K 1102"/>
    <s v="EAST BAY"/>
    <x v="1019"/>
    <n v="27.086600143015001"/>
    <n v="0.162394387949163"/>
    <n v="14"/>
    <n v="8"/>
    <n v="1"/>
    <n v="1"/>
    <n v="1"/>
    <n v="0.23413419702073099"/>
    <n v="1"/>
    <n v="0.23413419702073099"/>
    <n v="2.218732450778442E-2"/>
  </r>
  <r>
    <s v="VALLEY VIEW 1106P166"/>
    <x v="162"/>
    <s v="VALLEY VIEW 1106"/>
    <s v="EAST BAY"/>
    <x v="1020"/>
    <n v="77.038111420399204"/>
    <n v="8.8040589864890606E-2"/>
    <n v="5"/>
    <n v="1"/>
    <n v="0.75320010601479204"/>
    <n v="0"/>
    <n v="0"/>
    <n v="2.0855245048475898E-2"/>
    <n v="11.218349420457526"/>
    <n v="0.23396142620306928"/>
    <n v="6.8044007341036383E-2"/>
  </r>
  <r>
    <s v="CALISTOGA 1102634"/>
    <x v="19"/>
    <s v="CALISTOGA 1102"/>
    <s v="NORTH BAY"/>
    <x v="1021"/>
    <n v="49.1315161535911"/>
    <n v="0.63477637654617702"/>
    <n v="13"/>
    <n v="6"/>
    <n v="0.61371916935082704"/>
    <n v="0.93221821780351999"/>
    <n v="1"/>
    <n v="0.23196310259720199"/>
    <n v="1"/>
    <n v="0.23196310259720199"/>
    <n v="1.9691513692791627E-2"/>
  </r>
  <r>
    <s v="SAN LUIS OBISPO 1101CB"/>
    <x v="141"/>
    <s v="SAN LUIS OBISPO 1101"/>
    <s v="LOS PADRES"/>
    <x v="1022"/>
    <n v="57.445896649506899"/>
    <n v="0.18103428646584399"/>
    <n v="1"/>
    <n v="2"/>
    <n v="0.37736558693765898"/>
    <n v="0"/>
    <n v="0"/>
    <n v="1.15603828723304E-2"/>
    <n v="19.997911461310199"/>
    <n v="0.23118351313971022"/>
    <n v="3.585908273052401E-2"/>
  </r>
  <r>
    <s v="SAN LUIS OBISPO 1107V60"/>
    <x v="141"/>
    <s v="SAN LUIS OBISPO 1107"/>
    <s v="LOS PADRES"/>
    <x v="1023"/>
    <n v="59.294179703590302"/>
    <n v="0.63566787343892395"/>
    <n v="4"/>
    <n v="4"/>
    <n v="0.999999999999999"/>
    <n v="0.91122964733147305"/>
    <n v="0"/>
    <n v="0.23106075210339"/>
    <n v="1"/>
    <n v="0.23106075210339"/>
    <n v="1.4400334231528141E-2"/>
  </r>
  <r>
    <s v="ALTO 11251226"/>
    <x v="60"/>
    <s v="ALTO 1125"/>
    <s v="NORTH BAY"/>
    <x v="1024"/>
    <n v="13.412204524086"/>
    <n v="0.30566067551150899"/>
    <n v="9"/>
    <n v="29"/>
    <n v="0.98370993320415701"/>
    <n v="1"/>
    <n v="0"/>
    <n v="0.230951366950186"/>
    <n v="1"/>
    <n v="0.230951366950186"/>
    <n v="2.9916400596377759E-2"/>
  </r>
  <r>
    <s v="WILLITS 1103964"/>
    <x v="24"/>
    <s v="WILLITS 1103"/>
    <s v="HUMBOLDT"/>
    <x v="1025"/>
    <n v="34.337333540588901"/>
    <n v="0.95609569989939103"/>
    <n v="0"/>
    <n v="1"/>
    <n v="0.51418325072638504"/>
    <n v="0"/>
    <n v="0"/>
    <n v="2.0549807910911402E-2"/>
    <n v="11.218349420457526"/>
    <n v="0.23053492566788641"/>
    <n v="8.3371669915103183E-2"/>
  </r>
  <r>
    <s v="HARTLEY 1101658"/>
    <x v="201"/>
    <s v="HARTLEY 1101"/>
    <s v="HUMBOLDT"/>
    <x v="1026"/>
    <n v="52.118515242381797"/>
    <n v="1"/>
    <n v="0"/>
    <n v="1"/>
    <n v="0.205734948183418"/>
    <n v="0"/>
    <n v="0"/>
    <n v="2.0197123904629199E-2"/>
    <n v="11.218349420457526"/>
    <n v="0.22657839325040582"/>
    <n v="8.100503487787053E-2"/>
  </r>
  <r>
    <s v="BIG BEND 1102CB"/>
    <x v="21"/>
    <s v="BIG BEND 1102"/>
    <s v="NORTH VALLEY"/>
    <x v="1027"/>
    <n v="77.0812939659031"/>
    <n v="0.99954372677023096"/>
    <n v="1"/>
    <n v="3"/>
    <n v="1"/>
    <n v="1"/>
    <n v="0"/>
    <n v="0.226058891377965"/>
    <n v="1"/>
    <n v="0.226058891377965"/>
    <n v="1.320141943575041E-2"/>
  </r>
  <r>
    <s v="SHINGLE SPRINGS 210913322"/>
    <x v="45"/>
    <s v="SHINGLE SPRINGS 2109"/>
    <s v="SIERRA"/>
    <x v="1028"/>
    <n v="33.753993143372099"/>
    <n v="0.99988623793536602"/>
    <n v="7"/>
    <n v="13"/>
    <n v="0.999999999999998"/>
    <n v="0.26151456690021901"/>
    <n v="1"/>
    <n v="0.224649647067483"/>
    <n v="1"/>
    <n v="0.224649647067483"/>
    <n v="5.4218353556451555E-3"/>
  </r>
  <r>
    <s v="SAN RAMON 2102CB"/>
    <x v="51"/>
    <s v="SAN RAMON 2102"/>
    <s v="MISSION"/>
    <x v="1029"/>
    <n v="41.2313897312075"/>
    <n v="0"/>
    <n v="0"/>
    <n v="0"/>
    <n v="0.65731756302521205"/>
    <n v="0"/>
    <n v="0"/>
    <n v="1.11675520359138E-2"/>
    <n v="19.997911461310199"/>
    <n v="0.22332771685377864"/>
    <n v="0.14549298218595644"/>
  </r>
  <r>
    <s v="ALTO 1124432"/>
    <x v="60"/>
    <s v="ALTO 1124"/>
    <s v="NORTH BAY"/>
    <x v="1030"/>
    <n v="44.051235531005602"/>
    <n v="0.43813743780564401"/>
    <n v="6"/>
    <n v="19"/>
    <n v="1"/>
    <n v="1"/>
    <n v="0"/>
    <n v="0.22255477852271"/>
    <n v="1"/>
    <n v="0.22255477852271"/>
    <n v="2.8448675182060797E-2"/>
  </r>
  <r>
    <s v="LLAGAS 2101XR244"/>
    <x v="212"/>
    <s v="LLAGAS 2101"/>
    <s v="SAN JOSE"/>
    <x v="1031"/>
    <n v="10"/>
    <n v="1"/>
    <n v="0"/>
    <n v="1"/>
    <n v="2.0883282897323E-2"/>
    <n v="0"/>
    <n v="0"/>
    <n v="1.1109665442127201E-2"/>
    <n v="19.997911461310199"/>
    <n v="0.22217010587643737"/>
    <n v="0.75126548355956302"/>
  </r>
  <r>
    <s v="VIEJO 220235388"/>
    <x v="208"/>
    <s v="VIEJO 2202"/>
    <s v="CENTRAL COAST"/>
    <x v="1032"/>
    <n v="10"/>
    <n v="0"/>
    <n v="0"/>
    <n v="1"/>
    <n v="1"/>
    <n v="0"/>
    <n v="0"/>
    <n v="1.47858954122802E-2"/>
    <n v="14.950713546377353"/>
    <n v="0.22105968683569632"/>
    <n v="0.488590606705602"/>
  </r>
  <r>
    <s v="KESWICK 110148480"/>
    <x v="214"/>
    <s v="KESWICK 1101"/>
    <s v="NORTH VALLEY"/>
    <x v="1033"/>
    <n v="45.106332808610198"/>
    <n v="0.95791842161006702"/>
    <n v="1"/>
    <n v="7"/>
    <n v="1"/>
    <n v="1"/>
    <n v="0"/>
    <n v="0.21989554888986501"/>
    <n v="1"/>
    <n v="0.21989554888986501"/>
    <n v="2.0189436250288788E-2"/>
  </r>
  <r>
    <s v="SANTA YNEZ 1104Y30"/>
    <x v="95"/>
    <s v="SANTA YNEZ 1104"/>
    <s v="LOS PADRES"/>
    <x v="1034"/>
    <n v="34.250280917689899"/>
    <n v="0.70677900645705105"/>
    <n v="0"/>
    <n v="2"/>
    <n v="6.5347175095572696E-2"/>
    <n v="0"/>
    <n v="0"/>
    <n v="1.0994572645346701E-2"/>
    <n v="19.997911461310199"/>
    <n v="0.2198684903165864"/>
    <n v="0.24582098672021849"/>
  </r>
  <r>
    <s v="SANTA MARIA 1108M18"/>
    <x v="95"/>
    <s v="SANTA MARIA 1108"/>
    <s v="LOS PADRES"/>
    <x v="1035"/>
    <n v="77.542286876008802"/>
    <n v="0.92380496808456802"/>
    <n v="1"/>
    <n v="8"/>
    <n v="0.82480271819850004"/>
    <n v="0.56563263320532697"/>
    <n v="1"/>
    <n v="0.21975841351884101"/>
    <n v="1"/>
    <n v="0.21975841351884101"/>
    <n v="1.4955157447142589E-2"/>
  </r>
  <r>
    <s v="ALTO 1125902"/>
    <x v="60"/>
    <s v="ALTO 1125"/>
    <s v="NORTH BAY"/>
    <x v="1036"/>
    <n v="57.538803643982803"/>
    <n v="5.9187132552453101E-3"/>
    <n v="9"/>
    <n v="8"/>
    <n v="0.999999999999998"/>
    <n v="0.85896879189258102"/>
    <n v="1"/>
    <n v="0.21954138715188601"/>
    <n v="1"/>
    <n v="0.21954138715188601"/>
    <n v="1.8188191881046357E-2"/>
  </r>
  <r>
    <s v="FROGTOWN 170274648"/>
    <x v="170"/>
    <s v="FROGTOWN 1702"/>
    <s v="STOCKTON"/>
    <x v="1037"/>
    <n v="10"/>
    <n v="0.30033388386849702"/>
    <n v="0"/>
    <n v="0"/>
    <n v="4.1148556740631899E-2"/>
    <n v="0"/>
    <n v="0"/>
    <n v="8.1651433629722405E-3"/>
    <n v="26.553376868630977"/>
    <n v="0.21681212890340285"/>
    <n v="0.99813916716577666"/>
  </r>
  <r>
    <s v="FULTON 11024994"/>
    <x v="44"/>
    <s v="FULTON 1102"/>
    <s v="SONOMA"/>
    <x v="1038"/>
    <n v="60.286755571759102"/>
    <n v="0.44562132666777698"/>
    <n v="0"/>
    <n v="1"/>
    <n v="0.402469928686358"/>
    <n v="0"/>
    <n v="0"/>
    <n v="1.44881532440315E-2"/>
    <n v="14.950713546377353"/>
    <n v="0.21660822896753273"/>
    <n v="0.12700253256981697"/>
  </r>
  <r>
    <s v="OCEANO 110391240"/>
    <x v="136"/>
    <s v="OCEANO 1103"/>
    <s v="LOS PADRES"/>
    <x v="1039"/>
    <n v="10"/>
    <n v="0"/>
    <n v="0"/>
    <n v="0"/>
    <n v="1"/>
    <n v="0"/>
    <n v="0"/>
    <n v="1.44832769283394E-2"/>
    <n v="14.950713546377353"/>
    <n v="0.21653532456845845"/>
    <n v="19.015384495220086"/>
  </r>
  <r>
    <s v="GREENBRAE 11021254"/>
    <x v="151"/>
    <s v="GREENBRAE 1102"/>
    <s v="NORTH BAY"/>
    <x v="1040"/>
    <n v="9.9999999999999893"/>
    <n v="0.37515314412836798"/>
    <n v="8"/>
    <n v="16"/>
    <n v="0.74157770155481895"/>
    <n v="1"/>
    <n v="0"/>
    <n v="0.21468041857349901"/>
    <n v="1"/>
    <n v="0.21468041857349901"/>
    <n v="3.0580889063280523E-2"/>
  </r>
  <r>
    <s v="SISQUOC 1103M14"/>
    <x v="218"/>
    <s v="SISQUOC 1103"/>
    <s v="LOS PADRES"/>
    <x v="1041"/>
    <n v="68.825910442361405"/>
    <n v="0.69241137488234705"/>
    <n v="0"/>
    <n v="10"/>
    <n v="0.650185544475126"/>
    <n v="0.94402928000485498"/>
    <n v="0"/>
    <n v="0.211742949735261"/>
    <n v="1"/>
    <n v="0.211742949735261"/>
    <n v="9.9428948395107204E-3"/>
  </r>
  <r>
    <s v="MIDDLETOWN 1102878"/>
    <x v="14"/>
    <s v="MIDDLETOWN 1102"/>
    <s v="HUMBOLDT"/>
    <x v="1042"/>
    <n v="64.507568694717193"/>
    <n v="0.97383109709928495"/>
    <n v="0"/>
    <n v="3"/>
    <n v="0.16449737298895201"/>
    <n v="0"/>
    <n v="0"/>
    <n v="1.8861719364917501E-2"/>
    <n v="11.218349420457526"/>
    <n v="0.21159735850625475"/>
    <n v="0.21492994961951331"/>
  </r>
  <r>
    <s v="SAN RAFAEL 1108322"/>
    <x v="51"/>
    <s v="SAN RAFAEL 1108"/>
    <s v="NORTH BAY"/>
    <x v="1043"/>
    <n v="25.426986909637701"/>
    <n v="0.140050079672809"/>
    <n v="10"/>
    <n v="9"/>
    <n v="0.95893503146728198"/>
    <n v="0.89812800985869701"/>
    <n v="0"/>
    <n v="0.21074341252121301"/>
    <n v="1"/>
    <n v="0.21074341252121301"/>
    <n v="2.9645500655329299E-2"/>
  </r>
  <r>
    <s v="OTTER 1101CB"/>
    <x v="80"/>
    <s v="OTTER 1101"/>
    <s v="CENTRAL COAST"/>
    <x v="1044"/>
    <n v="35.342328146246203"/>
    <n v="6.3248771133909403E-3"/>
    <n v="8"/>
    <n v="1"/>
    <n v="0.96465449489339705"/>
    <n v="0.87117506138123102"/>
    <n v="1"/>
    <n v="0.20942749647332501"/>
    <n v="1"/>
    <n v="0.20942749647332501"/>
    <n v="3.2150890879656571E-2"/>
  </r>
  <r>
    <s v="SNEATH LANE 110715341"/>
    <x v="219"/>
    <s v="SNEATH LANE 1107"/>
    <s v="PENINSULA"/>
    <x v="1045"/>
    <n v="10"/>
    <n v="0.29453255856765198"/>
    <n v="0"/>
    <n v="0"/>
    <n v="0.55752115411947101"/>
    <n v="0"/>
    <n v="0"/>
    <n v="1.0414120415951101E-2"/>
    <n v="19.997911461310199"/>
    <n v="0.20826065802561305"/>
    <n v="0.28990064629894718"/>
  </r>
  <r>
    <s v="MARIPOSA 210237282"/>
    <x v="5"/>
    <s v="MARIPOSA 2102"/>
    <s v="YOSEMITE"/>
    <x v="1046"/>
    <n v="28.625455182842501"/>
    <n v="0.92591733512003904"/>
    <n v="4"/>
    <n v="51"/>
    <n v="0.82087810530070404"/>
    <n v="0.39783729086444602"/>
    <n v="0"/>
    <n v="0.208179649951969"/>
    <n v="1"/>
    <n v="0.208179649951969"/>
    <n v="4.2579082340801532E-3"/>
  </r>
  <r>
    <s v="CAMP EVERS 210511004"/>
    <x v="22"/>
    <s v="CAMP EVERS 2105"/>
    <s v="CENTRAL COAST"/>
    <x v="1047"/>
    <n v="13.9666076683437"/>
    <n v="0.78629426775660805"/>
    <n v="3"/>
    <n v="0"/>
    <n v="1"/>
    <n v="1"/>
    <n v="0"/>
    <n v="0.207403973556263"/>
    <n v="1"/>
    <n v="0.207403973556263"/>
    <n v="4.8285172812125236E-2"/>
  </r>
  <r>
    <s v="ROB ROY 2104CB"/>
    <x v="82"/>
    <s v="ROB ROY 2104"/>
    <s v="CENTRAL COAST"/>
    <x v="1048"/>
    <n v="30.916725906431701"/>
    <n v="0.85317727319675896"/>
    <n v="22"/>
    <n v="10"/>
    <n v="1"/>
    <n v="0.61113788964765803"/>
    <n v="0"/>
    <n v="0.20721433070904699"/>
    <n v="1"/>
    <n v="0.20721433070904699"/>
    <n v="1.4465503322931011E-2"/>
  </r>
  <r>
    <s v="CAYETANO 21099504"/>
    <x v="220"/>
    <s v="CAYETANO 2109"/>
    <s v="MISSION"/>
    <x v="1049"/>
    <n v="53.841830742334501"/>
    <n v="0.95528834238899896"/>
    <n v="0"/>
    <n v="2"/>
    <n v="0.97777100335475697"/>
    <n v="0.75617123841605405"/>
    <n v="1"/>
    <n v="0.20656772704420201"/>
    <n v="1"/>
    <n v="0.20656772704420201"/>
    <n v="1.4592444767437356E-2"/>
  </r>
  <r>
    <s v="COARSEGOLD 210210330"/>
    <x v="86"/>
    <s v="COARSEGOLD 2102"/>
    <s v="YOSEMITE"/>
    <x v="1050"/>
    <n v="29.502276668025999"/>
    <n v="0.99754486491886496"/>
    <n v="4"/>
    <n v="3"/>
    <n v="1"/>
    <n v="0.94156409318739998"/>
    <n v="0"/>
    <n v="0.20649103541038699"/>
    <n v="1"/>
    <n v="0.20649103541038699"/>
    <n v="2.1603432821336085E-2"/>
  </r>
  <r>
    <s v="SANTA MARIA 1108M80"/>
    <x v="95"/>
    <s v="SANTA MARIA 1108"/>
    <s v="LOS PADRES"/>
    <x v="1051"/>
    <n v="79.285812057344401"/>
    <n v="0.99508984793815303"/>
    <n v="1"/>
    <n v="8"/>
    <n v="0.999999999999998"/>
    <n v="0.611805215888375"/>
    <n v="1"/>
    <n v="0.20648883642254101"/>
    <n v="1"/>
    <n v="0.20648883642254101"/>
    <n v="3.5393177066225258E-3"/>
  </r>
  <r>
    <s v="CLOVERDALE 1102"/>
    <x v="129"/>
    <s v="CLOVERDALE 1102"/>
    <s v="SONOMA"/>
    <x v="1052"/>
    <n v="90"/>
    <n v="1"/>
    <n v="0"/>
    <n v="0"/>
    <n v="1"/>
    <n v="1"/>
    <n v="0"/>
    <n v="0.205590368356526"/>
    <n v="1"/>
    <n v="0.205590368356526"/>
    <n v="13.206823927576851"/>
  </r>
  <r>
    <s v="SAN RAMON 2107MR284"/>
    <x v="51"/>
    <s v="SAN RAMON 2107"/>
    <s v="MISSION"/>
    <x v="1053"/>
    <n v="58.006666702600803"/>
    <n v="0.71734903043327602"/>
    <n v="0"/>
    <n v="4"/>
    <n v="0.87075400129232505"/>
    <n v="0.97713709314970798"/>
    <n v="0"/>
    <n v="0.205481553509651"/>
    <n v="1"/>
    <n v="0.205481553509651"/>
    <n v="1.5704746673322459E-2"/>
  </r>
  <r>
    <s v="LLAGAS 2101XR584"/>
    <x v="212"/>
    <s v="LLAGAS 2101"/>
    <s v="SAN JOSE"/>
    <x v="1054"/>
    <n v="38.093011067590197"/>
    <n v="0.49379959280340002"/>
    <n v="0"/>
    <n v="3"/>
    <n v="0.124501494633145"/>
    <n v="0"/>
    <n v="0"/>
    <n v="1.02670328616014E-2"/>
    <n v="19.997911461310199"/>
    <n v="0.20531921413666709"/>
    <n v="0.18103520806715503"/>
  </r>
  <r>
    <s v="BIG BASIN 11025066"/>
    <x v="21"/>
    <s v="BIG BASIN 1102"/>
    <s v="CENTRAL COAST"/>
    <x v="1055"/>
    <n v="30.1341997248376"/>
    <n v="0.55770118587267203"/>
    <n v="35"/>
    <n v="1"/>
    <n v="1"/>
    <n v="0.92588898816918097"/>
    <n v="1"/>
    <n v="0.20390976917777401"/>
    <n v="1"/>
    <n v="0.20390976917777401"/>
    <n v="1.4025972625589894E-2"/>
  </r>
  <r>
    <s v="CORRAL 1103CB"/>
    <x v="89"/>
    <s v="CORRAL 1103"/>
    <s v="STOCKTON"/>
    <x v="1056"/>
    <n v="15.4341641291042"/>
    <n v="0.82987011090127405"/>
    <n v="0"/>
    <n v="1"/>
    <n v="0.19402204634172501"/>
    <n v="0"/>
    <n v="0"/>
    <n v="1.35877883017771E-2"/>
    <n v="14.950713546377353"/>
    <n v="0.20314713062868661"/>
    <n v="3.649773016018306E-2"/>
  </r>
  <r>
    <s v="ROB ROY 210410298"/>
    <x v="82"/>
    <s v="ROB ROY 2104"/>
    <s v="CENTRAL COAST"/>
    <x v="1057"/>
    <n v="57.393731116512498"/>
    <n v="0.790925780882487"/>
    <n v="34"/>
    <n v="2"/>
    <n v="0.83298082523110795"/>
    <n v="0.78368105389262199"/>
    <n v="0"/>
    <n v="0.201901537641828"/>
    <n v="1"/>
    <n v="0.201901537641828"/>
    <n v="1.8036838352031903E-2"/>
  </r>
  <r>
    <s v="SHINGLE SPRINGS 2105CB"/>
    <x v="45"/>
    <s v="SHINGLE SPRINGS 2105"/>
    <s v="SIERRA"/>
    <x v="1058"/>
    <n v="21.334201527473098"/>
    <n v="0.76416634878797995"/>
    <n v="1"/>
    <n v="7"/>
    <n v="1"/>
    <n v="0.96244985533153904"/>
    <n v="0"/>
    <n v="0.20055412132307501"/>
    <n v="1"/>
    <n v="0.20055412132307501"/>
    <n v="1.029742725954211E-2"/>
  </r>
  <r>
    <s v="MIDDLETOWN 1101612"/>
    <x v="14"/>
    <s v="MIDDLETOWN 1101"/>
    <s v="HUMBOLDT"/>
    <x v="1059"/>
    <n v="82.8475051562217"/>
    <n v="0.40871822350836301"/>
    <n v="13"/>
    <n v="3"/>
    <n v="1"/>
    <n v="1"/>
    <n v="1"/>
    <n v="0.19998219790227001"/>
    <n v="1"/>
    <n v="0.19998219790227001"/>
    <n v="5.1671308485527867E-2"/>
  </r>
  <r>
    <s v="PLACERVILLE 21067522"/>
    <x v="6"/>
    <s v="PLACERVILLE 2106"/>
    <s v="SIERRA"/>
    <x v="1060"/>
    <n v="32.712496008799498"/>
    <n v="0.84618834541263399"/>
    <n v="19"/>
    <n v="16"/>
    <n v="0.999999999999999"/>
    <n v="0.11399633521133901"/>
    <n v="0"/>
    <n v="0.19919712371508699"/>
    <n v="1"/>
    <n v="0.19919712371508699"/>
    <n v="2.9473834538067873E-3"/>
  </r>
  <r>
    <s v="BRUNSWICK 11062416"/>
    <x v="4"/>
    <s v="BRUNSWICK 1106"/>
    <s v="SIERRA"/>
    <x v="1061"/>
    <n v="22.1211290869397"/>
    <n v="0.86481535579852897"/>
    <n v="10"/>
    <n v="9"/>
    <n v="0.92262622324549304"/>
    <n v="0.603338921696979"/>
    <n v="1"/>
    <n v="0.198563396724904"/>
    <n v="1"/>
    <n v="0.198563396724904"/>
    <n v="6.9265069074726272E-3"/>
  </r>
  <r>
    <s v="MARTELL 110292172"/>
    <x v="198"/>
    <s v="MARTELL 1102"/>
    <s v="STOCKTON"/>
    <x v="1062"/>
    <n v="10"/>
    <n v="0.31247670319361698"/>
    <n v="0"/>
    <n v="0"/>
    <n v="0.49177892289570702"/>
    <n v="0"/>
    <n v="0"/>
    <n v="9.9006936313847903E-3"/>
    <n v="19.997911461310199"/>
    <n v="0.1979931946459908"/>
    <n v="0.12222459463681627"/>
  </r>
  <r>
    <s v="GIRVAN 11011636"/>
    <x v="111"/>
    <s v="GIRVAN 1101"/>
    <s v="NORTH VALLEY"/>
    <x v="1063"/>
    <n v="29.059334775601101"/>
    <n v="0.66699614327980805"/>
    <n v="0"/>
    <n v="3"/>
    <n v="0.90304258112509606"/>
    <n v="0.84263430316374299"/>
    <n v="1"/>
    <n v="0.19796701043558201"/>
    <n v="1"/>
    <n v="0.19796701043558201"/>
    <n v="1.1910254820865895E-2"/>
  </r>
  <r>
    <s v="PENRYN 1107CB"/>
    <x v="132"/>
    <s v="PENRYN 1107"/>
    <s v="SIERRA"/>
    <x v="1064"/>
    <n v="14.0732989511489"/>
    <n v="0.57470533504161803"/>
    <n v="3"/>
    <n v="1"/>
    <n v="0.340711178785296"/>
    <n v="0"/>
    <n v="0"/>
    <n v="1.31504144540224E-2"/>
    <n v="14.950713546377353"/>
    <n v="0.19660807951822923"/>
    <n v="3.5859417201748747E-2"/>
  </r>
  <r>
    <s v="BIG BASIN 110195690"/>
    <x v="21"/>
    <s v="BIG BASIN 1101"/>
    <s v="CENTRAL COAST"/>
    <x v="1065"/>
    <n v="22.822685322191401"/>
    <n v="0.33749458388078701"/>
    <n v="15"/>
    <n v="4"/>
    <n v="1"/>
    <n v="1"/>
    <n v="0"/>
    <n v="0.19660704295721701"/>
    <n v="1"/>
    <n v="0.19660704295721701"/>
    <n v="5.0408377971818699E-2"/>
  </r>
  <r>
    <s v="LAS GALLINAS A 1105532"/>
    <x v="71"/>
    <s v="LAS GALLINAS A 1105"/>
    <s v="NORTH BAY"/>
    <x v="1066"/>
    <n v="80.537076433411698"/>
    <n v="0.66719576780024104"/>
    <n v="3"/>
    <n v="5"/>
    <n v="0.83441744915786997"/>
    <n v="0.94051597024009703"/>
    <n v="0"/>
    <n v="0.196454530935252"/>
    <n v="1"/>
    <n v="0.196454530935252"/>
    <n v="5.3324556287273561E-2"/>
  </r>
  <r>
    <s v="SONOMA 1105138"/>
    <x v="124"/>
    <s v="SONOMA 1105"/>
    <s v="SONOMA"/>
    <x v="1067"/>
    <n v="60.577912961933698"/>
    <n v="0.43918860519489999"/>
    <n v="0"/>
    <n v="0"/>
    <n v="3.3000189641636E-2"/>
    <n v="0"/>
    <n v="0"/>
    <n v="9.8109040705352899E-3"/>
    <n v="19.997911461310199"/>
    <n v="0.19619759095797257"/>
    <n v="0.34134973937181567"/>
  </r>
  <r>
    <s v="OREGON TRAIL 110335002"/>
    <x v="200"/>
    <s v="OREGON TRAIL 1103"/>
    <s v="NORTH VALLEY"/>
    <x v="1068"/>
    <n v="26.028015137689799"/>
    <n v="0.93465061800849103"/>
    <n v="4"/>
    <n v="13"/>
    <n v="1"/>
    <n v="0"/>
    <n v="0"/>
    <n v="0.19613956478927499"/>
    <n v="1"/>
    <n v="0.19613956478927499"/>
    <n v="3.4250430390178792E-3"/>
  </r>
  <r>
    <s v="BIG RIVER 1101952"/>
    <x v="221"/>
    <s v="BIG RIVER 1101"/>
    <s v="HUMBOLDT"/>
    <x v="1069"/>
    <n v="42.8498314089153"/>
    <n v="0.13289445198935099"/>
    <n v="16"/>
    <n v="25"/>
    <n v="1"/>
    <n v="0"/>
    <n v="0"/>
    <n v="0.19577640971086899"/>
    <n v="1"/>
    <n v="0.19577640971086899"/>
    <n v="1.1651147667370456E-2"/>
  </r>
  <r>
    <s v="REDBUD 1101454"/>
    <x v="65"/>
    <s v="REDBUD 1101"/>
    <s v="HUMBOLDT"/>
    <x v="1070"/>
    <n v="80.354619065214294"/>
    <n v="1"/>
    <n v="0"/>
    <n v="0"/>
    <n v="1"/>
    <n v="1"/>
    <n v="0"/>
    <n v="0.195022756641482"/>
    <n v="1"/>
    <n v="0.195022756641482"/>
    <n v="3.4544916209705477E-2"/>
  </r>
  <r>
    <s v="BOLINAS 1101530"/>
    <x v="175"/>
    <s v="BOLINAS 1101"/>
    <s v="NORTH BAY"/>
    <x v="1071"/>
    <n v="95.078736529327003"/>
    <n v="0.44473369246995698"/>
    <n v="2"/>
    <n v="3"/>
    <n v="1"/>
    <n v="1"/>
    <n v="1"/>
    <n v="0.194879057428581"/>
    <n v="1"/>
    <n v="0.194879057428581"/>
    <n v="1.776589748315667E-2"/>
  </r>
  <r>
    <s v="BRUNSWICK 11103907"/>
    <x v="4"/>
    <s v="BRUNSWICK 1110"/>
    <s v="SIERRA"/>
    <x v="1072"/>
    <n v="10"/>
    <n v="0"/>
    <n v="2"/>
    <n v="0"/>
    <n v="1"/>
    <n v="0"/>
    <n v="0"/>
    <n v="1.3031481366344201E-2"/>
    <n v="14.950713546377353"/>
    <n v="0.1948299449931663"/>
    <n v="0.21806074966685535"/>
  </r>
  <r>
    <s v="MORGAN HILL 2105CB"/>
    <x v="61"/>
    <s v="MORGAN HILL 2105"/>
    <s v="SAN JOSE"/>
    <x v="1073"/>
    <n v="10"/>
    <n v="0.604779156990084"/>
    <n v="0"/>
    <n v="1"/>
    <n v="0.21308899042005"/>
    <n v="0"/>
    <n v="0"/>
    <n v="9.7345454657690005E-3"/>
    <n v="19.997911461310199"/>
    <n v="0.19467057834054713"/>
    <n v="0.5097929541500974"/>
  </r>
  <r>
    <s v="BIG TREES 0402CB"/>
    <x v="49"/>
    <s v="BIG TREES 0402"/>
    <s v="CENTRAL COAST"/>
    <x v="1074"/>
    <n v="27.5903652676074"/>
    <n v="0.28632020796216701"/>
    <n v="15"/>
    <n v="5"/>
    <n v="0.91098377127771801"/>
    <n v="0.95731117822026901"/>
    <n v="0"/>
    <n v="0.19443206536601501"/>
    <n v="1"/>
    <n v="0.19443206536601501"/>
    <n v="3.0835237266672987E-2"/>
  </r>
  <r>
    <s v="ATASCADERO 1103A88"/>
    <x v="84"/>
    <s v="ATASCADERO 1103"/>
    <s v="LOS PADRES"/>
    <x v="1075"/>
    <n v="10"/>
    <n v="0.423599682486277"/>
    <n v="0"/>
    <n v="0"/>
    <n v="9.4284813918689106E-2"/>
    <n v="0"/>
    <n v="0"/>
    <n v="7.30508297657216E-3"/>
    <n v="26.553376868630977"/>
    <n v="0.19397462133354113"/>
    <n v="0.76652002546658304"/>
  </r>
  <r>
    <s v="DUNBAR 11033127"/>
    <x v="56"/>
    <s v="DUNBAR 1103"/>
    <s v="SONOMA"/>
    <x v="1076"/>
    <n v="48.254122325235201"/>
    <n v="0.93293347160281104"/>
    <n v="0"/>
    <n v="4"/>
    <n v="0.91693033545124503"/>
    <n v="1"/>
    <n v="0"/>
    <n v="0.19390962386067201"/>
    <n v="1"/>
    <n v="0.19390962386067201"/>
    <n v="2.1937253562776562E-2"/>
  </r>
  <r>
    <s v="TIVY VALLEY 110737522"/>
    <x v="133"/>
    <s v="TIVY VALLEY 1107"/>
    <s v="FRESNO"/>
    <x v="1077"/>
    <n v="52.359543198055498"/>
    <n v="0.87798833623035399"/>
    <n v="0"/>
    <n v="0"/>
    <n v="0.16673806502734401"/>
    <n v="0"/>
    <n v="0"/>
    <n v="1.7277586458634E-2"/>
    <n v="11.218349420457526"/>
    <n v="0.19382600203512154"/>
    <n v="0.37424105438071575"/>
  </r>
  <r>
    <s v="BIG BASIN 1102CB"/>
    <x v="21"/>
    <s v="BIG BASIN 1102"/>
    <s v="CENTRAL COAST"/>
    <x v="1078"/>
    <n v="51.462974584098497"/>
    <n v="0.36349217709551501"/>
    <n v="17"/>
    <n v="4"/>
    <n v="1"/>
    <n v="1"/>
    <n v="0"/>
    <n v="0.19295461411803999"/>
    <n v="1"/>
    <n v="0.19295461411803999"/>
    <n v="3.0785941065721266E-2"/>
  </r>
  <r>
    <s v="POINT MORETTI 110136514"/>
    <x v="70"/>
    <s v="POINT MORETTI 1101"/>
    <s v="CENTRAL COAST"/>
    <x v="1079"/>
    <n v="17.0170681352824"/>
    <n v="0.90444334651146396"/>
    <n v="21"/>
    <n v="1"/>
    <n v="1"/>
    <n v="0.87459329882716197"/>
    <n v="0"/>
    <n v="0.192393898255942"/>
    <n v="1"/>
    <n v="0.192393898255942"/>
    <n v="2.8211555951545914E-2"/>
  </r>
  <r>
    <s v="BRUNSWICK 110750008"/>
    <x v="4"/>
    <s v="BRUNSWICK 1107"/>
    <s v="SIERRA"/>
    <x v="1080"/>
    <n v="9.9999999999999893"/>
    <n v="0.37922738002725997"/>
    <n v="1"/>
    <n v="5"/>
    <n v="0.44720541367348599"/>
    <n v="0"/>
    <n v="0"/>
    <n v="1.2830116581710099E-2"/>
    <n v="14.950713546377353"/>
    <n v="0.19181939777977389"/>
    <n v="5.3953496313179181E-2"/>
  </r>
  <r>
    <s v="PERRY 1101V88"/>
    <x v="222"/>
    <s v="PERRY 1101"/>
    <s v="LOS PADRES"/>
    <x v="1081"/>
    <n v="10"/>
    <n v="3.93532088167073E-2"/>
    <n v="0"/>
    <n v="0"/>
    <n v="0.39450130927947502"/>
    <n v="0"/>
    <n v="0"/>
    <n v="7.1883706913500496E-3"/>
    <n v="26.553376868630977"/>
    <n v="0.19087551603883926"/>
    <n v="0.15535701509390953"/>
  </r>
  <r>
    <s v="IGNACIO 11011264"/>
    <x v="149"/>
    <s v="IGNACIO 1101"/>
    <s v="NORTH BAY"/>
    <x v="1082"/>
    <n v="13.964449337216299"/>
    <n v="0.55825396534207095"/>
    <n v="0"/>
    <n v="4"/>
    <n v="0.38009293119524501"/>
    <n v="4.7213943606892898E-2"/>
    <n v="0"/>
    <n v="1.6970521212044901E-2"/>
    <n v="11.218349420457526"/>
    <n v="0.19038123680400607"/>
    <n v="0.12490466543693783"/>
  </r>
  <r>
    <s v="BIG BASIN 11015028"/>
    <x v="21"/>
    <s v="BIG BASIN 1101"/>
    <s v="CENTRAL COAST"/>
    <x v="1083"/>
    <n v="16.474057483452"/>
    <n v="0.66175964717249702"/>
    <n v="6"/>
    <n v="3"/>
    <n v="1"/>
    <n v="1"/>
    <n v="0"/>
    <n v="0.18890143826397399"/>
    <n v="1"/>
    <n v="0.18890143826397399"/>
    <n v="3.8007087728397983E-2"/>
  </r>
  <r>
    <s v="SONOMA 11033052"/>
    <x v="124"/>
    <s v="SONOMA 1103"/>
    <s v="SONOMA"/>
    <x v="1084"/>
    <n v="28.405209895421098"/>
    <n v="0.91894334483561502"/>
    <n v="6"/>
    <n v="9"/>
    <n v="0.83641642515273296"/>
    <n v="1"/>
    <n v="0"/>
    <n v="0.18717481399348801"/>
    <n v="1"/>
    <n v="0.18717481399348801"/>
    <n v="1.3865706589735984E-2"/>
  </r>
  <r>
    <s v="CEDAR CREEK 11011710"/>
    <x v="223"/>
    <s v="CEDAR CREEK 1101"/>
    <s v="NORTH VALLEY"/>
    <x v="1085"/>
    <n v="70.300862246696099"/>
    <n v="1"/>
    <n v="0"/>
    <n v="0"/>
    <n v="1"/>
    <n v="1"/>
    <n v="0"/>
    <n v="0.18445130009147001"/>
    <n v="1"/>
    <n v="0.18445130009147001"/>
    <n v="2.4162424515469043"/>
  </r>
  <r>
    <s v="CURTIS 170268380"/>
    <x v="55"/>
    <s v="CURTIS 1702"/>
    <s v="YOSEMITE"/>
    <x v="1086"/>
    <n v="16.4165773727531"/>
    <n v="0.998099295414558"/>
    <n v="2"/>
    <n v="11"/>
    <n v="1"/>
    <n v="0.65934006827932101"/>
    <n v="0"/>
    <n v="0.184432433529057"/>
    <n v="1"/>
    <n v="0.184432433529057"/>
    <n v="2.7735028181165449E-2"/>
  </r>
  <r>
    <s v="COTATI 11055156"/>
    <x v="114"/>
    <s v="COTATI 1105"/>
    <s v="SONOMA"/>
    <x v="1087"/>
    <n v="31.104118016758498"/>
    <n v="0.18221601172816701"/>
    <n v="1"/>
    <n v="1"/>
    <n v="0.37148497492295601"/>
    <n v="0"/>
    <n v="0"/>
    <n v="1.22790129172007E-2"/>
    <n v="14.950713546377353"/>
    <n v="0.18358000475733499"/>
    <n v="4.9641536338764183E-2"/>
  </r>
  <r>
    <s v="GARBERVILLE 11026084"/>
    <x v="87"/>
    <s v="GARBERVILLE 1102"/>
    <s v="HUMBOLDT"/>
    <x v="1088"/>
    <n v="81.942145522315201"/>
    <n v="0.99242573057011896"/>
    <n v="23"/>
    <n v="2"/>
    <n v="1"/>
    <n v="0"/>
    <n v="0"/>
    <n v="0.183314313267436"/>
    <n v="1"/>
    <n v="0.183314313267436"/>
    <n v="1.1970733818884154E-2"/>
  </r>
  <r>
    <s v="CALISTOGA 110189150"/>
    <x v="19"/>
    <s v="CALISTOGA 1101"/>
    <s v="NORTH BAY"/>
    <x v="1089"/>
    <n v="72.717375900181807"/>
    <n v="0.50487165365632802"/>
    <n v="2"/>
    <n v="3"/>
    <n v="1"/>
    <n v="0.93007563553745698"/>
    <n v="1"/>
    <n v="0.182077948006789"/>
    <n v="1"/>
    <n v="0.182077948006789"/>
    <n v="1.8895360907921648E-2"/>
  </r>
  <r>
    <s v="CENTERVILLE 11012448"/>
    <x v="224"/>
    <s v="CENTERVILLE 1101"/>
    <s v="NORTH VALLEY"/>
    <x v="1090"/>
    <n v="10"/>
    <n v="0.80770467013167002"/>
    <n v="5"/>
    <n v="8"/>
    <n v="1"/>
    <n v="0.95090956787126002"/>
    <n v="1"/>
    <n v="0.18199521880275499"/>
    <n v="1"/>
    <n v="0.18199521880275499"/>
    <n v="7.3305206085870255E-3"/>
  </r>
  <r>
    <s v="SISQUOC 1102M52"/>
    <x v="218"/>
    <s v="SISQUOC 1102"/>
    <s v="LOS PADRES"/>
    <x v="1091"/>
    <n v="61.358133654490103"/>
    <n v="0.49812962593709498"/>
    <n v="0"/>
    <n v="2"/>
    <n v="0.87935958982264995"/>
    <n v="1"/>
    <n v="0"/>
    <n v="0.18146550308055001"/>
    <n v="1"/>
    <n v="0.18146550308055001"/>
    <n v="5.7790816401050368E-3"/>
  </r>
  <r>
    <s v="GIRVAN 11029012"/>
    <x v="111"/>
    <s v="GIRVAN 1102"/>
    <s v="NORTH VALLEY"/>
    <x v="1092"/>
    <n v="25.354772011086499"/>
    <n v="0.93500278562537098"/>
    <n v="4"/>
    <n v="4"/>
    <n v="0.999999999999999"/>
    <n v="0.96137174602033504"/>
    <n v="1"/>
    <n v="0.18145795252247399"/>
    <n v="1"/>
    <n v="0.18145795252247399"/>
    <n v="1.1351035928772468E-2"/>
  </r>
  <r>
    <s v="OAKLAND X 1104CR288"/>
    <x v="67"/>
    <s v="OAKLAND X 1104"/>
    <s v="EAST BAY"/>
    <x v="1093"/>
    <n v="13.300234669861"/>
    <n v="0.40684635824134602"/>
    <n v="11"/>
    <n v="2"/>
    <n v="1"/>
    <n v="1"/>
    <n v="0"/>
    <n v="0.180869423462242"/>
    <n v="1"/>
    <n v="0.180869423462242"/>
    <n v="6.6655356087968104E-2"/>
  </r>
  <r>
    <s v="PINE GROVE 11013170"/>
    <x v="10"/>
    <s v="PINE GROVE 1101"/>
    <s v="STOCKTON"/>
    <x v="1094"/>
    <n v="15.378833841019601"/>
    <n v="0.88670590619730505"/>
    <n v="12"/>
    <n v="21"/>
    <n v="1"/>
    <n v="0"/>
    <n v="0"/>
    <n v="0.179995622873698"/>
    <n v="1"/>
    <n v="0.179995622873698"/>
    <n v="4.466121069724955E-3"/>
  </r>
  <r>
    <s v="CALISTOGA 110266730"/>
    <x v="19"/>
    <s v="CALISTOGA 1102"/>
    <s v="NORTH BAY"/>
    <x v="1095"/>
    <n v="73.943169800911505"/>
    <n v="0.93253061785047697"/>
    <n v="0"/>
    <n v="0"/>
    <n v="1"/>
    <n v="1"/>
    <n v="0"/>
    <n v="0.17986890633657099"/>
    <n v="1"/>
    <n v="0.17986890633657099"/>
    <n v="0.15361203260650808"/>
  </r>
  <r>
    <s v="PASO ROBLES 11032731"/>
    <x v="126"/>
    <s v="PASO ROBLES 1103"/>
    <s v="LOS PADRES"/>
    <x v="1096"/>
    <n v="24.9201377222962"/>
    <n v="0.47664897272775603"/>
    <n v="0"/>
    <n v="0"/>
    <n v="0.73656842908792097"/>
    <n v="0"/>
    <n v="0"/>
    <n v="1.5948181827151301E-2"/>
    <n v="11.218349420457526"/>
    <n v="0.17891227635797405"/>
    <n v="0.14916549671263069"/>
  </r>
  <r>
    <s v="CURTIS 17039330"/>
    <x v="55"/>
    <s v="CURTIS 1703"/>
    <s v="YOSEMITE"/>
    <x v="1097"/>
    <n v="48.693278213757303"/>
    <n v="1"/>
    <n v="9"/>
    <n v="13"/>
    <n v="1"/>
    <n v="0.41492731338116301"/>
    <n v="1"/>
    <n v="0.178304768132591"/>
    <n v="1"/>
    <n v="0.178304768132591"/>
    <n v="4.3307983634842716E-3"/>
  </r>
  <r>
    <s v="LOS GATOS 110760092"/>
    <x v="13"/>
    <s v="LOS GATOS 1107"/>
    <s v="DE ANZA"/>
    <x v="1098"/>
    <n v="27.0068143798172"/>
    <n v="0.22280096181555001"/>
    <n v="14"/>
    <n v="2"/>
    <n v="1"/>
    <n v="1"/>
    <n v="0"/>
    <n v="0.17815907342321999"/>
    <n v="1"/>
    <n v="0.17815907342321999"/>
    <n v="1.8289319048330494E-2"/>
  </r>
  <r>
    <s v="MORAGA 1102CB"/>
    <x v="81"/>
    <s v="MORAGA 1102"/>
    <s v="DIABLO"/>
    <x v="1099"/>
    <n v="12.757652382342901"/>
    <n v="0.17223445451637001"/>
    <n v="0"/>
    <n v="6"/>
    <n v="0.36136595985201397"/>
    <n v="0.35265334973380702"/>
    <n v="0"/>
    <n v="1.5794278190937101E-2"/>
    <n v="11.218349420457526"/>
    <n v="0.17718573158984419"/>
    <n v="5.2930396590209809E-2"/>
  </r>
  <r>
    <s v="GABILAN 1101579969"/>
    <x v="182"/>
    <s v="GABILAN 1101"/>
    <s v="CENTRAL COAST"/>
    <x v="1100"/>
    <n v="48.329655728183297"/>
    <n v="0.40207423852350399"/>
    <n v="0"/>
    <n v="0"/>
    <n v="0.628082825445203"/>
    <n v="0"/>
    <n v="0"/>
    <n v="1.5790194832801099E-2"/>
    <n v="11.218349420457526"/>
    <n v="0.17713992305146564"/>
    <n v="4.212927312834143E-2"/>
  </r>
  <r>
    <s v="CAMP EVERS 210610718"/>
    <x v="22"/>
    <s v="CAMP EVERS 2106"/>
    <s v="CENTRAL COAST"/>
    <x v="1101"/>
    <n v="22.3341361160624"/>
    <n v="0.66057240846713905"/>
    <n v="7"/>
    <n v="3"/>
    <n v="1"/>
    <n v="1"/>
    <n v="0"/>
    <n v="0.176769402900291"/>
    <n v="1"/>
    <n v="0.176769402900291"/>
    <n v="2.0859382537153297E-2"/>
  </r>
  <r>
    <s v="DOBBINS 11011264"/>
    <x v="225"/>
    <s v="DOBBINS 1101"/>
    <s v="SIERRA"/>
    <x v="1102"/>
    <n v="46.995148791494501"/>
    <n v="0.96434507084299004"/>
    <n v="5"/>
    <n v="9"/>
    <n v="0.99158222009290797"/>
    <n v="0.60090116863455201"/>
    <n v="0"/>
    <n v="0.175843598774274"/>
    <n v="1"/>
    <n v="0.175843598774274"/>
    <n v="5.0728554669094688E-3"/>
  </r>
  <r>
    <s v="WYANDOTTE 11031508"/>
    <x v="8"/>
    <s v="WYANDOTTE 1103"/>
    <s v="NORTH VALLEY"/>
    <x v="1103"/>
    <n v="27.667454996936499"/>
    <n v="0.92162480741014696"/>
    <n v="3"/>
    <n v="8"/>
    <n v="0.99062995369387696"/>
    <n v="0.81423129265789596"/>
    <n v="1"/>
    <n v="0.175578022901304"/>
    <n v="1"/>
    <n v="0.175578022901304"/>
    <n v="6.8308650911527826E-3"/>
  </r>
  <r>
    <s v="PLACERVILLE 210619552"/>
    <x v="6"/>
    <s v="PLACERVILLE 2106"/>
    <s v="SIERRA"/>
    <x v="1104"/>
    <n v="10.9471963564256"/>
    <n v="0.81536197761502305"/>
    <n v="2"/>
    <n v="6"/>
    <n v="0.999999999999996"/>
    <n v="0.88401385736279403"/>
    <n v="1"/>
    <n v="0.175489960514459"/>
    <n v="1"/>
    <n v="0.175489960514459"/>
    <n v="8.3057126412519472E-3"/>
  </r>
  <r>
    <s v="SAN RAMON 2119CB"/>
    <x v="51"/>
    <s v="SAN RAMON 2119"/>
    <s v="MISSION"/>
    <x v="1105"/>
    <n v="10"/>
    <n v="0"/>
    <n v="0"/>
    <n v="2"/>
    <n v="0.299862300662116"/>
    <n v="0"/>
    <n v="0"/>
    <n v="6.6042024145651097E-3"/>
    <n v="26.553376868630977"/>
    <n v="0.17536387563067002"/>
    <n v="0.38042446932650531"/>
  </r>
  <r>
    <s v="TASSAJARA 2106CB"/>
    <x v="102"/>
    <s v="TASSAJARA 2106"/>
    <s v="DIABLO"/>
    <x v="1106"/>
    <n v="51.608583795469698"/>
    <n v="0.306523603408839"/>
    <n v="0"/>
    <n v="2"/>
    <n v="4.4646316999218498E-2"/>
    <n v="0"/>
    <n v="0"/>
    <n v="8.7354197255767596E-3"/>
    <n v="19.997911461310199"/>
    <n v="0.17469015024946669"/>
    <n v="1.2755045701319347"/>
  </r>
  <r>
    <s v="SPRING GAP 1702CB"/>
    <x v="2"/>
    <s v="SPRING GAP 1702"/>
    <s v="YOSEMITE"/>
    <x v="1107"/>
    <n v="94.107188601264397"/>
    <n v="0.600982596182149"/>
    <n v="3"/>
    <n v="1"/>
    <n v="0.999999999999999"/>
    <n v="0.85764388174416495"/>
    <n v="0"/>
    <n v="0.174073525101414"/>
    <n v="1"/>
    <n v="0.174073525101414"/>
    <n v="2.3466337031530664E-2"/>
  </r>
  <r>
    <s v="SANTA ROSA A 1104210"/>
    <x v="95"/>
    <s v="SANTA ROSA A 1104"/>
    <s v="SONOMA"/>
    <x v="1108"/>
    <n v="9.9999999999999893"/>
    <n v="0.333890904139867"/>
    <n v="9"/>
    <n v="10"/>
    <n v="0.88774487987550399"/>
    <n v="1"/>
    <n v="0"/>
    <n v="0.17302597928909699"/>
    <n v="1"/>
    <n v="0.17302597928909699"/>
    <n v="2.5167920801570161E-2"/>
  </r>
  <r>
    <s v="CASTRO VALLEY 1108MR273"/>
    <x v="92"/>
    <s v="CASTRO VALLEY 1108"/>
    <s v="MISSION"/>
    <x v="1109"/>
    <n v="26.787495274827702"/>
    <n v="0"/>
    <n v="0"/>
    <n v="0"/>
    <n v="0.65663795734425501"/>
    <n v="0"/>
    <n v="0"/>
    <n v="1.15502284352423E-2"/>
    <n v="14.950713546377353"/>
    <n v="0.17268415673052995"/>
    <n v="0.36259739712429523"/>
  </r>
  <r>
    <s v="CALPINE 1146400"/>
    <x v="76"/>
    <s v="CALPINE 1146"/>
    <s v="SONOMA"/>
    <x v="1110"/>
    <n v="89.977083630876706"/>
    <n v="0.73477485341146298"/>
    <n v="0"/>
    <n v="0"/>
    <n v="1"/>
    <n v="1"/>
    <n v="0"/>
    <n v="0.172110870143871"/>
    <n v="1"/>
    <n v="0.172110870143871"/>
    <n v="5.4751285615310827E-2"/>
  </r>
  <r>
    <s v="PAUL SWEET 21065178"/>
    <x v="66"/>
    <s v="PAUL SWEET 2106"/>
    <s v="CENTRAL COAST"/>
    <x v="1111"/>
    <n v="10"/>
    <n v="0.46380196133225099"/>
    <n v="7"/>
    <n v="0"/>
    <n v="1"/>
    <n v="1"/>
    <n v="0"/>
    <n v="0.170659181480841"/>
    <n v="1"/>
    <n v="0.170659181480841"/>
    <n v="2.3329583604597786E-2"/>
  </r>
  <r>
    <s v="BIG BASIN 110296986"/>
    <x v="21"/>
    <s v="BIG BASIN 1102"/>
    <s v="CENTRAL COAST"/>
    <x v="1112"/>
    <n v="33.0475082315428"/>
    <n v="0.64838183058154897"/>
    <n v="22"/>
    <n v="1"/>
    <n v="1"/>
    <n v="1"/>
    <n v="0"/>
    <n v="0.16998594341235501"/>
    <n v="1"/>
    <n v="0.16998594341235501"/>
    <n v="2.8943347025390163E-2"/>
  </r>
  <r>
    <s v="PLACER 1102CB"/>
    <x v="6"/>
    <s v="PLACER 1102"/>
    <s v="SIERRA"/>
    <x v="1113"/>
    <n v="10"/>
    <n v="0.18980706521225399"/>
    <n v="0"/>
    <n v="1"/>
    <n v="1"/>
    <n v="0"/>
    <n v="0"/>
    <n v="1.51256240356668E-2"/>
    <n v="11.218349420457526"/>
    <n v="0.16968453563458108"/>
    <n v="7.926497420558401E-2"/>
  </r>
  <r>
    <s v="NARROWS 210248484"/>
    <x v="177"/>
    <s v="NARROWS 2102"/>
    <s v="SIERRA"/>
    <x v="1114"/>
    <n v="26.726071576428499"/>
    <n v="0.86164241362800198"/>
    <n v="7"/>
    <n v="18"/>
    <n v="1"/>
    <n v="0"/>
    <n v="0"/>
    <n v="0.169584483263165"/>
    <n v="1"/>
    <n v="0.169584483263165"/>
    <n v="4.0869977018703173E-3"/>
  </r>
  <r>
    <s v="CALPINE 1146CB"/>
    <x v="76"/>
    <s v="CALPINE 1146"/>
    <s v="SONOMA"/>
    <x v="1115"/>
    <n v="90.287556250526904"/>
    <n v="0.70718954660814903"/>
    <n v="0"/>
    <n v="0"/>
    <n v="1"/>
    <n v="1"/>
    <n v="0"/>
    <n v="0.169189761675936"/>
    <n v="1"/>
    <n v="0.169189761675936"/>
    <n v="4.3974327971988074E-2"/>
  </r>
  <r>
    <s v="MARIPOSA 210110990"/>
    <x v="5"/>
    <s v="MARIPOSA 2101"/>
    <s v="YOSEMITE"/>
    <x v="1116"/>
    <n v="17.081910143159998"/>
    <n v="0.99941363939808303"/>
    <n v="3"/>
    <n v="69"/>
    <n v="1"/>
    <n v="0"/>
    <n v="0"/>
    <n v="0.169090638312407"/>
    <n v="1"/>
    <n v="0.169090638312407"/>
    <n v="4.2445911115318096E-3"/>
  </r>
  <r>
    <s v="COTATI 110475972"/>
    <x v="114"/>
    <s v="COTATI 1104"/>
    <s v="SONOMA"/>
    <x v="1117"/>
    <n v="10"/>
    <n v="0.356787672723405"/>
    <n v="0"/>
    <n v="3"/>
    <n v="0.41484855308913998"/>
    <n v="0"/>
    <n v="0"/>
    <n v="1.50374963229148E-2"/>
    <n v="11.218349420457526"/>
    <n v="0.16869588815930342"/>
    <n v="6.1633445457550187E-2"/>
  </r>
  <r>
    <s v="WILLOW CREEK 110129362"/>
    <x v="59"/>
    <s v="WILLOW CREEK 1101"/>
    <s v="HUMBOLDT"/>
    <x v="1118"/>
    <n v="67.388739577736104"/>
    <n v="0.96732626812978095"/>
    <n v="8"/>
    <n v="5"/>
    <n v="0.58774715192081495"/>
    <n v="1"/>
    <n v="1"/>
    <n v="0.16768695172057199"/>
    <n v="1"/>
    <n v="0.16768695172057199"/>
    <n v="2.4621619856919352E-2"/>
  </r>
  <r>
    <s v="PUEBLO 1105716"/>
    <x v="20"/>
    <s v="PUEBLO 1105"/>
    <s v="NORTH BAY"/>
    <x v="1119"/>
    <n v="34.712607500913599"/>
    <n v="0.67651726024162895"/>
    <n v="0"/>
    <n v="0"/>
    <n v="0.14855599379722201"/>
    <n v="0"/>
    <n v="0"/>
    <n v="1.12098251397611E-2"/>
    <n v="14.950713546377353"/>
    <n v="0.16759488456954769"/>
    <n v="5.7047934102346549E-2"/>
  </r>
  <r>
    <s v="CORNING 11021900"/>
    <x v="127"/>
    <s v="CORNING 1102"/>
    <s v="NORTH VALLEY"/>
    <x v="1120"/>
    <n v="77.902470886970704"/>
    <n v="2.3038916709349402E-2"/>
    <n v="0"/>
    <n v="2"/>
    <n v="5.3880636767513299E-2"/>
    <n v="0"/>
    <n v="0"/>
    <n v="8.3558489393207001E-3"/>
    <n v="19.997911461310199"/>
    <n v="0.16709952727261809"/>
    <n v="0.16723200292980142"/>
  </r>
  <r>
    <s v="SAN LUIS OBISPO 11042293"/>
    <x v="141"/>
    <s v="SAN LUIS OBISPO 1104"/>
    <s v="LOS PADRES"/>
    <x v="1121"/>
    <n v="83.319288273360399"/>
    <n v="0.68527107201674298"/>
    <n v="2"/>
    <n v="1"/>
    <n v="1"/>
    <n v="1"/>
    <n v="0"/>
    <n v="0.16663321295875699"/>
    <n v="1"/>
    <n v="0.16663321295875699"/>
    <n v="1.8466098581321828E-2"/>
  </r>
  <r>
    <s v="BIG BASIN 110276752"/>
    <x v="21"/>
    <s v="BIG BASIN 1102"/>
    <s v="CENTRAL COAST"/>
    <x v="1122"/>
    <n v="26.542634473448501"/>
    <n v="0.604918824081769"/>
    <n v="5"/>
    <n v="8"/>
    <n v="1"/>
    <n v="1"/>
    <n v="0"/>
    <n v="0.16649966922635301"/>
    <n v="1"/>
    <n v="0.16649966922635301"/>
    <n v="6.2130995859944388E-2"/>
  </r>
  <r>
    <s v="WYANDOTTE 11091040"/>
    <x v="8"/>
    <s v="WYANDOTTE 1109"/>
    <s v="NORTH VALLEY"/>
    <x v="1123"/>
    <n v="10"/>
    <n v="0.53933930072473302"/>
    <n v="1"/>
    <n v="0"/>
    <n v="0.10554621442338601"/>
    <n v="0"/>
    <n v="0"/>
    <n v="8.2290667573553106E-3"/>
    <n v="19.997911461310199"/>
    <n v="0.16456414842280251"/>
    <n v="0.25771840179337369"/>
  </r>
  <r>
    <s v="SUNOL 1101MR299"/>
    <x v="206"/>
    <s v="SUNOL 1101"/>
    <s v="MISSION"/>
    <x v="1124"/>
    <n v="63.793618686517597"/>
    <n v="0.27396201775308499"/>
    <n v="3"/>
    <n v="3"/>
    <n v="1"/>
    <n v="1"/>
    <n v="0"/>
    <n v="0.16427582809112001"/>
    <n v="1"/>
    <n v="0.16427582809112001"/>
    <n v="3.2934340514396303E-2"/>
  </r>
  <r>
    <s v="PENRYN 11072704"/>
    <x v="132"/>
    <s v="PENRYN 1107"/>
    <s v="SIERRA"/>
    <x v="1125"/>
    <n v="10"/>
    <n v="0.45965098654196601"/>
    <n v="0"/>
    <n v="0"/>
    <n v="0.34192331276444898"/>
    <n v="0"/>
    <n v="0"/>
    <n v="1.0983068108226701E-2"/>
    <n v="14.950713546377353"/>
    <n v="0.16420470514645003"/>
    <n v="8.4070490023578803E-2"/>
  </r>
  <r>
    <s v="STAFFORD 110233692"/>
    <x v="165"/>
    <s v="STAFFORD 1102"/>
    <s v="NORTH BAY"/>
    <x v="1126"/>
    <n v="10"/>
    <n v="0.16332192280330901"/>
    <n v="0"/>
    <n v="0"/>
    <n v="0.140866761691265"/>
    <n v="0"/>
    <n v="0"/>
    <n v="6.1817211465294997E-3"/>
    <n v="26.553376868630977"/>
    <n v="0.16414557130058338"/>
    <n v="0.52118364337393353"/>
  </r>
  <r>
    <s v="GOLDTREE 1105CB"/>
    <x v="211"/>
    <s v="GOLDTREE 1105"/>
    <s v="LOS PADRES"/>
    <x v="1127"/>
    <n v="62.297042449205897"/>
    <n v="0.33107226893747599"/>
    <n v="0"/>
    <n v="1"/>
    <n v="0.49116522964154302"/>
    <n v="0"/>
    <n v="0"/>
    <n v="1.46044207109209E-2"/>
    <n v="11.218349420457526"/>
    <n v="0.16383749461847738"/>
    <n v="2.3133431082316067E-2"/>
  </r>
  <r>
    <s v="SAN JOAQUIN #3 110210342"/>
    <x v="187"/>
    <s v="SAN JOAQUIN #3 1102"/>
    <s v="YOSEMITE"/>
    <x v="1128"/>
    <n v="16.063360320167199"/>
    <n v="1"/>
    <n v="0"/>
    <n v="4"/>
    <n v="1"/>
    <n v="1"/>
    <n v="0"/>
    <n v="0.16246522518821499"/>
    <n v="1"/>
    <n v="0.16246522518821499"/>
    <n v="8.9238068779340651E-2"/>
  </r>
  <r>
    <s v="PASO ROBLES 1104P02"/>
    <x v="126"/>
    <s v="PASO ROBLES 1104"/>
    <s v="LOS PADRES"/>
    <x v="1129"/>
    <n v="10"/>
    <n v="1"/>
    <n v="0"/>
    <n v="0"/>
    <n v="1.0707392258653199E-2"/>
    <n v="0"/>
    <n v="0"/>
    <n v="1.07722414378438E-2"/>
    <n v="14.950713546377353"/>
    <n v="0.16105269598961874"/>
    <n v="2.0806962506192677"/>
  </r>
  <r>
    <s v="PARADISE 110445674"/>
    <x v="30"/>
    <s v="PARADISE 1104"/>
    <s v="NORTH VALLEY"/>
    <x v="1130"/>
    <n v="10.4020354129763"/>
    <n v="0.42331040519449398"/>
    <n v="2"/>
    <n v="14"/>
    <n v="1"/>
    <n v="1"/>
    <n v="0"/>
    <n v="0.160953930243939"/>
    <n v="1"/>
    <n v="0.160953930243939"/>
    <n v="3.1895661482900628E-2"/>
  </r>
  <r>
    <s v="WOODACRE 1102137662"/>
    <x v="41"/>
    <s v="WOODACRE 1102"/>
    <s v="NORTH BAY"/>
    <x v="1131"/>
    <n v="38.381984551877402"/>
    <n v="0.27154104165242998"/>
    <n v="11"/>
    <n v="8"/>
    <n v="0.98651814415894001"/>
    <n v="0.72308628066529901"/>
    <n v="0"/>
    <n v="0.16032651546667401"/>
    <n v="1"/>
    <n v="0.16032651546667401"/>
    <n v="1.8858127602264164E-2"/>
  </r>
  <r>
    <s v="SILVERADO 2104708"/>
    <x v="33"/>
    <s v="SILVERADO 2104"/>
    <s v="NORTH BAY"/>
    <x v="1132"/>
    <n v="40.802957678570202"/>
    <n v="0.65225383285227301"/>
    <n v="1"/>
    <n v="8"/>
    <n v="0.88716248534981401"/>
    <n v="0.99000192725939695"/>
    <n v="0"/>
    <n v="0.160253410430995"/>
    <n v="1"/>
    <n v="0.160253410430995"/>
    <n v="3.6612272431718142E-2"/>
  </r>
  <r>
    <s v="SAN RAMON 2101CB"/>
    <x v="51"/>
    <s v="SAN RAMON 2101"/>
    <s v="MISSION"/>
    <x v="1133"/>
    <n v="10"/>
    <n v="0"/>
    <n v="0"/>
    <n v="0"/>
    <n v="0.53419176219381703"/>
    <n v="0"/>
    <n v="0"/>
    <n v="7.9977984691012808E-3"/>
    <n v="19.997911461310199"/>
    <n v="0.15993926567048966"/>
    <n v="0.27904325339040997"/>
  </r>
  <r>
    <s v="SAN JOAQUIN #3 1101CB"/>
    <x v="187"/>
    <s v="SAN JOAQUIN #3 1101"/>
    <s v="YOSEMITE"/>
    <x v="1134"/>
    <n v="45.921361966596102"/>
    <n v="0.90839095176384499"/>
    <n v="2"/>
    <n v="3"/>
    <n v="1"/>
    <n v="0.98421494379303698"/>
    <n v="0"/>
    <n v="0.159072599314135"/>
    <n v="1"/>
    <n v="0.159072599314135"/>
    <n v="2.9411737279597058E-2"/>
  </r>
  <r>
    <s v="DUNLAP 11027050"/>
    <x v="180"/>
    <s v="DUNLAP 1102"/>
    <s v="FRESNO"/>
    <x v="1135"/>
    <n v="57.338958148172097"/>
    <n v="0.92107612892400104"/>
    <n v="4"/>
    <n v="10"/>
    <n v="1"/>
    <n v="0"/>
    <n v="0"/>
    <n v="0.15825405936474199"/>
    <n v="1"/>
    <n v="0.15825405936474199"/>
    <n v="1.7382221854439259E-2"/>
  </r>
  <r>
    <s v="BIG BASIN 11028403"/>
    <x v="21"/>
    <s v="BIG BASIN 1102"/>
    <s v="CENTRAL COAST"/>
    <x v="1136"/>
    <n v="33.658970900606199"/>
    <n v="0.85643926671339898"/>
    <n v="2"/>
    <n v="1"/>
    <n v="1"/>
    <n v="1"/>
    <n v="0"/>
    <n v="0.157814243177619"/>
    <n v="1"/>
    <n v="0.157814243177619"/>
    <n v="3.2053258277888609E-2"/>
  </r>
  <r>
    <s v="DIAMOND SPRINGS 110519910"/>
    <x v="53"/>
    <s v="DIAMOND SPRINGS 1105"/>
    <s v="SIERRA"/>
    <x v="1137"/>
    <n v="27.6001728036156"/>
    <n v="0.62163240820099197"/>
    <n v="0"/>
    <n v="7"/>
    <n v="0.999999999999996"/>
    <n v="0.83551546363763995"/>
    <n v="0"/>
    <n v="0.157404139573288"/>
    <n v="1"/>
    <n v="0.157404139573288"/>
    <n v="7.5791393053571236E-3"/>
  </r>
  <r>
    <s v="NOTRE DAME 11042028"/>
    <x v="226"/>
    <s v="NOTRE DAME 1104"/>
    <s v="NORTH VALLEY"/>
    <x v="1138"/>
    <n v="45.908885693433596"/>
    <n v="0.88998689455668401"/>
    <n v="0"/>
    <n v="3"/>
    <n v="1"/>
    <n v="1"/>
    <n v="0"/>
    <n v="0.156940801520455"/>
    <n v="1"/>
    <n v="0.156940801520455"/>
    <n v="1.4395958596091531E-2"/>
  </r>
  <r>
    <s v="MONTE RIO 111159046"/>
    <x v="27"/>
    <s v="MONTE RIO 1111"/>
    <s v="SONOMA"/>
    <x v="1139"/>
    <n v="61.810146397621303"/>
    <n v="0"/>
    <n v="1"/>
    <n v="1"/>
    <n v="0.70691206554837605"/>
    <n v="0"/>
    <n v="0"/>
    <n v="1.3942013365483501E-2"/>
    <n v="11.218349420457526"/>
    <n v="0.15640637755868292"/>
    <n v="5.8433525234125795E-2"/>
  </r>
  <r>
    <s v="KESWICK 11011590"/>
    <x v="214"/>
    <s v="KESWICK 1101"/>
    <s v="NORTH VALLEY"/>
    <x v="1140"/>
    <n v="47.889969656352399"/>
    <n v="0.756184159480079"/>
    <n v="0"/>
    <n v="1"/>
    <n v="1"/>
    <n v="1"/>
    <n v="0"/>
    <n v="0.156245441323562"/>
    <n v="1"/>
    <n v="0.156245441323562"/>
    <n v="2.400072809971817E-2"/>
  </r>
  <r>
    <s v="NEWBURG 11323425"/>
    <x v="227"/>
    <s v="NEWBURG 1132"/>
    <s v="HUMBOLDT"/>
    <x v="1141"/>
    <n v="21.996157946154899"/>
    <n v="0.41929366192258599"/>
    <n v="1"/>
    <n v="0"/>
    <n v="0.64084094834151994"/>
    <n v="0"/>
    <n v="0"/>
    <n v="1.37568559205973E-2"/>
    <n v="11.218349420457526"/>
    <n v="0.15432921664415042"/>
    <n v="0.15882430536220674"/>
  </r>
  <r>
    <s v="HORSESHOE 1101CB"/>
    <x v="202"/>
    <s v="HORSESHOE 1101"/>
    <s v="SIERRA"/>
    <x v="1142"/>
    <n v="10"/>
    <n v="0.43572360745837602"/>
    <n v="1"/>
    <n v="0"/>
    <n v="0.28381779510046601"/>
    <n v="0"/>
    <n v="0"/>
    <n v="1.0301644501934401E-2"/>
    <n v="14.950713546377353"/>
    <n v="0.15401693600503441"/>
    <n v="0.10157292346370272"/>
  </r>
  <r>
    <s v="CAMP EVERS 210637210"/>
    <x v="22"/>
    <s v="CAMP EVERS 2106"/>
    <s v="CENTRAL COAST"/>
    <x v="1143"/>
    <n v="23.892818340792701"/>
    <n v="0.45587950814362099"/>
    <n v="8"/>
    <n v="2"/>
    <n v="1"/>
    <n v="1"/>
    <n v="0"/>
    <n v="0.15389221721853699"/>
    <n v="1"/>
    <n v="0.15389221721853699"/>
    <n v="2.4199798249137906E-2"/>
  </r>
  <r>
    <s v="SARATOGA 1107LC12"/>
    <x v="88"/>
    <s v="SARATOGA 1107"/>
    <s v="DE ANZA"/>
    <x v="1144"/>
    <n v="36.568163837661203"/>
    <n v="0.63545980987304895"/>
    <n v="4"/>
    <n v="7"/>
    <n v="1"/>
    <n v="0.57799403977582398"/>
    <n v="0"/>
    <n v="0.15388399882516901"/>
    <n v="1"/>
    <n v="0.15388399882516901"/>
    <n v="2.1037526205351039E-2"/>
  </r>
  <r>
    <s v="BIG BEND 1101641808"/>
    <x v="21"/>
    <s v="BIG BEND 1101"/>
    <s v="NORTH VALLEY"/>
    <x v="1145"/>
    <n v="36.226338623051603"/>
    <n v="1"/>
    <n v="6"/>
    <n v="10"/>
    <n v="0.95852119493803201"/>
    <n v="0.52552768610794198"/>
    <n v="1"/>
    <n v="0.15306718728261401"/>
    <n v="1"/>
    <n v="0.15306718728261401"/>
    <n v="6.123284945957954E-3"/>
  </r>
  <r>
    <s v="LOS GATOS 1106LA42"/>
    <x v="13"/>
    <s v="LOS GATOS 1106"/>
    <s v="DE ANZA"/>
    <x v="1146"/>
    <n v="10"/>
    <n v="0.80027098466013002"/>
    <n v="3"/>
    <n v="2"/>
    <n v="1"/>
    <n v="1"/>
    <n v="1"/>
    <n v="0.15251759268415099"/>
    <n v="1"/>
    <n v="0.15251759268415099"/>
    <n v="5.4582294288674803E-2"/>
  </r>
  <r>
    <s v="CLARKSVILLE 210319572"/>
    <x v="57"/>
    <s v="CLARKSVILLE 2103"/>
    <s v="SIERRA"/>
    <x v="1147"/>
    <n v="41.859463302019499"/>
    <n v="0.99967449849326095"/>
    <n v="3"/>
    <n v="7"/>
    <n v="0.773476189974449"/>
    <n v="0.59225366940518398"/>
    <n v="1"/>
    <n v="0.15209197201553401"/>
    <n v="1"/>
    <n v="0.15209197201553401"/>
    <n v="4.5383882296698786E-3"/>
  </r>
  <r>
    <s v="ELK 11011272"/>
    <x v="228"/>
    <s v="ELK 1101"/>
    <s v="HUMBOLDT"/>
    <x v="1148"/>
    <n v="39.093796236641303"/>
    <n v="0.181689432505108"/>
    <n v="28"/>
    <n v="27"/>
    <n v="0.99764954759768598"/>
    <n v="0"/>
    <n v="0"/>
    <n v="0.150055758153855"/>
    <n v="1"/>
    <n v="0.150055758153855"/>
    <n v="6.7552851540155171E-3"/>
  </r>
  <r>
    <s v="SAUSALITO 1101CB"/>
    <x v="185"/>
    <s v="SAUSALITO 1101"/>
    <s v="NORTH BAY"/>
    <x v="1149"/>
    <n v="10"/>
    <n v="0.39065035975767898"/>
    <n v="0"/>
    <n v="0"/>
    <n v="1.4515600534041599E-2"/>
    <n v="0"/>
    <n v="0"/>
    <n v="7.4993341565855404E-3"/>
    <n v="19.997911461310199"/>
    <n v="0.14997102048217703"/>
    <n v="1.7772507903835981"/>
  </r>
  <r>
    <s v="WOODACRE 1102CB"/>
    <x v="41"/>
    <s v="WOODACRE 1102"/>
    <s v="NORTH BAY"/>
    <x v="1150"/>
    <n v="47.729169133665799"/>
    <n v="0.17582892272053799"/>
    <n v="11"/>
    <n v="6"/>
    <n v="0.98435402145065398"/>
    <n v="0.71031968690415803"/>
    <n v="1"/>
    <n v="0.14984912042356699"/>
    <n v="1"/>
    <n v="0.14984912042356699"/>
    <n v="1.2149802349559926E-2"/>
  </r>
  <r>
    <s v="CURTIS 17028000"/>
    <x v="55"/>
    <s v="CURTIS 1702"/>
    <s v="YOSEMITE"/>
    <x v="1151"/>
    <n v="17.472341765507998"/>
    <n v="0.99984324620717302"/>
    <n v="1"/>
    <n v="11"/>
    <n v="1"/>
    <n v="0.50673901490630602"/>
    <n v="0"/>
    <n v="0.149332846936715"/>
    <n v="1"/>
    <n v="0.149332846936715"/>
    <n v="1.0424704848278083E-2"/>
  </r>
  <r>
    <s v="CAMP EVERS 2105CB"/>
    <x v="22"/>
    <s v="CAMP EVERS 2105"/>
    <s v="CENTRAL COAST"/>
    <x v="1152"/>
    <n v="22.2654392981655"/>
    <n v="0.52342458927683"/>
    <n v="18"/>
    <n v="3"/>
    <n v="0.830877233164247"/>
    <n v="0.96045223426665305"/>
    <n v="0"/>
    <n v="0.14926621126157899"/>
    <n v="1"/>
    <n v="0.14926621126157899"/>
    <n v="1.7482328665383948E-2"/>
  </r>
  <r>
    <s v="MORGAN HILL 2105XR268"/>
    <x v="61"/>
    <s v="MORGAN HILL 2105"/>
    <s v="SAN JOSE"/>
    <x v="1153"/>
    <n v="60.291244937695197"/>
    <n v="0.70212595526966004"/>
    <n v="1"/>
    <n v="2"/>
    <n v="1"/>
    <n v="1"/>
    <n v="0"/>
    <n v="0.14860866906287501"/>
    <n v="1"/>
    <n v="0.14860866906287501"/>
    <n v="1.8638920290995158E-2"/>
  </r>
  <r>
    <s v="MORGAN HILL 210542348"/>
    <x v="61"/>
    <s v="MORGAN HILL 2105"/>
    <s v="SAN JOSE"/>
    <x v="1154"/>
    <n v="17.568082844384101"/>
    <n v="0.55949205817495495"/>
    <n v="0"/>
    <n v="0"/>
    <n v="0.237491875464035"/>
    <n v="0"/>
    <n v="0"/>
    <n v="9.9083351077212008E-3"/>
    <n v="14.950713546377353"/>
    <n v="0.14813667991705365"/>
    <n v="0.14777807465140408"/>
  </r>
  <r>
    <s v="ELECTRA 11022646"/>
    <x v="40"/>
    <s v="ELECTRA 1102"/>
    <s v="STOCKTON"/>
    <x v="1155"/>
    <n v="27.170666485488599"/>
    <n v="0.98113773245020297"/>
    <n v="7"/>
    <n v="13"/>
    <n v="1"/>
    <n v="0.220421076160805"/>
    <n v="1"/>
    <n v="0.145920831299578"/>
    <n v="1"/>
    <n v="0.145920831299578"/>
    <n v="5.7867980012868189E-3"/>
  </r>
  <r>
    <s v="FULTON 1107"/>
    <x v="44"/>
    <s v="FULTON 1107"/>
    <s v="SONOMA"/>
    <x v="1156"/>
    <n v="32.638979090372899"/>
    <n v="0.77875924889702097"/>
    <n v="0"/>
    <n v="1"/>
    <n v="1"/>
    <n v="1"/>
    <n v="1"/>
    <n v="0.14527685980803001"/>
    <n v="1"/>
    <n v="0.14527685980803001"/>
    <n v="0.31970822046411068"/>
  </r>
  <r>
    <s v="WILLITS 1103966"/>
    <x v="24"/>
    <s v="WILLITS 1103"/>
    <s v="HUMBOLDT"/>
    <x v="1157"/>
    <n v="20.840738577386102"/>
    <n v="0.419271348736873"/>
    <n v="0"/>
    <n v="1"/>
    <n v="0.57924347515132402"/>
    <n v="0"/>
    <n v="0"/>
    <n v="1.29417643857998E-2"/>
    <n v="11.218349420457526"/>
    <n v="0.14518523499713504"/>
    <n v="0.10969604857542631"/>
  </r>
  <r>
    <s v="CAMP EVERS 210310946"/>
    <x v="22"/>
    <s v="CAMP EVERS 2103"/>
    <s v="CENTRAL COAST"/>
    <x v="1158"/>
    <n v="10"/>
    <n v="0.43310053938957399"/>
    <n v="5"/>
    <n v="3"/>
    <n v="0.66401682735496004"/>
    <n v="1"/>
    <n v="0"/>
    <n v="0.14517572514919999"/>
    <n v="1"/>
    <n v="0.14517572514919999"/>
    <n v="2.5860307813918484E-2"/>
  </r>
  <r>
    <s v="REDBUD 11022013"/>
    <x v="65"/>
    <s v="REDBUD 1102"/>
    <s v="HUMBOLDT"/>
    <x v="1159"/>
    <n v="35.106833683672903"/>
    <n v="1"/>
    <n v="0"/>
    <n v="0"/>
    <n v="2.4493577860285401E-2"/>
    <n v="0"/>
    <n v="0"/>
    <n v="1.29403548582958E-2"/>
    <n v="11.218349420457526"/>
    <n v="0.14516942242507744"/>
    <n v="1.2863674997587817"/>
  </r>
  <r>
    <s v="CAMP EVERS 21055146"/>
    <x v="22"/>
    <s v="CAMP EVERS 2105"/>
    <s v="CENTRAL COAST"/>
    <x v="1160"/>
    <n v="10"/>
    <n v="0.32634305971194399"/>
    <n v="11"/>
    <n v="6"/>
    <n v="1"/>
    <n v="1"/>
    <n v="0"/>
    <n v="0.143972846142641"/>
    <n v="1"/>
    <n v="0.143972846142641"/>
    <n v="2.3874086221309682E-2"/>
  </r>
  <r>
    <s v="CAMP EVERS 21055232"/>
    <x v="22"/>
    <s v="CAMP EVERS 2105"/>
    <s v="CENTRAL COAST"/>
    <x v="1161"/>
    <n v="18.4530076469397"/>
    <n v="0.49441178195138802"/>
    <n v="6"/>
    <n v="6"/>
    <n v="1"/>
    <n v="1"/>
    <n v="0"/>
    <n v="0.143574805733995"/>
    <n v="1"/>
    <n v="0.143574805733995"/>
    <n v="3.1637843548264433E-2"/>
  </r>
  <r>
    <s v="SAN RAFAEL 1101310"/>
    <x v="51"/>
    <s v="SAN RAFAEL 1101"/>
    <s v="NORTH BAY"/>
    <x v="1162"/>
    <n v="10"/>
    <n v="2.8184387181282699E-2"/>
    <n v="0"/>
    <n v="0"/>
    <n v="0.39650063106024902"/>
    <n v="0"/>
    <n v="0"/>
    <n v="7.1370753278233298E-3"/>
    <n v="19.997911461310199"/>
    <n v="0.14272660049851241"/>
    <n v="0.10219065133425805"/>
  </r>
  <r>
    <s v="COARSEGOLD 21025722"/>
    <x v="86"/>
    <s v="COARSEGOLD 2102"/>
    <s v="YOSEMITE"/>
    <x v="1163"/>
    <n v="10"/>
    <n v="1"/>
    <n v="0"/>
    <n v="5"/>
    <n v="1"/>
    <n v="1"/>
    <n v="0"/>
    <n v="0.14257518363483901"/>
    <n v="1"/>
    <n v="0.14257518363483901"/>
    <n v="7.1901858940089144E-2"/>
  </r>
  <r>
    <s v="NORTH DUBLIN 2103"/>
    <x v="142"/>
    <s v="NORTH DUBLIN 2103"/>
    <s v="MISSION"/>
    <x v="1164"/>
    <n v="10"/>
    <n v="0"/>
    <n v="0"/>
    <n v="0"/>
    <n v="1"/>
    <n v="0"/>
    <n v="0"/>
    <n v="1.26953450050821E-2"/>
    <n v="11.218349420457526"/>
    <n v="0.14242081628027112"/>
    <n v="126.41187849062155"/>
  </r>
  <r>
    <s v="DEL MONTE 21043066"/>
    <x v="159"/>
    <s v="DEL MONTE 2104"/>
    <s v="CENTRAL COAST"/>
    <x v="1165"/>
    <n v="10"/>
    <n v="0"/>
    <n v="0"/>
    <n v="0"/>
    <n v="1"/>
    <n v="0"/>
    <n v="0"/>
    <n v="1.26953450050821E-2"/>
    <n v="11.218349420457526"/>
    <n v="0.14242081628027112"/>
    <n v="8.7937164848370433"/>
  </r>
  <r>
    <s v="PUEBLO 1104"/>
    <x v="20"/>
    <s v="PUEBLO 1104"/>
    <s v="NORTH BAY"/>
    <x v="1166"/>
    <n v="10"/>
    <n v="0"/>
    <n v="0"/>
    <n v="0"/>
    <n v="1"/>
    <n v="0"/>
    <n v="0"/>
    <n v="1.26953450050821E-2"/>
    <n v="11.218349420457526"/>
    <n v="0.14242081628027112"/>
    <n v="1.9770639798440559"/>
  </r>
  <r>
    <s v="WILLITS 11032500"/>
    <x v="24"/>
    <s v="WILLITS 1103"/>
    <s v="HUMBOLDT"/>
    <x v="1167"/>
    <n v="83.845293430401796"/>
    <n v="0.999999999999999"/>
    <n v="11"/>
    <n v="13"/>
    <n v="1"/>
    <n v="0"/>
    <n v="0"/>
    <n v="0.141426867979702"/>
    <n v="1"/>
    <n v="0.141426867979702"/>
    <n v="4.7165405081649094E-3"/>
  </r>
  <r>
    <s v="BOLINAS 1101806"/>
    <x v="175"/>
    <s v="BOLINAS 1101"/>
    <s v="NORTH BAY"/>
    <x v="1168"/>
    <n v="88.687732353743201"/>
    <n v="5.7623855232160001E-2"/>
    <n v="0"/>
    <n v="3"/>
    <n v="1"/>
    <n v="1"/>
    <n v="0"/>
    <n v="0.14084858785412699"/>
    <n v="1"/>
    <n v="0.14084858785412699"/>
    <n v="4.6250576982062044E-2"/>
  </r>
  <r>
    <s v="RED BLUFF 1104CB"/>
    <x v="146"/>
    <s v="RED BLUFF 1104"/>
    <s v="NORTH VALLEY"/>
    <x v="1169"/>
    <n v="10"/>
    <n v="0.96164876152490497"/>
    <n v="0"/>
    <n v="0"/>
    <n v="0.194836552226203"/>
    <n v="0"/>
    <n v="0"/>
    <n v="1.2529349296700401E-2"/>
    <n v="11.218349420457526"/>
    <n v="0.14055861842134887"/>
    <n v="6.8503413275720376E-2"/>
  </r>
  <r>
    <s v="REDBUD 11021212"/>
    <x v="65"/>
    <s v="REDBUD 1102"/>
    <s v="HUMBOLDT"/>
    <x v="1170"/>
    <n v="23.320852284957599"/>
    <n v="0.213542852736337"/>
    <n v="0"/>
    <n v="1"/>
    <n v="0.11490847135655501"/>
    <n v="0"/>
    <n v="0"/>
    <n v="7.0167457764434204E-3"/>
    <n v="19.997911461310199"/>
    <n v="0.1403202607838378"/>
    <n v="0.32183885563238351"/>
  </r>
  <r>
    <s v="SUNOL 1101MR298"/>
    <x v="206"/>
    <s v="SUNOL 1101"/>
    <s v="MISSION"/>
    <x v="1171"/>
    <n v="53.147058881597701"/>
    <n v="0.44074909506863402"/>
    <n v="1"/>
    <n v="5"/>
    <n v="1"/>
    <n v="1"/>
    <n v="0"/>
    <n v="0.14020444693985001"/>
    <n v="1"/>
    <n v="0.14020444693985001"/>
    <n v="2.595223091082614E-2"/>
  </r>
  <r>
    <s v="SEACLIFF 0401CB"/>
    <x v="153"/>
    <s v="SEACLIFF 0401"/>
    <s v="CENTRAL COAST"/>
    <x v="1172"/>
    <n v="16.592281040381099"/>
    <n v="0.59629874154122398"/>
    <n v="6"/>
    <n v="2"/>
    <n v="0.97455506473176501"/>
    <n v="0.83745561709552196"/>
    <n v="0"/>
    <n v="0.139226231521619"/>
    <n v="1"/>
    <n v="0.139226231521619"/>
    <n v="2.3677670191193222E-2"/>
  </r>
  <r>
    <s v="SALT SPRINGS 21028442"/>
    <x v="3"/>
    <s v="SALT SPRINGS 2102"/>
    <s v="STOCKTON"/>
    <x v="1173"/>
    <n v="48.433644213093302"/>
    <n v="1"/>
    <n v="5"/>
    <n v="7"/>
    <n v="1"/>
    <n v="9.9355462731355898E-2"/>
    <n v="1"/>
    <n v="0.13919029486242099"/>
    <n v="1"/>
    <n v="0.13919029486242099"/>
    <n v="1.1474973667960766E-2"/>
  </r>
  <r>
    <s v="CLAYTON 2212CB"/>
    <x v="79"/>
    <s v="CLAYTON 2212"/>
    <s v="DIABLO"/>
    <x v="1174"/>
    <n v="28.106134724445301"/>
    <n v="0.223054734564928"/>
    <n v="0"/>
    <n v="2"/>
    <n v="0.10999079132142001"/>
    <n v="0.151557337036755"/>
    <n v="0"/>
    <n v="1.23501421609198E-2"/>
    <n v="11.218349420457526"/>
    <n v="0.1385482101535227"/>
    <n v="9.9253963105643411E-2"/>
  </r>
  <r>
    <s v="MARIPOSA 21014410"/>
    <x v="5"/>
    <s v="MARIPOSA 2101"/>
    <s v="YOSEMITE"/>
    <x v="1175"/>
    <n v="16.018981638584901"/>
    <n v="0.997409353132511"/>
    <n v="6"/>
    <n v="25"/>
    <n v="1"/>
    <n v="0.48371304165581303"/>
    <n v="1"/>
    <n v="0.13823327999711901"/>
    <n v="1"/>
    <n v="0.13823327999711901"/>
    <n v="6.0617744695191256E-3"/>
  </r>
  <r>
    <s v="DUNBAR 110147964"/>
    <x v="56"/>
    <s v="DUNBAR 1101"/>
    <s v="SONOMA"/>
    <x v="1176"/>
    <n v="61.179538188167498"/>
    <n v="0.83096960009176701"/>
    <n v="1"/>
    <n v="6"/>
    <n v="0.83189477457282102"/>
    <n v="0.92997170758590197"/>
    <n v="0"/>
    <n v="0.13802507782051099"/>
    <n v="1"/>
    <n v="0.13802507782051099"/>
    <n v="2.163215639914922E-2"/>
  </r>
  <r>
    <s v="MIWUK 170247143"/>
    <x v="0"/>
    <s v="MIWUK 1702"/>
    <s v="YOSEMITE"/>
    <x v="1177"/>
    <n v="41.266842808858399"/>
    <n v="1"/>
    <n v="1"/>
    <n v="8"/>
    <n v="1"/>
    <n v="0.79873689826741601"/>
    <n v="0"/>
    <n v="0.138007896161427"/>
    <n v="1"/>
    <n v="0.138007896161427"/>
    <n v="2.8212859782060562E-2"/>
  </r>
  <r>
    <s v="TASSAJARA 2113MR276"/>
    <x v="102"/>
    <s v="TASSAJARA 2113"/>
    <s v="DIABLO"/>
    <x v="1178"/>
    <n v="62.896909549325301"/>
    <n v="0.341524307352364"/>
    <n v="1"/>
    <n v="2"/>
    <n v="0.92477413413343501"/>
    <n v="1"/>
    <n v="0"/>
    <n v="0.13781568397637001"/>
    <n v="1"/>
    <n v="0.13781568397637001"/>
    <n v="3.8257332777183864E-2"/>
  </r>
  <r>
    <s v="PAUL SWEET 2106428102"/>
    <x v="66"/>
    <s v="PAUL SWEET 2106"/>
    <s v="CENTRAL COAST"/>
    <x v="1179"/>
    <n v="14.023114219320799"/>
    <n v="0.80020281233939605"/>
    <n v="8"/>
    <n v="3"/>
    <n v="0.89094862583170698"/>
    <n v="0.75966339210415001"/>
    <n v="1"/>
    <n v="0.13774664261942701"/>
    <n v="1"/>
    <n v="0.13774664261942701"/>
    <n v="1.1906050923147079E-2"/>
  </r>
  <r>
    <s v="MARIPOSA 210110240"/>
    <x v="5"/>
    <s v="MARIPOSA 2101"/>
    <s v="YOSEMITE"/>
    <x v="1180"/>
    <n v="25.894001434936001"/>
    <n v="0.68067196907785199"/>
    <n v="2"/>
    <n v="22"/>
    <n v="1"/>
    <n v="0.66832849569915598"/>
    <n v="0"/>
    <n v="0.13717725777380199"/>
    <n v="1"/>
    <n v="0.13717725777380199"/>
    <n v="6.3871884147209332E-3"/>
  </r>
  <r>
    <s v="DUNBAR 1101416"/>
    <x v="56"/>
    <s v="DUNBAR 1101"/>
    <s v="SONOMA"/>
    <x v="1181"/>
    <n v="67.303543621288796"/>
    <n v="0.618330419843792"/>
    <n v="0"/>
    <n v="0"/>
    <n v="0.84791608387298201"/>
    <n v="1"/>
    <n v="0"/>
    <n v="0.13695857913041601"/>
    <n v="1"/>
    <n v="0.13695857913041601"/>
    <n v="4.8008504766558921E-2"/>
  </r>
  <r>
    <s v="MARIPOSA 21029590"/>
    <x v="5"/>
    <s v="MARIPOSA 2102"/>
    <s v="YOSEMITE"/>
    <x v="1182"/>
    <n v="19.6402959122967"/>
    <n v="0.97412178451431797"/>
    <n v="1"/>
    <n v="52"/>
    <n v="1"/>
    <n v="0"/>
    <n v="0"/>
    <n v="0.13644672478879499"/>
    <n v="1"/>
    <n v="0.13644672478879499"/>
    <n v="3.7526628707238601E-3"/>
  </r>
  <r>
    <s v="CLARK ROAD 11022068"/>
    <x v="57"/>
    <s v="CLARK ROAD 1102"/>
    <s v="NORTH VALLEY"/>
    <x v="1183"/>
    <n v="15.046166224653501"/>
    <n v="0.99790035475573602"/>
    <n v="0"/>
    <n v="2"/>
    <n v="1"/>
    <n v="0.90221481333347398"/>
    <n v="1"/>
    <n v="0.135872212855674"/>
    <n v="1"/>
    <n v="0.135872212855674"/>
    <n v="1.2678957398418955E-2"/>
  </r>
  <r>
    <s v="SPAULDING 1101578852"/>
    <x v="229"/>
    <s v="SPAULDING 1101"/>
    <s v="SIERRA"/>
    <x v="1184"/>
    <n v="56.810430510803002"/>
    <n v="0.73088535836739998"/>
    <n v="2"/>
    <n v="12"/>
    <n v="0.82226336248792198"/>
    <n v="8.8395534893298502E-2"/>
    <n v="1"/>
    <n v="0.135823434283835"/>
    <n v="1"/>
    <n v="0.135823434283835"/>
    <n v="6.7552706459303898E-3"/>
  </r>
  <r>
    <s v="ALLEGHANY 1101808"/>
    <x v="26"/>
    <s v="ALLEGHANY 1101"/>
    <s v="SIERRA"/>
    <x v="1185"/>
    <n v="95.663041378767701"/>
    <n v="0.124866103545205"/>
    <n v="0"/>
    <n v="2"/>
    <n v="1"/>
    <n v="1"/>
    <n v="0"/>
    <n v="0.13474856150075501"/>
    <n v="1"/>
    <n v="0.13474856150075501"/>
    <n v="2.1944968603046539E-2"/>
  </r>
  <r>
    <s v="OAKHURST 110310570"/>
    <x v="34"/>
    <s v="OAKHURST 1103"/>
    <s v="YOSEMITE"/>
    <x v="1186"/>
    <n v="19.586346607787"/>
    <n v="1"/>
    <n v="0"/>
    <n v="5"/>
    <n v="1"/>
    <n v="0.836168977779013"/>
    <n v="0"/>
    <n v="0.13448424100127901"/>
    <n v="1"/>
    <n v="0.13448424100127901"/>
    <n v="1.375067032122209E-2"/>
  </r>
  <r>
    <s v="BEAR VALLEY 21059560"/>
    <x v="73"/>
    <s v="BEAR VALLEY 2105"/>
    <s v="YOSEMITE"/>
    <x v="1187"/>
    <n v="45.877415524179298"/>
    <n v="0.99967152019412298"/>
    <n v="7"/>
    <n v="2"/>
    <n v="1"/>
    <n v="0.133335294839594"/>
    <n v="1"/>
    <n v="0.13436814538090899"/>
    <n v="1"/>
    <n v="0.13436814538090899"/>
    <n v="3.7028982482991595E-3"/>
  </r>
  <r>
    <s v="ANNAPOLIS 1101608"/>
    <x v="90"/>
    <s v="ANNAPOLIS 1101"/>
    <s v="HUMBOLDT"/>
    <x v="1188"/>
    <n v="87.145418666114395"/>
    <n v="0.94804164754607201"/>
    <n v="10"/>
    <n v="5"/>
    <n v="1"/>
    <n v="0"/>
    <n v="0"/>
    <n v="0.133386265485229"/>
    <n v="1"/>
    <n v="0.133386265485229"/>
    <n v="7.4932885331090628E-3"/>
  </r>
  <r>
    <s v="SAN JOAQUIN #3 110110060"/>
    <x v="187"/>
    <s v="SAN JOAQUIN #3 1101"/>
    <s v="YOSEMITE"/>
    <x v="1189"/>
    <n v="43.265650079741299"/>
    <n v="0.65200621890098098"/>
    <n v="0"/>
    <n v="4"/>
    <n v="1"/>
    <n v="1"/>
    <n v="0"/>
    <n v="0.133004359611059"/>
    <n v="1"/>
    <n v="0.133004359611059"/>
    <n v="2.0366430142999846E-2"/>
  </r>
  <r>
    <s v="MARIPOSA 210210880"/>
    <x v="5"/>
    <s v="MARIPOSA 2102"/>
    <s v="YOSEMITE"/>
    <x v="1190"/>
    <n v="24.616364644409501"/>
    <n v="0.88932485904909897"/>
    <n v="0"/>
    <n v="41"/>
    <n v="0.98360639188634402"/>
    <n v="0.244914886834807"/>
    <n v="0"/>
    <n v="0.132843609835082"/>
    <n v="1"/>
    <n v="0.132843609835082"/>
    <n v="3.3970139893328526E-3"/>
  </r>
  <r>
    <s v="COARSEGOLD 210210610"/>
    <x v="86"/>
    <s v="COARSEGOLD 2102"/>
    <s v="YOSEMITE"/>
    <x v="1191"/>
    <n v="9.9999999999999893"/>
    <n v="1"/>
    <n v="0"/>
    <n v="1"/>
    <n v="1"/>
    <n v="1"/>
    <n v="0"/>
    <n v="0.132617769892757"/>
    <n v="1"/>
    <n v="0.132617769892757"/>
    <n v="9.7234515129956997E-2"/>
  </r>
  <r>
    <s v="DOBBINS 110169722"/>
    <x v="225"/>
    <s v="DOBBINS 1101"/>
    <s v="SIERRA"/>
    <x v="1192"/>
    <n v="9.9999999999999893"/>
    <n v="0.87383508978755298"/>
    <n v="1"/>
    <n v="4"/>
    <n v="1"/>
    <n v="0.93404002793599294"/>
    <n v="1"/>
    <n v="0.132407318433964"/>
    <n v="1"/>
    <n v="0.132407318433964"/>
    <n v="1.9963558759917992E-2"/>
  </r>
  <r>
    <s v="OLEMA 1101416"/>
    <x v="91"/>
    <s v="OLEMA 1101"/>
    <s v="NORTH BAY"/>
    <x v="1193"/>
    <n v="82.062568542139005"/>
    <n v="5.5866207301873E-2"/>
    <n v="9"/>
    <n v="6"/>
    <n v="0.97767644371126505"/>
    <n v="0.72253373942610699"/>
    <n v="1"/>
    <n v="0.13235310358877"/>
    <n v="1"/>
    <n v="0.13235310358877"/>
    <n v="8.354566334511886E-3"/>
  </r>
  <r>
    <s v="CAMP EVERS 210612840"/>
    <x v="22"/>
    <s v="CAMP EVERS 2106"/>
    <s v="CENTRAL COAST"/>
    <x v="1194"/>
    <n v="32.506646831196697"/>
    <n v="0.59361093359879002"/>
    <n v="5"/>
    <n v="0"/>
    <n v="1"/>
    <n v="1"/>
    <n v="0"/>
    <n v="0.13231612339465201"/>
    <n v="1"/>
    <n v="0.13231612339465201"/>
    <n v="3.2588189960313908E-2"/>
  </r>
  <r>
    <s v="CALPINE 1144CB"/>
    <x v="76"/>
    <s v="CALPINE 1144"/>
    <s v="SONOMA"/>
    <x v="1195"/>
    <n v="85.730533749153395"/>
    <n v="0.550490153771522"/>
    <n v="0"/>
    <n v="0"/>
    <n v="1"/>
    <n v="0.92088541755638098"/>
    <n v="0"/>
    <n v="0.132298576613985"/>
    <n v="1"/>
    <n v="0.132298576613985"/>
    <n v="5.0310579707385479E-3"/>
  </r>
  <r>
    <s v="ECHO SUMMIT 11018922"/>
    <x v="230"/>
    <s v="ECHO SUMMIT 1101"/>
    <s v="(blank)"/>
    <x v="1196"/>
    <n v="12.845734050180599"/>
    <n v="0.99623202274830602"/>
    <n v="6"/>
    <n v="2"/>
    <n v="0.64000125986897405"/>
    <n v="0"/>
    <n v="0"/>
    <n v="0.13221196585777201"/>
    <n v="1"/>
    <n v="0.13221196585777201"/>
    <n v="5.8027932058795834E-2"/>
  </r>
  <r>
    <s v="GIRVAN 11011330"/>
    <x v="111"/>
    <s v="GIRVAN 1101"/>
    <s v="NORTH VALLEY"/>
    <x v="1197"/>
    <n v="42.756765840392497"/>
    <n v="0.99667988536409502"/>
    <n v="0"/>
    <n v="4"/>
    <n v="1"/>
    <n v="0.24649240468814801"/>
    <n v="1"/>
    <n v="0.13163754744880399"/>
    <n v="1"/>
    <n v="0.13163754744880399"/>
    <n v="4.2128262924682469E-3"/>
  </r>
  <r>
    <s v="SAN LUIS OBISPO 1107V62"/>
    <x v="141"/>
    <s v="SAN LUIS OBISPO 1107"/>
    <s v="LOS PADRES"/>
    <x v="1198"/>
    <n v="31.523369699509601"/>
    <n v="0.48481110114967402"/>
    <n v="0"/>
    <n v="11"/>
    <n v="1"/>
    <n v="0.70787532413392895"/>
    <n v="1"/>
    <n v="0.13149683270005699"/>
    <n v="1"/>
    <n v="0.13149683270005699"/>
    <n v="1.8963854183961636E-2"/>
  </r>
  <r>
    <s v="SAN JOAQUIN #3 1102CB"/>
    <x v="187"/>
    <s v="SAN JOAQUIN #3 1102"/>
    <s v="YOSEMITE"/>
    <x v="1199"/>
    <n v="12.301192589832899"/>
    <n v="0.62241476100251303"/>
    <n v="3"/>
    <n v="14"/>
    <n v="0.999999999999999"/>
    <n v="0.56802081610633504"/>
    <n v="0"/>
    <n v="0.13040414068525299"/>
    <n v="1"/>
    <n v="0.13040414068525299"/>
    <n v="1.3445305888542059E-2"/>
  </r>
  <r>
    <s v="OAKLAND X 1104"/>
    <x v="67"/>
    <s v="OAKLAND X 1104"/>
    <s v="EAST BAY"/>
    <x v="1200"/>
    <n v="10"/>
    <n v="1"/>
    <n v="0"/>
    <n v="0"/>
    <n v="1"/>
    <n v="1"/>
    <n v="0"/>
    <n v="0.130222282878421"/>
    <n v="1"/>
    <n v="0.130222282878421"/>
    <n v="1.1297841154822394"/>
  </r>
  <r>
    <s v="CENTERVILLE 1101"/>
    <x v="224"/>
    <s v="CENTERVILLE 1101"/>
    <s v="NORTH VALLEY"/>
    <x v="1201"/>
    <n v="10"/>
    <n v="1"/>
    <n v="0"/>
    <n v="0"/>
    <n v="1"/>
    <n v="1"/>
    <n v="0"/>
    <n v="0.130222282878421"/>
    <n v="1"/>
    <n v="0.130222282878421"/>
    <n v="75.309665998770924"/>
  </r>
  <r>
    <s v="GREEN VALLEY 21011645"/>
    <x v="151"/>
    <s v="GREEN VALLEY 2101"/>
    <s v="CENTRAL COAST"/>
    <x v="1202"/>
    <n v="10"/>
    <n v="1"/>
    <n v="0"/>
    <n v="0"/>
    <n v="1"/>
    <n v="1"/>
    <n v="0"/>
    <n v="0.130222282878421"/>
    <n v="1"/>
    <n v="0.130222282878421"/>
    <n v="0.2692008493462284"/>
  </r>
  <r>
    <s v="SCE VEGAS 1701CB"/>
    <x v="231"/>
    <s v="SCE VEGAS 1701"/>
    <s v="LOS PADRES"/>
    <x v="1203"/>
    <n v="10"/>
    <n v="1"/>
    <n v="0"/>
    <n v="0"/>
    <n v="1"/>
    <n v="1"/>
    <n v="0"/>
    <n v="0.130222282878421"/>
    <n v="1"/>
    <n v="0.130222282878421"/>
    <n v="0.76457438936888678"/>
  </r>
  <r>
    <s v="WILLOW CREEK 11032936"/>
    <x v="59"/>
    <s v="WILLOW CREEK 1103"/>
    <s v="HUMBOLDT"/>
    <x v="1204"/>
    <n v="79.384938238968999"/>
    <n v="0.82838191695070296"/>
    <n v="19"/>
    <n v="24"/>
    <n v="1"/>
    <n v="0"/>
    <n v="0"/>
    <n v="0.12942764001551901"/>
    <n v="1"/>
    <n v="0.12942764001551901"/>
    <n v="3.9268447028851143E-3"/>
  </r>
  <r>
    <s v="GEYSERVILLE 1102484"/>
    <x v="184"/>
    <s v="GEYSERVILLE 1102"/>
    <s v="SONOMA"/>
    <x v="1205"/>
    <n v="63.534808931055501"/>
    <n v="0.83515361307240199"/>
    <n v="3"/>
    <n v="7"/>
    <n v="0.68394655224254997"/>
    <n v="0.43968507485436698"/>
    <n v="0"/>
    <n v="0.12892046235870999"/>
    <n v="1"/>
    <n v="0.12892046235870999"/>
    <n v="3.8645056872912971E-3"/>
  </r>
  <r>
    <s v="MORAGA 1101CB"/>
    <x v="81"/>
    <s v="MORAGA 1101"/>
    <s v="DIABLO"/>
    <x v="1206"/>
    <n v="55.627720429486502"/>
    <n v="5.1961133037976698E-2"/>
    <n v="2"/>
    <n v="13"/>
    <n v="0.81972560100802805"/>
    <n v="0.88045752307740799"/>
    <n v="0"/>
    <n v="0.12885956029107301"/>
    <n v="1"/>
    <n v="0.12885956029107301"/>
    <n v="2.0969757786417489E-2"/>
  </r>
  <r>
    <s v="HALSEY 110239104"/>
    <x v="190"/>
    <s v="HALSEY 1102"/>
    <s v="SIERRA"/>
    <x v="1207"/>
    <n v="10.356574041095801"/>
    <n v="0.73567229511184395"/>
    <n v="9"/>
    <n v="18"/>
    <n v="1"/>
    <n v="0"/>
    <n v="0"/>
    <n v="0.12879995902673"/>
    <n v="1"/>
    <n v="0.12879995902673"/>
    <n v="4.2036468738892441E-3"/>
  </r>
  <r>
    <s v="HARTLEY 1101471"/>
    <x v="201"/>
    <s v="HARTLEY 1101"/>
    <s v="HUMBOLDT"/>
    <x v="1208"/>
    <n v="10"/>
    <n v="0.33507481599050298"/>
    <n v="0"/>
    <n v="1"/>
    <n v="0.31009217578830001"/>
    <n v="0"/>
    <n v="0"/>
    <n v="8.5975310925643193E-3"/>
    <n v="14.950713546377353"/>
    <n v="0.12853922457100184"/>
    <n v="0.33313690894924297"/>
  </r>
  <r>
    <s v="PARADISE 11032534"/>
    <x v="30"/>
    <s v="PARADISE 1103"/>
    <s v="NORTH VALLEY"/>
    <x v="1209"/>
    <n v="9.9999999999999893"/>
    <n v="0.61753276568579096"/>
    <n v="3"/>
    <n v="6"/>
    <n v="1"/>
    <n v="1"/>
    <n v="0"/>
    <n v="0.12837347623053899"/>
    <n v="1"/>
    <n v="0.12837347623053899"/>
    <n v="2.721117720974844E-2"/>
  </r>
  <r>
    <s v="APPLE HILL 11038412"/>
    <x v="29"/>
    <s v="APPLE HILL 1103"/>
    <s v="SIERRA"/>
    <x v="1210"/>
    <n v="56.377669253094098"/>
    <n v="0.98025544437713696"/>
    <n v="4"/>
    <n v="10"/>
    <n v="0.999999999999997"/>
    <n v="0.56178503819584302"/>
    <n v="1"/>
    <n v="0.12833955133245301"/>
    <n v="1"/>
    <n v="0.12833955133245301"/>
    <n v="6.3912852020338723E-3"/>
  </r>
  <r>
    <s v="OAKHURST 110110090"/>
    <x v="34"/>
    <s v="OAKHURST 1101"/>
    <s v="YOSEMITE"/>
    <x v="1211"/>
    <n v="32.630102671390397"/>
    <n v="0.939091638357751"/>
    <n v="4"/>
    <n v="19"/>
    <n v="0.999999999999999"/>
    <n v="7.4461752268947898E-2"/>
    <n v="0"/>
    <n v="0.12831430000060801"/>
    <n v="1"/>
    <n v="0.12831430000060801"/>
    <n v="2.9090110446052817E-3"/>
  </r>
  <r>
    <s v="PAUL SWEET 210411074"/>
    <x v="66"/>
    <s v="PAUL SWEET 2104"/>
    <s v="CENTRAL COAST"/>
    <x v="1212"/>
    <n v="10"/>
    <n v="0.96780776426232296"/>
    <n v="2"/>
    <n v="0"/>
    <n v="0.97576634263149797"/>
    <n v="1"/>
    <n v="0"/>
    <n v="0.12748585033996199"/>
    <n v="1"/>
    <n v="0.12748585033996199"/>
    <n v="4.2650775215298524E-2"/>
  </r>
  <r>
    <s v="PAUL SWEET 21068091"/>
    <x v="66"/>
    <s v="PAUL SWEET 2106"/>
    <s v="CENTRAL COAST"/>
    <x v="1213"/>
    <n v="18.650164897955399"/>
    <n v="0.32257589870377101"/>
    <n v="14"/>
    <n v="1"/>
    <n v="1"/>
    <n v="1"/>
    <n v="0"/>
    <n v="0.12726026633430801"/>
    <n v="1"/>
    <n v="0.12726026633430801"/>
    <n v="2.1144012312160659E-2"/>
  </r>
  <r>
    <s v="SAN LUIS OBISPO 1107V02"/>
    <x v="141"/>
    <s v="SAN LUIS OBISPO 1107"/>
    <s v="LOS PADRES"/>
    <x v="1214"/>
    <n v="46.839664533454503"/>
    <n v="0.49769421966670901"/>
    <n v="4"/>
    <n v="7"/>
    <n v="0.97955212263267599"/>
    <n v="0.39868328279965098"/>
    <n v="0"/>
    <n v="0.12708423635424501"/>
    <n v="1"/>
    <n v="0.12708423635424501"/>
    <n v="7.1195781048585772E-3"/>
  </r>
  <r>
    <s v="VIEJO 22019704"/>
    <x v="208"/>
    <s v="VIEJO 2201"/>
    <s v="CENTRAL COAST"/>
    <x v="1215"/>
    <n v="10"/>
    <n v="0.50886472001229499"/>
    <n v="1"/>
    <n v="2"/>
    <n v="0.40524853351618201"/>
    <n v="0"/>
    <n v="0"/>
    <n v="1.1265899386528701E-2"/>
    <n v="11.218349420457526"/>
    <n v="0.12638479585379706"/>
    <n v="0.12182568100314402"/>
  </r>
  <r>
    <s v="PLACERVILLE 210619732"/>
    <x v="6"/>
    <s v="PLACERVILLE 2106"/>
    <s v="SIERRA"/>
    <x v="1216"/>
    <n v="10"/>
    <n v="0.43466123026680298"/>
    <n v="3"/>
    <n v="13"/>
    <n v="1"/>
    <n v="0.82122485227958697"/>
    <n v="1"/>
    <n v="0.12525301225059299"/>
    <n v="1"/>
    <n v="0.12525301225059299"/>
    <n v="1.3815803711534803E-2"/>
  </r>
  <r>
    <s v="MONTE RIO 11131067"/>
    <x v="27"/>
    <s v="MONTE RIO 1113"/>
    <s v="SONOMA"/>
    <x v="1217"/>
    <n v="36.800598998432299"/>
    <n v="0.36574889259945398"/>
    <n v="2"/>
    <n v="0"/>
    <n v="1"/>
    <n v="1"/>
    <n v="0"/>
    <n v="0.12505212962527401"/>
    <n v="1"/>
    <n v="0.12505212962527401"/>
    <n v="0.15527509808002349"/>
  </r>
  <r>
    <s v="BELL 1107CB"/>
    <x v="115"/>
    <s v="BELL 1107"/>
    <s v="SIERRA"/>
    <x v="1218"/>
    <n v="10"/>
    <n v="1"/>
    <n v="0"/>
    <n v="1"/>
    <n v="2.21098328331167E-2"/>
    <n v="0"/>
    <n v="0"/>
    <n v="1.1123177879363601E-2"/>
    <n v="11.218349420457526"/>
    <n v="0.12478369611660463"/>
    <n v="1.4691432965794073"/>
  </r>
  <r>
    <s v="DEL MONTE 21029060"/>
    <x v="159"/>
    <s v="DEL MONTE 2102"/>
    <s v="CENTRAL COAST"/>
    <x v="1219"/>
    <n v="10"/>
    <n v="0"/>
    <n v="0"/>
    <n v="0"/>
    <n v="2.5797325133534001E-4"/>
    <n v="0"/>
    <n v="0"/>
    <n v="4.6992236662636204E-3"/>
    <n v="26.553376868630977"/>
    <n v="0.12478025700028768"/>
    <n v="53.962783619270738"/>
  </r>
  <r>
    <s v="VINEYARD 2107MR332"/>
    <x v="85"/>
    <s v="VINEYARD 2107"/>
    <s v="MISSION"/>
    <x v="1220"/>
    <n v="10"/>
    <n v="1"/>
    <n v="1"/>
    <n v="0"/>
    <n v="2.4733959187931E-2"/>
    <n v="0"/>
    <n v="0"/>
    <n v="1.1067004081387799E-2"/>
    <n v="11.218349420457526"/>
    <n v="0.12415351882263789"/>
    <n v="1.4352168825608183"/>
  </r>
  <r>
    <s v="VIEJO 22029112"/>
    <x v="208"/>
    <s v="VIEJO 2202"/>
    <s v="CENTRAL COAST"/>
    <x v="1221"/>
    <n v="10"/>
    <n v="0.221666217346142"/>
    <n v="1"/>
    <n v="0"/>
    <n v="0.23738413872552"/>
    <n v="0"/>
    <n v="0"/>
    <n v="8.2580376488386904E-3"/>
    <n v="14.950713546377353"/>
    <n v="0.12346355534298679"/>
    <n v="0.15767534300817834"/>
  </r>
  <r>
    <s v="HIGGINS 11102408"/>
    <x v="197"/>
    <s v="HIGGINS 1110"/>
    <s v="SIERRA"/>
    <x v="1222"/>
    <n v="10.557670630154201"/>
    <n v="0.99972762795943304"/>
    <n v="6"/>
    <n v="7"/>
    <n v="1"/>
    <n v="0"/>
    <n v="0"/>
    <n v="0.123154811976894"/>
    <n v="1"/>
    <n v="0.123154811976894"/>
    <n v="3.4663625192834276E-3"/>
  </r>
  <r>
    <s v="SAN RAMON 2117CB"/>
    <x v="51"/>
    <s v="SAN RAMON 2117"/>
    <s v="MISSION"/>
    <x v="1223"/>
    <n v="10"/>
    <n v="0"/>
    <n v="0"/>
    <n v="0"/>
    <n v="0.26735025795373202"/>
    <n v="0"/>
    <n v="0"/>
    <n v="6.13264459946424E-3"/>
    <n v="19.997911461310199"/>
    <n v="0.12264008372376801"/>
    <n v="0.27423643440186696"/>
  </r>
  <r>
    <s v="WYANDOTTE 1109CB"/>
    <x v="8"/>
    <s v="WYANDOTTE 1109"/>
    <s v="NORTH VALLEY"/>
    <x v="1224"/>
    <n v="10"/>
    <n v="0.31885052974843098"/>
    <n v="0"/>
    <n v="1"/>
    <n v="0.273802216076867"/>
    <n v="0"/>
    <n v="0"/>
    <n v="8.1836263401415792E-3"/>
    <n v="14.950713546377353"/>
    <n v="0.12235105318204523"/>
    <n v="4.7348270516741231E-2"/>
  </r>
  <r>
    <s v="ORO FINO 11022236"/>
    <x v="7"/>
    <s v="ORO FINO 1102"/>
    <s v="NORTH VALLEY"/>
    <x v="1225"/>
    <n v="88.365409338907199"/>
    <n v="0.18464321865032801"/>
    <n v="0"/>
    <n v="3"/>
    <n v="1"/>
    <n v="1"/>
    <n v="0"/>
    <n v="0.12208963370006801"/>
    <n v="1"/>
    <n v="0.12208963370006801"/>
    <n v="4.8063400184657511E-2"/>
  </r>
  <r>
    <s v="SAN RAFAEL 11071276"/>
    <x v="51"/>
    <s v="SAN RAFAEL 1107"/>
    <s v="NORTH BAY"/>
    <x v="1226"/>
    <n v="9.9999999999999893"/>
    <n v="0.17390200295632699"/>
    <n v="6"/>
    <n v="6"/>
    <n v="1"/>
    <n v="1"/>
    <n v="0"/>
    <n v="0.121889414307569"/>
    <n v="1"/>
    <n v="0.121889414307569"/>
    <n v="3.1725581442133097E-2"/>
  </r>
  <r>
    <s v="HORSESHOE 11011682"/>
    <x v="202"/>
    <s v="HORSESHOE 1101"/>
    <s v="SIERRA"/>
    <x v="1227"/>
    <n v="10"/>
    <n v="0.70684949860226398"/>
    <n v="0"/>
    <n v="0"/>
    <n v="0.116375607233293"/>
    <n v="0"/>
    <n v="0"/>
    <n v="1.0746206336523401E-2"/>
    <n v="11.218349420457526"/>
    <n v="0.12055469762745429"/>
    <n v="0.10610915566466028"/>
  </r>
  <r>
    <s v="WILLOW CREEK 110347966"/>
    <x v="59"/>
    <s v="WILLOW CREEK 1103"/>
    <s v="HUMBOLDT"/>
    <x v="1228"/>
    <n v="48.521405356143099"/>
    <n v="0.76145369756486303"/>
    <n v="20"/>
    <n v="19"/>
    <n v="1"/>
    <n v="0"/>
    <n v="0"/>
    <n v="0.119523724975756"/>
    <n v="1"/>
    <n v="0.119523724975756"/>
    <n v="7.0218930525234582E-3"/>
  </r>
  <r>
    <s v="CLOVERDALE 1102570"/>
    <x v="129"/>
    <s v="CLOVERDALE 1102"/>
    <s v="SONOMA"/>
    <x v="1229"/>
    <n v="48.327112345208398"/>
    <n v="0.69876503848946503"/>
    <n v="1"/>
    <n v="6"/>
    <n v="0.81352297720208699"/>
    <n v="0.95942191898343498"/>
    <n v="0"/>
    <n v="0.119283323538684"/>
    <n v="1"/>
    <n v="0.119283323538684"/>
    <n v="6.8903353571737732E-3"/>
  </r>
  <r>
    <s v="MIRABEL 110257840"/>
    <x v="31"/>
    <s v="MIRABEL 1102"/>
    <s v="SONOMA"/>
    <x v="1230"/>
    <n v="51.584573305181401"/>
    <n v="0.26115596903870703"/>
    <n v="5"/>
    <n v="1"/>
    <n v="1"/>
    <n v="1"/>
    <n v="0"/>
    <n v="0.118837540877405"/>
    <n v="1"/>
    <n v="0.118837540877405"/>
    <n v="4.589722967761397E-2"/>
  </r>
  <r>
    <s v="GRASS VALLEY 11032180"/>
    <x v="72"/>
    <s v="GRASS VALLEY 1103"/>
    <s v="SIERRA"/>
    <x v="1231"/>
    <n v="22.373934883400199"/>
    <n v="0.98765624947916297"/>
    <n v="3"/>
    <n v="16"/>
    <n v="1"/>
    <n v="0"/>
    <n v="0"/>
    <n v="0.11815774389255899"/>
    <n v="1"/>
    <n v="0.11815774389255899"/>
    <n v="2.6727962118733226E-3"/>
  </r>
  <r>
    <s v="VOLTA 110185234"/>
    <x v="36"/>
    <s v="VOLTA 1101"/>
    <s v="NORTH VALLEY"/>
    <x v="1232"/>
    <n v="44.465233100367499"/>
    <n v="0.95456576131511195"/>
    <n v="10"/>
    <n v="12"/>
    <n v="1"/>
    <n v="0"/>
    <n v="0"/>
    <n v="0.118049380094261"/>
    <n v="1"/>
    <n v="0.118049380094261"/>
    <n v="1.4917192039691132E-2"/>
  </r>
  <r>
    <s v="DIAMOND SPRINGS 11057722"/>
    <x v="53"/>
    <s v="DIAMOND SPRINGS 1105"/>
    <s v="SIERRA"/>
    <x v="1233"/>
    <n v="30.4266483706622"/>
    <n v="0.87606190784362703"/>
    <n v="10"/>
    <n v="7"/>
    <n v="0.94989777208437298"/>
    <n v="0.35488518080979198"/>
    <n v="0"/>
    <n v="0.117549276229299"/>
    <n v="1"/>
    <n v="0.117549276229299"/>
    <n v="1.9888984063786402E-3"/>
  </r>
  <r>
    <s v="PUEBLO 210378504"/>
    <x v="20"/>
    <s v="PUEBLO 2103"/>
    <s v="NORTH BAY"/>
    <x v="1234"/>
    <n v="44.431264233968299"/>
    <n v="0.848954887139313"/>
    <n v="7"/>
    <n v="4"/>
    <n v="0.65862905549311801"/>
    <n v="0.87652177372741202"/>
    <n v="1"/>
    <n v="0.116990475500444"/>
    <n v="1"/>
    <n v="0.116990475500444"/>
    <n v="1.467550063604574E-2"/>
  </r>
  <r>
    <s v="OTTER 1102CB"/>
    <x v="80"/>
    <s v="OTTER 1102"/>
    <s v="CENTRAL COAST"/>
    <x v="1235"/>
    <n v="58.3889741313615"/>
    <n v="0"/>
    <n v="3"/>
    <n v="0"/>
    <n v="0.983482639102358"/>
    <n v="0.55615008592487103"/>
    <n v="1"/>
    <n v="0.116631636841912"/>
    <n v="1"/>
    <n v="0.116631636841912"/>
    <n v="1.7442649371342295E-2"/>
  </r>
  <r>
    <s v="BIG BASIN 110210254"/>
    <x v="21"/>
    <s v="BIG BASIN 1102"/>
    <s v="CENTRAL COAST"/>
    <x v="1236"/>
    <n v="79.740032521978407"/>
    <n v="0.23499429235694799"/>
    <n v="0"/>
    <n v="1"/>
    <n v="1"/>
    <n v="1"/>
    <n v="1"/>
    <n v="0.115861646455404"/>
    <n v="1"/>
    <n v="0.115861646455404"/>
    <n v="5.4386342169351801E-2"/>
  </r>
  <r>
    <s v="PARADISE 11032488"/>
    <x v="30"/>
    <s v="PARADISE 1103"/>
    <s v="NORTH VALLEY"/>
    <x v="1237"/>
    <n v="10"/>
    <n v="0.53792540735726302"/>
    <n v="1"/>
    <n v="2"/>
    <n v="0.999999999999999"/>
    <n v="0.95338660153065502"/>
    <n v="0"/>
    <n v="0.115687820065191"/>
    <n v="1"/>
    <n v="0.115687820065191"/>
    <n v="3.5911463502480284E-2"/>
  </r>
  <r>
    <s v="PUEBLO 1105696"/>
    <x v="20"/>
    <s v="PUEBLO 1105"/>
    <s v="NORTH BAY"/>
    <x v="1238"/>
    <n v="62.354471112203498"/>
    <n v="0.78138597270499399"/>
    <n v="5"/>
    <n v="4"/>
    <n v="0.69807037132647598"/>
    <n v="0"/>
    <n v="0"/>
    <n v="0.115686046444107"/>
    <n v="1"/>
    <n v="0.115686046444107"/>
    <n v="5.6317405791112734E-3"/>
  </r>
  <r>
    <s v="OAKLAND K 1104CR204"/>
    <x v="67"/>
    <s v="OAKLAND K 1104"/>
    <s v="EAST BAY"/>
    <x v="1239"/>
    <n v="23.808758371397602"/>
    <n v="0.27586913341570801"/>
    <n v="6"/>
    <n v="1"/>
    <n v="1"/>
    <n v="1"/>
    <n v="0"/>
    <n v="0.115622917142023"/>
    <n v="1"/>
    <n v="0.115622917142023"/>
    <n v="3.0971221097088171E-2"/>
  </r>
  <r>
    <s v="APPLE HILL 21028372"/>
    <x v="29"/>
    <s v="APPLE HILL 2102"/>
    <s v="SIERRA"/>
    <x v="1240"/>
    <n v="51.153157769191701"/>
    <n v="1"/>
    <n v="7"/>
    <n v="2"/>
    <n v="0.89502049849715604"/>
    <n v="0.31397748811468601"/>
    <n v="1"/>
    <n v="0.11526289643950099"/>
    <n v="1"/>
    <n v="0.11526289643950099"/>
    <n v="2.0514289705102907E-3"/>
  </r>
  <r>
    <s v="TASSAJARA 2112CB"/>
    <x v="102"/>
    <s v="TASSAJARA 2112"/>
    <s v="DIABLO"/>
    <x v="1241"/>
    <n v="10"/>
    <n v="9.4256601800512901E-2"/>
    <n v="1"/>
    <n v="0"/>
    <n v="0.26885208891469697"/>
    <n v="0"/>
    <n v="0"/>
    <n v="7.6765309867062202E-3"/>
    <n v="14.950713546377353"/>
    <n v="0.11476961581213418"/>
    <n v="0.32411649216126387"/>
  </r>
  <r>
    <s v="VOLTA 110297816"/>
    <x v="36"/>
    <s v="VOLTA 1102"/>
    <s v="NORTH VALLEY"/>
    <x v="1242"/>
    <n v="25.9131178479889"/>
    <n v="1"/>
    <n v="2"/>
    <n v="2"/>
    <n v="1"/>
    <n v="0.80282681932006505"/>
    <n v="1"/>
    <n v="0.11476302717681799"/>
    <n v="1"/>
    <n v="0.11476302717681799"/>
    <n v="2.1827216445171153E-2"/>
  </r>
  <r>
    <s v="MORGAN HILL 2105XR176"/>
    <x v="61"/>
    <s v="MORGAN HILL 2105"/>
    <s v="SAN JOSE"/>
    <x v="1243"/>
    <n v="37.951166423079201"/>
    <n v="0.61137609676457505"/>
    <n v="2"/>
    <n v="13"/>
    <n v="0.67384008602136702"/>
    <n v="0.10574730061981701"/>
    <n v="0"/>
    <n v="0.11466300664332001"/>
    <n v="1"/>
    <n v="0.11466300664332001"/>
    <n v="6.1773493677948644E-3"/>
  </r>
  <r>
    <s v="EMERALD LAKE 0401CB"/>
    <x v="232"/>
    <s v="EMERALD LAKE 0401"/>
    <s v="PENINSULA"/>
    <x v="1244"/>
    <n v="21.119837410435199"/>
    <n v="0.27732451791191898"/>
    <n v="5"/>
    <n v="20"/>
    <n v="0.73406760231436596"/>
    <n v="0.27294029970717598"/>
    <n v="1"/>
    <n v="0.114159778432215"/>
    <n v="1"/>
    <n v="0.114159778432215"/>
    <n v="7.3502342131634337E-3"/>
  </r>
  <r>
    <s v="MONROE 210392868"/>
    <x v="119"/>
    <s v="MONROE 2103"/>
    <s v="SONOMA"/>
    <x v="1245"/>
    <n v="10"/>
    <n v="0.733513654443253"/>
    <n v="0"/>
    <n v="3"/>
    <n v="0.740043082977624"/>
    <n v="1"/>
    <n v="0"/>
    <n v="0.114120838540302"/>
    <n v="1"/>
    <n v="0.114120838540302"/>
    <n v="0.16365082477258447"/>
  </r>
  <r>
    <s v="MIRABEL 1102841"/>
    <x v="31"/>
    <s v="MIRABEL 1102"/>
    <s v="SONOMA"/>
    <x v="1246"/>
    <n v="21.955195804633199"/>
    <n v="0.187290929681866"/>
    <n v="8"/>
    <n v="3"/>
    <n v="1"/>
    <n v="1"/>
    <n v="0"/>
    <n v="0.113862462985762"/>
    <n v="1"/>
    <n v="0.113862462985762"/>
    <n v="0.1444458677852484"/>
  </r>
  <r>
    <s v="HOOPA 11013174"/>
    <x v="100"/>
    <s v="HOOPA 1101"/>
    <s v="HUMBOLDT"/>
    <x v="1247"/>
    <n v="69.508533884750605"/>
    <n v="0.99928861903871302"/>
    <n v="19"/>
    <n v="10"/>
    <n v="0.80044964265067997"/>
    <n v="0"/>
    <n v="0"/>
    <n v="0.113125886508602"/>
    <n v="1"/>
    <n v="0.113125886508602"/>
    <n v="6.4099466198261571E-3"/>
  </r>
  <r>
    <s v="LAURELES 11112020"/>
    <x v="134"/>
    <s v="LAURELES 1111"/>
    <s v="CENTRAL COAST"/>
    <x v="1248"/>
    <n v="48.733955452780101"/>
    <n v="0.70704245089933804"/>
    <n v="2"/>
    <n v="9"/>
    <n v="0.999999999999998"/>
    <n v="9.9001266179713096E-2"/>
    <n v="1"/>
    <n v="0.113041102354189"/>
    <n v="1"/>
    <n v="0.113041102354189"/>
    <n v="3.4116074873036337E-3"/>
  </r>
  <r>
    <s v="JESSUP 1103CB"/>
    <x v="130"/>
    <s v="JESSUP 1103"/>
    <s v="NORTH VALLEY"/>
    <x v="1249"/>
    <n v="22.413087024072698"/>
    <n v="0.79436466357888402"/>
    <n v="0"/>
    <n v="0"/>
    <n v="2.71228599075856E-2"/>
    <n v="0"/>
    <n v="0"/>
    <n v="1.0067961402642401E-2"/>
    <n v="11.218349420457526"/>
    <n v="0.11294590896652212"/>
    <n v="0.29139617372872417"/>
  </r>
  <r>
    <s v="KANAKA 1101CB"/>
    <x v="35"/>
    <s v="KANAKA 1101"/>
    <s v="NORTH VALLEY"/>
    <x v="1250"/>
    <n v="55.1611286497902"/>
    <n v="0.80244700056137297"/>
    <n v="0"/>
    <n v="1"/>
    <n v="1"/>
    <n v="0.79668556515716804"/>
    <n v="1"/>
    <n v="0.11270617375070099"/>
    <n v="1"/>
    <n v="0.11270617375070099"/>
    <n v="2.409599716043995E-2"/>
  </r>
  <r>
    <s v="HALF MOON BAY 1101CB"/>
    <x v="54"/>
    <s v="HALF MOON BAY 1101"/>
    <s v="PENINSULA"/>
    <x v="1251"/>
    <n v="59.005041149849902"/>
    <n v="0.12697745835171001"/>
    <n v="3"/>
    <n v="2"/>
    <n v="0.592437240040251"/>
    <n v="0.75844201974115699"/>
    <n v="1"/>
    <n v="0.112089489343167"/>
    <n v="1"/>
    <n v="0.112089489343167"/>
    <n v="1.3507958033163982E-2"/>
  </r>
  <r>
    <s v="SILVERADO 2102636"/>
    <x v="33"/>
    <s v="SILVERADO 2102"/>
    <s v="NORTH BAY"/>
    <x v="1252"/>
    <n v="44.448155721083701"/>
    <n v="0.89354494423498099"/>
    <n v="2"/>
    <n v="0"/>
    <n v="0.70531857101353201"/>
    <n v="0.80464277367459502"/>
    <n v="1"/>
    <n v="0.111925214300533"/>
    <n v="1"/>
    <n v="0.111925214300533"/>
    <n v="2.820578391941822E-2"/>
  </r>
  <r>
    <s v="CURTIS 17039210"/>
    <x v="55"/>
    <s v="CURTIS 1703"/>
    <s v="YOSEMITE"/>
    <x v="1253"/>
    <n v="62.955501082458198"/>
    <n v="0.99963206154338502"/>
    <n v="11"/>
    <n v="7"/>
    <n v="1"/>
    <n v="0"/>
    <n v="0"/>
    <n v="0.111786921518838"/>
    <n v="1"/>
    <n v="0.111786921518838"/>
    <n v="4.858658573290286E-3"/>
  </r>
  <r>
    <s v="CENTERVILLE 11011243"/>
    <x v="224"/>
    <s v="CENTERVILLE 1101"/>
    <s v="NORTH VALLEY"/>
    <x v="1254"/>
    <n v="10"/>
    <n v="0.65946468688850401"/>
    <n v="0"/>
    <n v="5"/>
    <n v="1"/>
    <n v="1"/>
    <n v="0"/>
    <n v="0.11154243144975599"/>
    <n v="1"/>
    <n v="0.11154243144975599"/>
    <n v="2.1637936086739681E-2"/>
  </r>
  <r>
    <s v="LAURELES 1111432"/>
    <x v="134"/>
    <s v="LAURELES 1111"/>
    <s v="CENTRAL COAST"/>
    <x v="1255"/>
    <n v="74.791308305706806"/>
    <n v="0.999999999999999"/>
    <n v="10"/>
    <n v="10"/>
    <n v="1"/>
    <n v="0"/>
    <n v="0"/>
    <n v="0.111531266891189"/>
    <n v="1"/>
    <n v="0.111531266891189"/>
    <n v="2.2671457054377624E-3"/>
  </r>
  <r>
    <s v="WEST POINT 1101CB"/>
    <x v="16"/>
    <s v="WEST POINT 1101"/>
    <s v="STOCKTON"/>
    <x v="1256"/>
    <n v="80.502802535987598"/>
    <n v="0.15540822745864799"/>
    <n v="1"/>
    <n v="1"/>
    <n v="1"/>
    <n v="1"/>
    <n v="0"/>
    <n v="0.111111425059203"/>
    <n v="1"/>
    <n v="0.111111425059203"/>
    <n v="2.361361959467902E-2"/>
  </r>
  <r>
    <s v="FITCH MOUNTAIN 1111CB"/>
    <x v="50"/>
    <s v="FITCH MOUNTAIN 1111"/>
    <s v="SONOMA"/>
    <x v="1257"/>
    <n v="10"/>
    <n v="0.52001642693245198"/>
    <n v="0"/>
    <n v="0"/>
    <n v="3.1816990695155097E-2"/>
    <n v="0"/>
    <n v="0"/>
    <n v="7.4291234888745903E-3"/>
    <n v="14.950713546377353"/>
    <n v="0.11107069718282751"/>
    <n v="0.19868683248276672"/>
  </r>
  <r>
    <s v="CLARKSVILLE 2105CB"/>
    <x v="57"/>
    <s v="CLARKSVILLE 2105"/>
    <s v="SIERRA"/>
    <x v="1258"/>
    <n v="10"/>
    <n v="0"/>
    <n v="0"/>
    <n v="0"/>
    <n v="0.45798735690989201"/>
    <n v="0"/>
    <n v="0"/>
    <n v="7.4141126688693102E-3"/>
    <n v="14.950713546377353"/>
    <n v="0.11084627471283234"/>
    <n v="0.20363797509512743"/>
  </r>
  <r>
    <s v="SONOMA 1102118"/>
    <x v="124"/>
    <s v="SONOMA 1102"/>
    <s v="SONOMA"/>
    <x v="1259"/>
    <n v="22.122797717037301"/>
    <n v="0.81077788494557201"/>
    <n v="2"/>
    <n v="7"/>
    <n v="0.71729414668361102"/>
    <n v="1"/>
    <n v="0"/>
    <n v="0.11084348152793599"/>
    <n v="1"/>
    <n v="0.11084348152793599"/>
    <n v="2.0390974961558363E-2"/>
  </r>
  <r>
    <s v="CORNING 11021622"/>
    <x v="127"/>
    <s v="CORNING 1102"/>
    <s v="NORTH VALLEY"/>
    <x v="1260"/>
    <n v="83.638377415440701"/>
    <n v="0.99667450748147202"/>
    <n v="1"/>
    <n v="6"/>
    <n v="1"/>
    <n v="0"/>
    <n v="0"/>
    <n v="0.11037483913787099"/>
    <n v="1"/>
    <n v="0.11037483913787099"/>
    <n v="3.2433629516630939E-3"/>
  </r>
  <r>
    <s v="MOUNTAIN QUARRIES 21011102"/>
    <x v="47"/>
    <s v="MOUNTAIN QUARRIES 2101"/>
    <s v="SIERRA"/>
    <x v="1261"/>
    <n v="34.611234381902698"/>
    <n v="0.86602837349385997"/>
    <n v="0"/>
    <n v="15"/>
    <n v="1"/>
    <n v="0"/>
    <n v="0"/>
    <n v="0.11033309114124699"/>
    <n v="1"/>
    <n v="0.11033309114124699"/>
    <n v="2.4837585602950616E-3"/>
  </r>
  <r>
    <s v="MIDDLETOWN 1103CB"/>
    <x v="14"/>
    <s v="MIDDLETOWN 1103"/>
    <s v="HUMBOLDT"/>
    <x v="1262"/>
    <n v="70.614845611782698"/>
    <n v="0"/>
    <n v="0"/>
    <n v="0"/>
    <n v="0.32860451223812498"/>
    <n v="0"/>
    <n v="0"/>
    <n v="9.8350032397738294E-3"/>
    <n v="11.218349420457526"/>
    <n v="0.11033250289511463"/>
    <n v="2.0824571146787583"/>
  </r>
  <r>
    <s v="PENNGROVE 1101554"/>
    <x v="109"/>
    <s v="PENNGROVE 1101"/>
    <s v="SONOMA"/>
    <x v="1263"/>
    <n v="23.6636937422568"/>
    <n v="0.31412011385724797"/>
    <n v="1"/>
    <n v="1"/>
    <n v="6.2414269697611498E-2"/>
    <n v="0"/>
    <n v="0"/>
    <n v="7.3444319127574801E-3"/>
    <n v="14.950713546377353"/>
    <n v="0.10980449768850939"/>
    <n v="0.13627091107447015"/>
  </r>
  <r>
    <s v="GARBERVILLE 11011514"/>
    <x v="87"/>
    <s v="GARBERVILLE 1101"/>
    <s v="HUMBOLDT"/>
    <x v="1264"/>
    <n v="71.770498504905603"/>
    <n v="0.51168698539092605"/>
    <n v="15"/>
    <n v="7"/>
    <n v="1"/>
    <n v="0"/>
    <n v="0"/>
    <n v="0.109594744064021"/>
    <n v="1"/>
    <n v="0.109594744064021"/>
    <n v="7.4197273422668122E-3"/>
  </r>
  <r>
    <s v="NARROWS 21011202"/>
    <x v="177"/>
    <s v="NARROWS 2101"/>
    <s v="SIERRA"/>
    <x v="1265"/>
    <n v="16.7658322175877"/>
    <n v="0.94837247288080095"/>
    <n v="2"/>
    <n v="35"/>
    <n v="1"/>
    <n v="0"/>
    <n v="0"/>
    <n v="0.109487106546149"/>
    <n v="1"/>
    <n v="0.109487106546149"/>
    <n v="2.4062240575304038E-3"/>
  </r>
  <r>
    <s v="CEDAR CREEK 11011608"/>
    <x v="223"/>
    <s v="CEDAR CREEK 1101"/>
    <s v="NORTH VALLEY"/>
    <x v="1266"/>
    <n v="31.777512723334699"/>
    <n v="1"/>
    <n v="3"/>
    <n v="12"/>
    <n v="1"/>
    <n v="0.36088769741988602"/>
    <n v="1"/>
    <n v="0.109174149197402"/>
    <n v="1"/>
    <n v="0.109174149197402"/>
    <n v="3.2696806943637254E-3"/>
  </r>
  <r>
    <s v="HOOPA 110182542"/>
    <x v="100"/>
    <s v="HOOPA 1101"/>
    <s v="HUMBOLDT"/>
    <x v="1267"/>
    <n v="60.315966993317801"/>
    <n v="0.90418220169640195"/>
    <n v="13"/>
    <n v="6"/>
    <n v="0.65668442784387904"/>
    <n v="0"/>
    <n v="0"/>
    <n v="0.108389588377066"/>
    <n v="1"/>
    <n v="0.108389588377066"/>
    <n v="1.0862492633341186E-2"/>
  </r>
  <r>
    <s v="PARADISE 11042034"/>
    <x v="30"/>
    <s v="PARADISE 1104"/>
    <s v="NORTH VALLEY"/>
    <x v="1268"/>
    <n v="15.2165551927434"/>
    <n v="0.889309980463314"/>
    <n v="0"/>
    <n v="6"/>
    <n v="0.94138915128534895"/>
    <n v="0.86312101142206898"/>
    <n v="1"/>
    <n v="0.10807846376260601"/>
    <n v="1"/>
    <n v="0.10807846376260601"/>
    <n v="1.0101814128439506E-2"/>
  </r>
  <r>
    <s v="COARSEGOLD 2102383092"/>
    <x v="86"/>
    <s v="COARSEGOLD 2102"/>
    <s v="YOSEMITE"/>
    <x v="1269"/>
    <n v="10"/>
    <n v="0.73967015387133295"/>
    <n v="0"/>
    <n v="0"/>
    <n v="1"/>
    <n v="1"/>
    <n v="0"/>
    <n v="0.107760332522938"/>
    <n v="1"/>
    <n v="0.107760332522938"/>
    <n v="0.28290885067796145"/>
  </r>
  <r>
    <s v="BIG BASIN 110212124"/>
    <x v="21"/>
    <s v="BIG BASIN 1102"/>
    <s v="CENTRAL COAST"/>
    <x v="1270"/>
    <n v="10"/>
    <n v="0.33096945379519499"/>
    <n v="2"/>
    <n v="2"/>
    <n v="1"/>
    <n v="1"/>
    <n v="0"/>
    <n v="0.107598883446084"/>
    <n v="1"/>
    <n v="0.107598883446084"/>
    <n v="2.5247687273149296E-2"/>
  </r>
  <r>
    <s v="SHINGLE SPRINGS 211051790"/>
    <x v="45"/>
    <s v="SHINGLE SPRINGS 2110"/>
    <s v="SIERRA"/>
    <x v="1271"/>
    <n v="16.095454588637999"/>
    <n v="0.60723066666193704"/>
    <n v="1"/>
    <n v="8"/>
    <n v="0.93480127114725498"/>
    <n v="0.72077235940207496"/>
    <n v="0"/>
    <n v="0.107175248178775"/>
    <n v="1"/>
    <n v="0.107175248178775"/>
    <n v="1.3253103259084275E-2"/>
  </r>
  <r>
    <s v="STILLWATER 11011320"/>
    <x v="233"/>
    <s v="STILLWATER 1101"/>
    <s v="NORTH VALLEY"/>
    <x v="1272"/>
    <n v="23.289280181818199"/>
    <n v="0.80235671113210105"/>
    <n v="9"/>
    <n v="10"/>
    <n v="0.937803138986534"/>
    <n v="0"/>
    <n v="0"/>
    <n v="0.106034638225162"/>
    <n v="1"/>
    <n v="0.106034638225162"/>
    <n v="5.6289992450533274E-3"/>
  </r>
  <r>
    <s v="GARBERVILLE 110197300"/>
    <x v="87"/>
    <s v="GARBERVILLE 1101"/>
    <s v="HUMBOLDT"/>
    <x v="1273"/>
    <n v="63.688415295501301"/>
    <n v="0.853171984489413"/>
    <n v="13"/>
    <n v="2"/>
    <n v="1"/>
    <n v="0"/>
    <n v="0"/>
    <n v="0.105897262608467"/>
    <n v="1"/>
    <n v="0.105897262608467"/>
    <n v="7.4819059561423394E-3"/>
  </r>
  <r>
    <s v="STANISLAUS 17017144"/>
    <x v="11"/>
    <s v="STANISLAUS 1701"/>
    <s v="YOSEMITE"/>
    <x v="1274"/>
    <n v="18.855692134569399"/>
    <n v="0.79407495090657698"/>
    <n v="0"/>
    <n v="8"/>
    <n v="1"/>
    <n v="0"/>
    <n v="0"/>
    <n v="0.105810851763339"/>
    <n v="1"/>
    <n v="0.105810851763339"/>
    <n v="2.3749826284435487E-2"/>
  </r>
  <r>
    <s v="BRUNSWICK 11067099"/>
    <x v="4"/>
    <s v="BRUNSWICK 1106"/>
    <s v="SIERRA"/>
    <x v="1275"/>
    <n v="32.723088481011601"/>
    <n v="0.90345828032626296"/>
    <n v="0"/>
    <n v="3"/>
    <n v="1"/>
    <n v="0.52256879277846902"/>
    <n v="0"/>
    <n v="0.105502607221057"/>
    <n v="1"/>
    <n v="0.105502607221057"/>
    <n v="1.3934095438380853E-2"/>
  </r>
  <r>
    <s v="SAN LUIS OBISPO 1101V12"/>
    <x v="141"/>
    <s v="SAN LUIS OBISPO 1101"/>
    <s v="LOS PADRES"/>
    <x v="1276"/>
    <n v="75.505987313170095"/>
    <n v="0.48736748954616899"/>
    <n v="1"/>
    <n v="1"/>
    <n v="0.99722345883587205"/>
    <n v="0.49000758953253698"/>
    <n v="1"/>
    <n v="0.105342737581042"/>
    <n v="1"/>
    <n v="0.105342737581042"/>
    <n v="5.0134264582124216E-3"/>
  </r>
  <r>
    <s v="AUBERRY 1101R2845"/>
    <x v="43"/>
    <s v="AUBERRY 1101"/>
    <s v="FRESNO"/>
    <x v="1277"/>
    <n v="28.756528992639598"/>
    <n v="1"/>
    <n v="4"/>
    <n v="13"/>
    <n v="1"/>
    <n v="0"/>
    <n v="0"/>
    <n v="0.10532246846382699"/>
    <n v="1"/>
    <n v="0.10532246846382699"/>
    <n v="5.9301553844317142E-3"/>
  </r>
  <r>
    <s v="MARTELL 110191216"/>
    <x v="198"/>
    <s v="MARTELL 1101"/>
    <s v="STOCKTON"/>
    <x v="1278"/>
    <n v="10.8803057528577"/>
    <n v="0.999999999999999"/>
    <n v="3"/>
    <n v="13"/>
    <n v="1"/>
    <n v="0"/>
    <n v="0"/>
    <n v="0.105138270644044"/>
    <n v="1"/>
    <n v="0.105138270644044"/>
    <n v="2.5431777932372053E-3"/>
  </r>
  <r>
    <s v="MOUNTAIN QUARRIES 210192474"/>
    <x v="47"/>
    <s v="MOUNTAIN QUARRIES 2101"/>
    <s v="SIERRA"/>
    <x v="1279"/>
    <n v="46.983952180936797"/>
    <n v="0.70433163905098495"/>
    <n v="1"/>
    <n v="2"/>
    <n v="0.94187315007128103"/>
    <n v="0.51735816470278995"/>
    <n v="0"/>
    <n v="0.10477942851717099"/>
    <n v="1"/>
    <n v="0.10477942851717099"/>
    <n v="7.1430603974328225E-3"/>
  </r>
  <r>
    <s v="MONTE RIO 11135026"/>
    <x v="27"/>
    <s v="MONTE RIO 1113"/>
    <s v="SONOMA"/>
    <x v="1280"/>
    <n v="45.753483723097297"/>
    <n v="0.31205237133442498"/>
    <n v="4"/>
    <n v="1"/>
    <n v="1"/>
    <n v="1"/>
    <n v="0"/>
    <n v="0.10450115969411899"/>
    <n v="1"/>
    <n v="0.10450115969411899"/>
    <n v="5.6874999613423967E-2"/>
  </r>
  <r>
    <s v="SANTA YNEZ 1101Y52"/>
    <x v="95"/>
    <s v="SANTA YNEZ 1101"/>
    <s v="LOS PADRES"/>
    <x v="1281"/>
    <n v="75.988716365704406"/>
    <n v="0.74525205065724898"/>
    <n v="0"/>
    <n v="5"/>
    <n v="0.76281802290515899"/>
    <n v="0.53442730093650104"/>
    <n v="1"/>
    <n v="0.104471482361695"/>
    <n v="1"/>
    <n v="0.104471482361695"/>
    <n v="5.550081593191045E-3"/>
  </r>
  <r>
    <s v="COARSEGOLD 21045300"/>
    <x v="86"/>
    <s v="COARSEGOLD 2104"/>
    <s v="YOSEMITE"/>
    <x v="1282"/>
    <n v="19.4525096658592"/>
    <n v="0.89466274868740903"/>
    <n v="1"/>
    <n v="28"/>
    <n v="1"/>
    <n v="0"/>
    <n v="0"/>
    <n v="0.10447132756297001"/>
    <n v="1"/>
    <n v="0.10447132756297001"/>
    <n v="2.7961609823926778E-3"/>
  </r>
  <r>
    <s v="PUEBLO 11041304"/>
    <x v="20"/>
    <s v="PUEBLO 1104"/>
    <s v="NORTH BAY"/>
    <x v="1283"/>
    <n v="65.319101397551194"/>
    <n v="0.45922972358218"/>
    <n v="2"/>
    <n v="4"/>
    <n v="1"/>
    <n v="0"/>
    <n v="0"/>
    <n v="0.104312446402966"/>
    <n v="1"/>
    <n v="0.104312446402966"/>
    <n v="5.2223241172541374E-3"/>
  </r>
  <r>
    <s v="AUBERRY 1101R2838"/>
    <x v="43"/>
    <s v="AUBERRY 1101"/>
    <s v="FRESNO"/>
    <x v="1284"/>
    <n v="19.157710047223802"/>
    <n v="1"/>
    <n v="5"/>
    <n v="21"/>
    <n v="1"/>
    <n v="0"/>
    <n v="0"/>
    <n v="0.103627973096933"/>
    <n v="1"/>
    <n v="0.103627973096933"/>
    <n v="5.1272299583395671E-3"/>
  </r>
  <r>
    <s v="SAN LUIS OBISPO 1108V92"/>
    <x v="141"/>
    <s v="SAN LUIS OBISPO 1108"/>
    <s v="LOS PADRES"/>
    <x v="1285"/>
    <n v="10"/>
    <n v="0.74279758762513604"/>
    <n v="0"/>
    <n v="0"/>
    <n v="6.5594075664044404E-2"/>
    <n v="0"/>
    <n v="0"/>
    <n v="9.2192816112406893E-3"/>
    <n v="11.218349420457526"/>
    <n v="0.10342512252049672"/>
    <n v="0.22120857067015326"/>
  </r>
  <r>
    <s v="CLAYTON 2215CB"/>
    <x v="79"/>
    <s v="CLAYTON 2215"/>
    <s v="DIABLO"/>
    <x v="1286"/>
    <n v="67.924565350455296"/>
    <n v="2.1839560557009299E-3"/>
    <n v="0"/>
    <n v="2"/>
    <n v="0.237723091805084"/>
    <n v="0"/>
    <n v="0"/>
    <n v="9.2153057158208297E-3"/>
    <n v="11.218349420457526"/>
    <n v="0.10338051953641754"/>
    <n v="3.9718318292322523E-2"/>
  </r>
  <r>
    <s v="BANGOR 11011958"/>
    <x v="234"/>
    <s v="BANGOR 1101"/>
    <s v="NORTH VALLEY"/>
    <x v="1287"/>
    <n v="10.1792206478328"/>
    <n v="0.87164870405324302"/>
    <n v="3"/>
    <n v="30"/>
    <n v="1"/>
    <n v="0"/>
    <n v="0"/>
    <n v="0.10317015649344401"/>
    <n v="1"/>
    <n v="0.10317015649344401"/>
    <n v="3.063874119249486E-3"/>
  </r>
  <r>
    <s v="CALAVERAS CEMENT 1101502"/>
    <x v="235"/>
    <s v="CALAVERAS CEMENT 1101"/>
    <s v="STOCKTON"/>
    <x v="1288"/>
    <n v="27.664547480770999"/>
    <n v="0.90316665078084502"/>
    <n v="2"/>
    <n v="8"/>
    <n v="0.92839218278623203"/>
    <n v="0"/>
    <n v="0"/>
    <n v="0.103137545640657"/>
    <n v="1"/>
    <n v="0.103137545640657"/>
    <n v="2.6928210033337961E-3"/>
  </r>
  <r>
    <s v="CLARKSVILLE 2110CB"/>
    <x v="57"/>
    <s v="CLARKSVILLE 2110"/>
    <s v="SIERRA"/>
    <x v="1289"/>
    <n v="10"/>
    <n v="0"/>
    <n v="0"/>
    <n v="0"/>
    <n v="9.1325507895255106E-2"/>
    <n v="0"/>
    <n v="0"/>
    <n v="5.1459647990562997E-3"/>
    <n v="19.997911461310199"/>
    <n v="0.10290854843454682"/>
    <n v="0.57927366642808997"/>
  </r>
  <r>
    <s v="CLARK ROAD 11022582"/>
    <x v="57"/>
    <s v="CLARK ROAD 1102"/>
    <s v="NORTH VALLEY"/>
    <x v="1290"/>
    <n v="33.427461539964902"/>
    <n v="1"/>
    <n v="2"/>
    <n v="6"/>
    <n v="0.97241712456892904"/>
    <n v="8.7047770688572501E-2"/>
    <n v="1"/>
    <n v="0.102785101203285"/>
    <n v="1"/>
    <n v="0.102785101203285"/>
    <n v="5.04440021619992E-3"/>
  </r>
  <r>
    <s v="CALISTOGA 1102769230"/>
    <x v="19"/>
    <s v="CALISTOGA 1102"/>
    <s v="NORTH BAY"/>
    <x v="1291"/>
    <n v="56.097936520325199"/>
    <n v="0.70254855664432103"/>
    <n v="3"/>
    <n v="0"/>
    <n v="0.54246513268081797"/>
    <n v="0.96257682873969597"/>
    <n v="0"/>
    <n v="0.101988126183404"/>
    <n v="1"/>
    <n v="0.101988126183404"/>
    <n v="1.0948560218271708E-2"/>
  </r>
  <r>
    <s v="CLAYTON 2212Y504R"/>
    <x v="79"/>
    <s v="CLAYTON 2212"/>
    <s v="DIABLO"/>
    <x v="1292"/>
    <n v="28.964727939199999"/>
    <n v="0.42973601579763898"/>
    <n v="1"/>
    <n v="6"/>
    <n v="0.999999999999996"/>
    <n v="0.29527905564462398"/>
    <n v="1"/>
    <n v="0.101516762135356"/>
    <n v="1"/>
    <n v="0.101516762135356"/>
    <n v="8.6391098838865983E-3"/>
  </r>
  <r>
    <s v="RED BLUFF 11011556"/>
    <x v="146"/>
    <s v="RED BLUFF 1101"/>
    <s v="NORTH VALLEY"/>
    <x v="1293"/>
    <n v="32.658751181504599"/>
    <n v="1"/>
    <n v="1"/>
    <n v="11"/>
    <n v="0.88017449259257496"/>
    <n v="0"/>
    <n v="0"/>
    <n v="0.101475519329772"/>
    <n v="1"/>
    <n v="0.101475519329772"/>
    <n v="2.8827708138353669E-3"/>
  </r>
  <r>
    <s v="CURTIS 170390320"/>
    <x v="55"/>
    <s v="CURTIS 1703"/>
    <s v="YOSEMITE"/>
    <x v="1294"/>
    <n v="17.039440239007199"/>
    <n v="1"/>
    <n v="4"/>
    <n v="21"/>
    <n v="1"/>
    <n v="0"/>
    <n v="0"/>
    <n v="0.101080528088369"/>
    <n v="1"/>
    <n v="0.101080528088369"/>
    <n v="3.6288110464686276E-3"/>
  </r>
  <r>
    <s v="RIO DELL 1102CB"/>
    <x v="236"/>
    <s v="RIO DELL 1102"/>
    <s v="HUMBOLDT"/>
    <x v="1295"/>
    <n v="60"/>
    <n v="0"/>
    <n v="0"/>
    <n v="0"/>
    <n v="2.0613649718595101E-2"/>
    <n v="0"/>
    <n v="0"/>
    <n v="6.7382286813685898E-3"/>
    <n v="14.950713546377353"/>
    <n v="0.10074132682512578"/>
    <n v="0.68834432917328015"/>
  </r>
  <r>
    <s v="DIAMOND SPRINGS 1103"/>
    <x v="53"/>
    <s v="DIAMOND SPRINGS 1103"/>
    <s v="SIERRA"/>
    <x v="1296"/>
    <n v="10"/>
    <n v="1"/>
    <n v="0"/>
    <n v="0"/>
    <n v="0.70959545428658399"/>
    <n v="1"/>
    <n v="0"/>
    <n v="0.100649605009396"/>
    <n v="1"/>
    <n v="0.100649605009396"/>
    <n v="0.961367508980987"/>
  </r>
  <r>
    <s v="CEDAR CREEK 11011656"/>
    <x v="223"/>
    <s v="CEDAR CREEK 1101"/>
    <s v="NORTH VALLEY"/>
    <x v="1297"/>
    <n v="60.812696606475598"/>
    <n v="1"/>
    <n v="10"/>
    <n v="9"/>
    <n v="1"/>
    <n v="0"/>
    <n v="0"/>
    <n v="0.100488499817646"/>
    <n v="1"/>
    <n v="0.100488499817646"/>
    <n v="3.1150974413060792E-3"/>
  </r>
  <r>
    <s v="PETALUMA C 1109128"/>
    <x v="98"/>
    <s v="PETALUMA C 1109"/>
    <s v="SONOMA"/>
    <x v="1298"/>
    <n v="67.841859750998296"/>
    <n v="0.378711328343315"/>
    <n v="1"/>
    <n v="18"/>
    <n v="0.85879624947056998"/>
    <n v="0"/>
    <n v="0"/>
    <n v="0.100299628540373"/>
    <n v="1"/>
    <n v="0.100299628540373"/>
    <n v="4.9614060830954435E-3"/>
  </r>
  <r>
    <s v="CAMP EVERS 210694770"/>
    <x v="22"/>
    <s v="CAMP EVERS 2106"/>
    <s v="CENTRAL COAST"/>
    <x v="1299"/>
    <n v="10"/>
    <n v="0.36193623996061902"/>
    <n v="10"/>
    <n v="8"/>
    <n v="0.66109754058567305"/>
    <n v="1"/>
    <n v="0"/>
    <n v="9.9950323983202805E-2"/>
    <n v="1"/>
    <n v="9.9950323983202805E-2"/>
    <n v="3.7338509399472898E-2"/>
  </r>
  <r>
    <s v="CAMP EVERS 210410442"/>
    <x v="22"/>
    <s v="CAMP EVERS 2104"/>
    <s v="CENTRAL COAST"/>
    <x v="1300"/>
    <n v="33.034452330204303"/>
    <n v="0.51919352216544501"/>
    <n v="6"/>
    <n v="3"/>
    <n v="0.50356600837278898"/>
    <n v="0.93054355085776597"/>
    <n v="0"/>
    <n v="9.9232303892568E-2"/>
    <n v="1"/>
    <n v="9.9232303892568E-2"/>
    <n v="1.888997022734341E-2"/>
  </r>
  <r>
    <s v="VIEJO 22029118"/>
    <x v="208"/>
    <s v="VIEJO 2202"/>
    <s v="CENTRAL COAST"/>
    <x v="1301"/>
    <n v="10"/>
    <n v="8.9692161386122904E-3"/>
    <n v="1"/>
    <n v="0"/>
    <n v="0.190244949795423"/>
    <n v="0"/>
    <n v="0"/>
    <n v="6.6198565877544999E-3"/>
    <n v="14.950713546377353"/>
    <n v="9.8971579561616563E-2"/>
    <n v="0.17339923883323569"/>
  </r>
  <r>
    <s v="CALPINE 1144304"/>
    <x v="76"/>
    <s v="CALPINE 1144"/>
    <s v="SONOMA"/>
    <x v="1302"/>
    <n v="85"/>
    <n v="0"/>
    <n v="0"/>
    <n v="0"/>
    <n v="1"/>
    <n v="1"/>
    <n v="0"/>
    <n v="9.8754362938862195E-2"/>
    <n v="1"/>
    <n v="9.8754362938862195E-2"/>
    <n v="2.1294758659210209"/>
  </r>
  <r>
    <s v="BOLINAS 110137034"/>
    <x v="175"/>
    <s v="BOLINAS 1101"/>
    <s v="NORTH BAY"/>
    <x v="1303"/>
    <n v="84.602294043672401"/>
    <n v="6.3626019497238895E-2"/>
    <n v="1"/>
    <n v="1"/>
    <n v="1"/>
    <n v="0.94675388242956304"/>
    <n v="0"/>
    <n v="9.8509155538303306E-2"/>
    <n v="1"/>
    <n v="9.8509155538303306E-2"/>
    <n v="2.1744321775483168E-2"/>
  </r>
  <r>
    <s v="CENTERVILLE 11012592"/>
    <x v="224"/>
    <s v="CENTERVILLE 1101"/>
    <s v="NORTH VALLEY"/>
    <x v="1304"/>
    <n v="51.130445368787598"/>
    <n v="7.6591628496254296E-2"/>
    <n v="2"/>
    <n v="0"/>
    <n v="1"/>
    <n v="1"/>
    <n v="0"/>
    <n v="9.8004674358352098E-2"/>
    <n v="1"/>
    <n v="9.8004674358352098E-2"/>
    <n v="1.5329329298144824E-2"/>
  </r>
  <r>
    <s v="HALF MOON BAY 11018902"/>
    <x v="54"/>
    <s v="HALF MOON BAY 1101"/>
    <s v="PENINSULA"/>
    <x v="1305"/>
    <n v="73.128731447958998"/>
    <n v="0.41506285634791201"/>
    <n v="11"/>
    <n v="3"/>
    <n v="0.82576010295482505"/>
    <n v="0.40170189592112798"/>
    <n v="0"/>
    <n v="9.7706460293908906E-2"/>
    <n v="1"/>
    <n v="9.7706460293908906E-2"/>
    <n v="6.5603697969705303E-3"/>
  </r>
  <r>
    <s v="KANAKA 11011406"/>
    <x v="35"/>
    <s v="KANAKA 1101"/>
    <s v="NORTH VALLEY"/>
    <x v="1306"/>
    <n v="16.770895127550201"/>
    <n v="0.742702937714533"/>
    <n v="2"/>
    <n v="6"/>
    <n v="0.97408493512288596"/>
    <n v="0.16934134187831501"/>
    <n v="0"/>
    <n v="9.7652206550662396E-2"/>
    <n v="1"/>
    <n v="9.7652206550662396E-2"/>
    <n v="3.6216499261055614E-3"/>
  </r>
  <r>
    <s v="SILVERADO 2105616"/>
    <x v="33"/>
    <s v="SILVERADO 2105"/>
    <s v="NORTH BAY"/>
    <x v="1307"/>
    <n v="45.8077044597011"/>
    <n v="0.54024373972924999"/>
    <n v="4"/>
    <n v="6"/>
    <n v="0.427925900895815"/>
    <n v="0.95934377919234304"/>
    <n v="0"/>
    <n v="9.7352805544731399E-2"/>
    <n v="1"/>
    <n v="9.7352805544731399E-2"/>
    <n v="1.2501073509233972E-2"/>
  </r>
  <r>
    <s v="COTTONWOOD 11011610"/>
    <x v="128"/>
    <s v="COTTONWOOD 1101"/>
    <s v="NORTH VALLEY"/>
    <x v="1308"/>
    <n v="59.739166484370898"/>
    <n v="1"/>
    <n v="4"/>
    <n v="5"/>
    <n v="1"/>
    <n v="0"/>
    <n v="0"/>
    <n v="9.7181166674700503E-2"/>
    <n v="1"/>
    <n v="9.7181166674700503E-2"/>
    <n v="2.528716286299389E-3"/>
  </r>
  <r>
    <s v="NEWBURG 11313446"/>
    <x v="227"/>
    <s v="NEWBURG 1131"/>
    <s v="HUMBOLDT"/>
    <x v="1309"/>
    <n v="10"/>
    <n v="0"/>
    <n v="0"/>
    <n v="0"/>
    <n v="2.8933784006751902E-2"/>
    <n v="0"/>
    <n v="0"/>
    <n v="4.83556586271712E-3"/>
    <n v="19.997911461310199"/>
    <n v="9.6701217987951033E-2"/>
    <n v="0.40186669145999798"/>
  </r>
  <r>
    <s v="CORRAL 11012128"/>
    <x v="89"/>
    <s v="CORRAL 1101"/>
    <s v="STOCKTON"/>
    <x v="1310"/>
    <n v="55.335099666702902"/>
    <n v="0"/>
    <n v="0"/>
    <n v="0"/>
    <n v="5.1867509924371398E-3"/>
    <n v="0"/>
    <n v="0"/>
    <n v="6.4284662240466396E-3"/>
    <n v="14.950713546377353"/>
    <n v="9.6110157058283366E-2"/>
    <n v="0.8859281321818222"/>
  </r>
  <r>
    <s v="BIG BASIN 110211062"/>
    <x v="21"/>
    <s v="BIG BASIN 1102"/>
    <s v="CENTRAL COAST"/>
    <x v="1311"/>
    <n v="63.120664349362102"/>
    <n v="0.478647271428362"/>
    <n v="15"/>
    <n v="1"/>
    <n v="1"/>
    <n v="0.69617256303016495"/>
    <n v="1"/>
    <n v="9.6094971966755399E-2"/>
    <n v="1"/>
    <n v="9.6094971966755399E-2"/>
    <n v="1.0578244898052955E-2"/>
  </r>
  <r>
    <s v="CURTIS 17026008"/>
    <x v="55"/>
    <s v="CURTIS 1702"/>
    <s v="YOSEMITE"/>
    <x v="1312"/>
    <n v="49.390835880312899"/>
    <n v="0.89431673920180799"/>
    <n v="4"/>
    <n v="7"/>
    <n v="1"/>
    <n v="0.47182294232843203"/>
    <n v="0"/>
    <n v="9.5869129748363105E-2"/>
    <n v="1"/>
    <n v="9.5869129748363105E-2"/>
    <n v="5.4856569327074254E-3"/>
  </r>
  <r>
    <s v="BELLEVUE 1102392"/>
    <x v="68"/>
    <s v="BELLEVUE 1102"/>
    <s v="SONOMA"/>
    <x v="1313"/>
    <n v="10"/>
    <n v="0"/>
    <n v="0"/>
    <n v="0"/>
    <n v="2.0190704489251001E-2"/>
    <n v="0"/>
    <n v="0"/>
    <n v="4.7935839735729104E-3"/>
    <n v="19.997911461310199"/>
    <n v="9.5861667885866586E-2"/>
    <n v="0.69928881057343362"/>
  </r>
  <r>
    <s v="CAMP EVERS 21067603"/>
    <x v="22"/>
    <s v="CAMP EVERS 2106"/>
    <s v="CENTRAL COAST"/>
    <x v="1314"/>
    <n v="10"/>
    <n v="0.57801895071560205"/>
    <n v="0"/>
    <n v="0"/>
    <n v="1"/>
    <n v="1"/>
    <n v="0"/>
    <n v="9.5589224360611902E-2"/>
    <n v="1"/>
    <n v="9.5589224360611902E-2"/>
    <n v="0.10215819963439944"/>
  </r>
  <r>
    <s v="AUBERRY 1102R2850"/>
    <x v="43"/>
    <s v="AUBERRY 1102"/>
    <s v="FRESNO"/>
    <x v="1315"/>
    <n v="30.836941204466399"/>
    <n v="1"/>
    <n v="0"/>
    <n v="16"/>
    <n v="1"/>
    <n v="0"/>
    <n v="0"/>
    <n v="9.5456114657505697E-2"/>
    <n v="1"/>
    <n v="9.5456114657505697E-2"/>
    <n v="3.6932011953752248E-3"/>
  </r>
  <r>
    <s v="VACAVILLE 111112342"/>
    <x v="144"/>
    <s v="VACAVILLE 1111"/>
    <s v="SACRAMENTO"/>
    <x v="1316"/>
    <n v="10"/>
    <n v="0"/>
    <n v="0"/>
    <n v="0"/>
    <n v="1.48170023660493E-2"/>
    <n v="0"/>
    <n v="0"/>
    <n v="4.7679611064029596E-3"/>
    <n v="19.997911461310199"/>
    <n v="9.5349264056816999E-2"/>
    <n v="6.0945651112741963"/>
  </r>
  <r>
    <s v="SANTA ROSA A 1107CB"/>
    <x v="95"/>
    <s v="SANTA ROSA A 1107"/>
    <s v="SONOMA"/>
    <x v="1317"/>
    <n v="10"/>
    <n v="0.71955583295040604"/>
    <n v="6"/>
    <n v="3"/>
    <n v="0.60439174178344002"/>
    <n v="1"/>
    <n v="0"/>
    <n v="9.5268586171056505E-2"/>
    <n v="1"/>
    <n v="9.5268586171056505E-2"/>
    <n v="3.2249758676571622E-2"/>
  </r>
  <r>
    <s v="HIGHLANDS 110439458"/>
    <x v="62"/>
    <s v="HIGHLANDS 1104"/>
    <s v="HUMBOLDT"/>
    <x v="1318"/>
    <n v="10"/>
    <n v="0.36606572598179099"/>
    <n v="0"/>
    <n v="0"/>
    <n v="0.155965721395769"/>
    <n v="0"/>
    <n v="0"/>
    <n v="8.4597057096360406E-3"/>
    <n v="11.218349420457526"/>
    <n v="9.4903934644936697E-2"/>
    <n v="0.11390948650675989"/>
  </r>
  <r>
    <s v="FORT BRAGG A 110231304"/>
    <x v="46"/>
    <s v="FORT BRAGG A 1102"/>
    <s v="HUMBOLDT"/>
    <x v="1319"/>
    <n v="61.604822728927701"/>
    <n v="0.34353056899344198"/>
    <n v="17"/>
    <n v="8"/>
    <n v="1"/>
    <n v="0"/>
    <n v="0"/>
    <n v="9.4855653857256403E-2"/>
    <n v="1"/>
    <n v="9.4855653857256403E-2"/>
    <n v="4.4076710365996124E-3"/>
  </r>
  <r>
    <s v="SAN RAFAEL 11081262"/>
    <x v="51"/>
    <s v="SAN RAFAEL 1108"/>
    <s v="NORTH BAY"/>
    <x v="1320"/>
    <n v="23.128578714971798"/>
    <n v="0.14289618582018301"/>
    <n v="3"/>
    <n v="8"/>
    <n v="0.912815672497444"/>
    <n v="1"/>
    <n v="0"/>
    <n v="9.4260771884175698E-2"/>
    <n v="1"/>
    <n v="9.4260771884175698E-2"/>
    <n v="2.3224996677163448E-2"/>
  </r>
  <r>
    <s v="BRYANT 0402CB"/>
    <x v="237"/>
    <s v="BRYANT 0402"/>
    <s v="DIABLO"/>
    <x v="1321"/>
    <n v="10"/>
    <n v="3.7723830586835802E-2"/>
    <n v="0"/>
    <n v="5"/>
    <n v="0.15751073485233699"/>
    <n v="0"/>
    <n v="0"/>
    <n v="6.2930694308728696E-3"/>
    <n v="14.950713546377353"/>
    <n v="9.4085878388444233E-2"/>
    <n v="7.6606147409503125E-2"/>
  </r>
  <r>
    <s v="NARROWS 2105CB"/>
    <x v="177"/>
    <s v="NARROWS 2105"/>
    <s v="SIERRA"/>
    <x v="1322"/>
    <n v="11.857883286229301"/>
    <n v="0.78325376300345795"/>
    <n v="4"/>
    <n v="9"/>
    <n v="0.98547269504662605"/>
    <n v="0"/>
    <n v="0"/>
    <n v="9.4040907582665104E-2"/>
    <n v="1"/>
    <n v="9.4040907582665104E-2"/>
    <n v="2.6412248677648645E-3"/>
  </r>
  <r>
    <s v="PARADISE 11032486"/>
    <x v="30"/>
    <s v="PARADISE 1103"/>
    <s v="NORTH VALLEY"/>
    <x v="1323"/>
    <n v="10"/>
    <n v="0.487139043632414"/>
    <n v="9"/>
    <n v="1"/>
    <n v="0.91055818431245605"/>
    <n v="1"/>
    <n v="0"/>
    <n v="9.3490683098235106E-2"/>
    <n v="1"/>
    <n v="9.3490683098235106E-2"/>
    <n v="1.5075911477315776E-2"/>
  </r>
  <r>
    <s v="FELTON 0401CB"/>
    <x v="238"/>
    <s v="FELTON 0401"/>
    <s v="CENTRAL COAST"/>
    <x v="1324"/>
    <n v="17.6191631385216"/>
    <n v="4.5769585439343098E-2"/>
    <n v="5"/>
    <n v="0"/>
    <n v="0.894087588046795"/>
    <n v="1"/>
    <n v="0"/>
    <n v="9.3335794926236906E-2"/>
    <n v="1"/>
    <n v="9.3335794926236906E-2"/>
    <n v="4.0603489800644071E-2"/>
  </r>
  <r>
    <s v="APPLE HILL 2102186912"/>
    <x v="29"/>
    <s v="APPLE HILL 2102"/>
    <s v="SIERRA"/>
    <x v="1325"/>
    <n v="16.164608531884301"/>
    <n v="1"/>
    <n v="9"/>
    <n v="3"/>
    <n v="0.96190477619058701"/>
    <n v="0"/>
    <n v="0"/>
    <n v="9.3310917932094603E-2"/>
    <n v="1"/>
    <n v="9.3310917932094603E-2"/>
    <n v="1.9071958687521622E-3"/>
  </r>
  <r>
    <s v="DIAMOND SPRINGS 11039432"/>
    <x v="53"/>
    <s v="DIAMOND SPRINGS 1103"/>
    <s v="SIERRA"/>
    <x v="1326"/>
    <n v="19.763365794382398"/>
    <n v="0.81425444611981401"/>
    <n v="3"/>
    <n v="12"/>
    <n v="0.84567247195260598"/>
    <n v="8.2404386425863105E-2"/>
    <n v="1"/>
    <n v="9.3191664891750695E-2"/>
    <n v="1"/>
    <n v="9.3191664891750695E-2"/>
    <n v="5.4617706225789358E-3"/>
  </r>
  <r>
    <s v="CALPINE 1144276-G"/>
    <x v="76"/>
    <s v="CALPINE 1144"/>
    <s v="SONOMA"/>
    <x v="1327"/>
    <n v="75"/>
    <n v="0"/>
    <n v="0"/>
    <n v="0"/>
    <n v="1"/>
    <n v="1"/>
    <n v="0"/>
    <n v="9.2830638175766006E-2"/>
    <n v="1"/>
    <n v="9.2830638175766006E-2"/>
    <n v="6.2887344239259102"/>
  </r>
  <r>
    <s v="TEMPLETON 2113A12"/>
    <x v="94"/>
    <s v="TEMPLETON 2113"/>
    <s v="LOS PADRES"/>
    <x v="1328"/>
    <n v="77.694645270798105"/>
    <n v="0.67357741377298896"/>
    <n v="2"/>
    <n v="5"/>
    <n v="0.999999999999999"/>
    <n v="0.238898531391465"/>
    <n v="1"/>
    <n v="9.2809059750672995E-2"/>
    <n v="1"/>
    <n v="9.2809059750672995E-2"/>
    <n v="2.294388287756906E-3"/>
  </r>
  <r>
    <s v="SEACLIFF 040112946"/>
    <x v="153"/>
    <s v="SEACLIFF 0401"/>
    <s v="CENTRAL COAST"/>
    <x v="1329"/>
    <n v="41.521025482715601"/>
    <n v="0.88420245007819298"/>
    <n v="0"/>
    <n v="1"/>
    <n v="0.83307246174090999"/>
    <n v="0.77778898324874102"/>
    <n v="0"/>
    <n v="9.2178684112882298E-2"/>
    <n v="1"/>
    <n v="9.2178684112882298E-2"/>
    <n v="3.4211210322652251E-2"/>
  </r>
  <r>
    <s v="CAMP EVERS 210512590"/>
    <x v="22"/>
    <s v="CAMP EVERS 2105"/>
    <s v="CENTRAL COAST"/>
    <x v="1330"/>
    <n v="13.1146478419451"/>
    <n v="0.602004770491258"/>
    <n v="9"/>
    <n v="1"/>
    <n v="0.87028452334227002"/>
    <n v="0.859006707738592"/>
    <n v="0"/>
    <n v="9.1772413119779905E-2"/>
    <n v="1"/>
    <n v="9.1772413119779905E-2"/>
    <n v="1.9032119348813339E-2"/>
  </r>
  <r>
    <s v="PINE GROVE 11023168"/>
    <x v="10"/>
    <s v="PINE GROVE 1102"/>
    <s v="STOCKTON"/>
    <x v="1331"/>
    <n v="52.950239546652"/>
    <n v="0.87839029640074295"/>
    <n v="3"/>
    <n v="16"/>
    <n v="1"/>
    <n v="0.162345805240176"/>
    <n v="0"/>
    <n v="9.1596034497513301E-2"/>
    <n v="1"/>
    <n v="9.1596034497513301E-2"/>
    <n v="3.0122400056200628E-3"/>
  </r>
  <r>
    <s v="BANGOR 110182350"/>
    <x v="234"/>
    <s v="BANGOR 1101"/>
    <s v="NORTH VALLEY"/>
    <x v="1332"/>
    <n v="13.636949459645599"/>
    <n v="0.91073429975402198"/>
    <n v="2"/>
    <n v="31"/>
    <n v="0.93749647897511401"/>
    <n v="0"/>
    <n v="0"/>
    <n v="9.1534681615079203E-2"/>
    <n v="1"/>
    <n v="9.1534681615079203E-2"/>
    <n v="4.4341484228927561E-3"/>
  </r>
  <r>
    <s v="PLACERVILLE 111019582"/>
    <x v="6"/>
    <s v="PLACERVILLE 1110"/>
    <s v="SIERRA"/>
    <x v="1333"/>
    <n v="26.161453769710501"/>
    <n v="0.63306196576783602"/>
    <n v="2"/>
    <n v="22"/>
    <n v="1"/>
    <n v="0"/>
    <n v="0"/>
    <n v="9.1322483597671505E-2"/>
    <n v="1"/>
    <n v="9.1322483597671505E-2"/>
    <n v="4.0766377694190182E-3"/>
  </r>
  <r>
    <s v="CLOVERDALE 1102156"/>
    <x v="129"/>
    <s v="CLOVERDALE 1102"/>
    <s v="SONOMA"/>
    <x v="1334"/>
    <n v="52.698553974520102"/>
    <n v="0.63141181946386704"/>
    <n v="2"/>
    <n v="11"/>
    <n v="0.52136831380234505"/>
    <n v="0.81663724291050999"/>
    <n v="0"/>
    <n v="9.1236543158770805E-2"/>
    <n v="1"/>
    <n v="9.1236543158770805E-2"/>
    <n v="1.5005748971232082E-2"/>
  </r>
  <r>
    <s v="GOLDTREE 1107CB"/>
    <x v="211"/>
    <s v="GOLDTREE 1107"/>
    <s v="LOS PADRES"/>
    <x v="1335"/>
    <n v="39.196117426603102"/>
    <n v="5.2344471014298601E-2"/>
    <n v="0"/>
    <n v="0"/>
    <n v="0.308402622897819"/>
    <n v="0"/>
    <n v="0"/>
    <n v="8.1309806809599892E-3"/>
    <n v="11.218349420457526"/>
    <n v="9.1216182409998833E-2"/>
    <n v="8.0889398148516783E-2"/>
  </r>
  <r>
    <s v="TEMPLETON 2111A66"/>
    <x v="94"/>
    <s v="TEMPLETON 2111"/>
    <s v="LOS PADRES"/>
    <x v="1336"/>
    <n v="15.0205702804287"/>
    <n v="0.78958163952076799"/>
    <n v="12"/>
    <n v="6"/>
    <n v="1"/>
    <n v="9.1592377230880293E-3"/>
    <n v="0"/>
    <n v="9.1159411365144799E-2"/>
    <n v="1"/>
    <n v="9.1159411365144799E-2"/>
    <n v="2.7020503423080583E-3"/>
  </r>
  <r>
    <s v="PAUL SWEET 21025291"/>
    <x v="66"/>
    <s v="PAUL SWEET 2102"/>
    <s v="CENTRAL COAST"/>
    <x v="1337"/>
    <n v="10"/>
    <n v="0.227058690224791"/>
    <n v="10"/>
    <n v="3"/>
    <n v="0.77463015604045404"/>
    <n v="1"/>
    <n v="0"/>
    <n v="9.1103632029084294E-2"/>
    <n v="1"/>
    <n v="9.1103632029084294E-2"/>
    <n v="2.7569322403019646E-2"/>
  </r>
  <r>
    <s v="WHITMORE 11011594"/>
    <x v="25"/>
    <s v="WHITMORE 1101"/>
    <s v="NORTH VALLEY"/>
    <x v="1338"/>
    <n v="53.322132953828401"/>
    <n v="0.84241846828194"/>
    <n v="2"/>
    <n v="1"/>
    <n v="0.999999999999999"/>
    <n v="0.29385397376891598"/>
    <n v="0"/>
    <n v="9.0990273676739106E-2"/>
    <n v="1"/>
    <n v="9.0990273676739106E-2"/>
    <n v="3.7509049330143782E-3"/>
  </r>
  <r>
    <s v="LOW GAP 11014086"/>
    <x v="101"/>
    <s v="LOW GAP 1101"/>
    <s v="HUMBOLDT"/>
    <x v="1339"/>
    <n v="83.002112440954804"/>
    <n v="1"/>
    <n v="1"/>
    <n v="2"/>
    <n v="1"/>
    <n v="0"/>
    <n v="0"/>
    <n v="9.0623725498600594E-2"/>
    <n v="1"/>
    <n v="9.0623725498600594E-2"/>
    <n v="7.8817875377379873E-3"/>
  </r>
  <r>
    <s v="NEWBURG 11322074"/>
    <x v="227"/>
    <s v="NEWBURG 1132"/>
    <s v="HUMBOLDT"/>
    <x v="1340"/>
    <n v="10"/>
    <n v="0"/>
    <n v="0"/>
    <n v="0"/>
    <n v="0.115847573941467"/>
    <n v="0"/>
    <n v="0"/>
    <n v="6.02235577555605E-3"/>
    <n v="14.950713546377353"/>
    <n v="9.0038516074709724E-2"/>
    <n v="7.342765292813451E-2"/>
  </r>
  <r>
    <s v="CALAVERAS CEMENT 110180930"/>
    <x v="235"/>
    <s v="CALAVERAS CEMENT 1101"/>
    <s v="STOCKTON"/>
    <x v="1341"/>
    <n v="30.187811738335199"/>
    <n v="0.99808490967783603"/>
    <n v="1"/>
    <n v="6"/>
    <n v="1"/>
    <n v="0"/>
    <n v="0"/>
    <n v="8.9656325601673095E-2"/>
    <n v="1"/>
    <n v="8.9656325601673095E-2"/>
    <n v="4.8519344420074242E-3"/>
  </r>
  <r>
    <s v="SAN JUSTO 11014002"/>
    <x v="187"/>
    <s v="SAN JUSTO 1101"/>
    <s v="CENTRAL COAST"/>
    <x v="1342"/>
    <n v="71.039424465223206"/>
    <n v="0.96752907252643905"/>
    <n v="4"/>
    <n v="7"/>
    <n v="0.95152270756873303"/>
    <n v="0"/>
    <n v="0"/>
    <n v="8.9592786814021205E-2"/>
    <n v="1"/>
    <n v="8.9592786814021205E-2"/>
    <n v="4.9448890000029161E-3"/>
  </r>
  <r>
    <s v="AUBERRY 1102CB"/>
    <x v="43"/>
    <s v="AUBERRY 1102"/>
    <s v="FRESNO"/>
    <x v="1343"/>
    <n v="23.092325596830801"/>
    <n v="0.82622060525482099"/>
    <n v="0"/>
    <n v="22"/>
    <n v="1"/>
    <n v="0"/>
    <n v="0"/>
    <n v="8.9542392473020802E-2"/>
    <n v="1"/>
    <n v="8.9542392473020802E-2"/>
    <n v="2.5952940657916605E-3"/>
  </r>
  <r>
    <s v="KESWICK 11011588"/>
    <x v="214"/>
    <s v="KESWICK 1101"/>
    <s v="NORTH VALLEY"/>
    <x v="1344"/>
    <n v="28.4638005440912"/>
    <n v="0.99897719844910804"/>
    <n v="2"/>
    <n v="4"/>
    <n v="0.79318632965250302"/>
    <n v="0.55948669087602299"/>
    <n v="0"/>
    <n v="8.9394178241744504E-2"/>
    <n v="1"/>
    <n v="8.9394178241744504E-2"/>
    <n v="1.2865221017893117E-2"/>
  </r>
  <r>
    <s v="PINE GROVE 11026080"/>
    <x v="10"/>
    <s v="PINE GROVE 1102"/>
    <s v="STOCKTON"/>
    <x v="1345"/>
    <n v="21.845682663429798"/>
    <n v="1"/>
    <n v="6"/>
    <n v="11"/>
    <n v="1"/>
    <n v="6.6253154466487402E-3"/>
    <n v="0"/>
    <n v="8.9074450014949305E-2"/>
    <n v="1"/>
    <n v="8.9074450014949305E-2"/>
    <n v="2.5607180382776992E-3"/>
  </r>
  <r>
    <s v="MOUNTAIN QUARRIES 21011130"/>
    <x v="47"/>
    <s v="MOUNTAIN QUARRIES 2101"/>
    <s v="SIERRA"/>
    <x v="1346"/>
    <n v="57.008491819028997"/>
    <n v="0.99982228773488302"/>
    <n v="8"/>
    <n v="6"/>
    <n v="0.999999999999996"/>
    <n v="0.22702122530704899"/>
    <n v="1"/>
    <n v="8.8009059201745399E-2"/>
    <n v="1"/>
    <n v="8.8009059201745399E-2"/>
    <n v="4.3937722490164713E-3"/>
  </r>
  <r>
    <s v="PARADISE 110317711"/>
    <x v="30"/>
    <s v="PARADISE 1103"/>
    <s v="NORTH VALLEY"/>
    <x v="1347"/>
    <n v="11.9806469260546"/>
    <n v="0.85795196040626498"/>
    <n v="3"/>
    <n v="1"/>
    <n v="1"/>
    <n v="0.51082089461960301"/>
    <n v="0"/>
    <n v="8.7993465822771302E-2"/>
    <n v="1"/>
    <n v="8.7993465822771302E-2"/>
    <n v="1.3371326028506414E-2"/>
  </r>
  <r>
    <s v="OAKHURST 11035732"/>
    <x v="34"/>
    <s v="OAKHURST 1103"/>
    <s v="YOSEMITE"/>
    <x v="1348"/>
    <n v="10.7516487766281"/>
    <n v="1"/>
    <n v="0"/>
    <n v="1"/>
    <n v="1"/>
    <n v="0.54981342516132603"/>
    <n v="0"/>
    <n v="8.7918978402074896E-2"/>
    <n v="1"/>
    <n v="8.7918978402074896E-2"/>
    <n v="2.5927265933588756E-2"/>
  </r>
  <r>
    <s v="CURTIS 170539256"/>
    <x v="55"/>
    <s v="CURTIS 1705"/>
    <s v="YOSEMITE"/>
    <x v="1349"/>
    <n v="14.8561479108181"/>
    <n v="0.728911601397773"/>
    <n v="2"/>
    <n v="39"/>
    <n v="1"/>
    <n v="0"/>
    <n v="0"/>
    <n v="8.7881029065708396E-2"/>
    <n v="1"/>
    <n v="8.7881029065708396E-2"/>
    <n v="3.3220135814105312E-3"/>
  </r>
  <r>
    <s v="GARBERVILLE 11011770"/>
    <x v="87"/>
    <s v="GARBERVILLE 1101"/>
    <s v="HUMBOLDT"/>
    <x v="1350"/>
    <n v="87.024622668862804"/>
    <n v="0.95863532714438504"/>
    <n v="7"/>
    <n v="3"/>
    <n v="1"/>
    <n v="0"/>
    <n v="0"/>
    <n v="8.73981135015785E-2"/>
    <n v="1"/>
    <n v="8.73981135015785E-2"/>
    <n v="1.0151652664178874E-2"/>
  </r>
  <r>
    <s v="VOLTA 110293418"/>
    <x v="36"/>
    <s v="VOLTA 1102"/>
    <s v="NORTH VALLEY"/>
    <x v="1351"/>
    <n v="65.904758695426906"/>
    <n v="1"/>
    <n v="5"/>
    <n v="0"/>
    <n v="1"/>
    <n v="0.44915279467771402"/>
    <n v="0"/>
    <n v="8.72260152009878E-2"/>
    <n v="1"/>
    <n v="8.72260152009878E-2"/>
    <n v="3.2899079903829273E-2"/>
  </r>
  <r>
    <s v="FROGTOWN 170275252"/>
    <x v="170"/>
    <s v="FROGTOWN 1702"/>
    <s v="STOCKTON"/>
    <x v="1352"/>
    <n v="53.765996838069299"/>
    <n v="0.80819241308082201"/>
    <n v="0"/>
    <n v="20"/>
    <n v="0.95136624543771298"/>
    <n v="0"/>
    <n v="0"/>
    <n v="8.7180578934008296E-2"/>
    <n v="1"/>
    <n v="8.7180578934008296E-2"/>
    <n v="1.5154890158302419E-3"/>
  </r>
  <r>
    <s v="SANTA ROSA A 110464565"/>
    <x v="95"/>
    <s v="SANTA ROSA A 1104"/>
    <s v="SONOMA"/>
    <x v="1353"/>
    <n v="9.9999999999999893"/>
    <n v="0.225316517666939"/>
    <n v="1"/>
    <n v="2"/>
    <n v="1"/>
    <n v="1"/>
    <n v="0"/>
    <n v="8.7105429208672203E-2"/>
    <n v="1"/>
    <n v="8.7105429208672203E-2"/>
    <n v="0.10763280033054086"/>
  </r>
  <r>
    <s v="HARRIS 1109700"/>
    <x v="239"/>
    <s v="HARRIS 1109"/>
    <s v="HUMBOLDT"/>
    <x v="1354"/>
    <n v="19.379895867665098"/>
    <n v="0.297021534548157"/>
    <n v="17"/>
    <n v="20"/>
    <n v="0.44537498455434499"/>
    <n v="0"/>
    <n v="0"/>
    <n v="8.6852730229944594E-2"/>
    <n v="1"/>
    <n v="8.6852730229944594E-2"/>
    <n v="6.6518807416906306E-3"/>
  </r>
  <r>
    <s v="OAKLAND K 1103CR188"/>
    <x v="67"/>
    <s v="OAKLAND K 1103"/>
    <s v="EAST BAY"/>
    <x v="1355"/>
    <n v="10"/>
    <n v="0.48047907245955501"/>
    <n v="3"/>
    <n v="7"/>
    <n v="1"/>
    <n v="0.624238349258327"/>
    <n v="0"/>
    <n v="8.6851379403784304E-2"/>
    <n v="1"/>
    <n v="8.6851379403784304E-2"/>
    <n v="2.4252924820553034E-2"/>
  </r>
  <r>
    <s v="HOOPA 11013304"/>
    <x v="100"/>
    <s v="HOOPA 1101"/>
    <s v="HUMBOLDT"/>
    <x v="1356"/>
    <n v="82.570233219964194"/>
    <n v="0.98712188878889495"/>
    <n v="15"/>
    <n v="4"/>
    <n v="1"/>
    <n v="0"/>
    <n v="0"/>
    <n v="8.6314904357655903E-2"/>
    <n v="1"/>
    <n v="8.6314904357655903E-2"/>
    <n v="5.0807730384386136E-3"/>
  </r>
  <r>
    <s v="HALSEY 1101CB"/>
    <x v="190"/>
    <s v="HALSEY 1101"/>
    <s v="SIERRA"/>
    <x v="1357"/>
    <n v="10.5573106887466"/>
    <n v="0.718147173367776"/>
    <n v="7"/>
    <n v="24"/>
    <n v="1"/>
    <n v="0"/>
    <n v="0"/>
    <n v="8.63101765489213E-2"/>
    <n v="1"/>
    <n v="8.63101765489213E-2"/>
    <n v="5.0308784807676045E-3"/>
  </r>
  <r>
    <s v="CURTIS 170510590"/>
    <x v="55"/>
    <s v="CURTIS 1705"/>
    <s v="YOSEMITE"/>
    <x v="1358"/>
    <n v="25.151065843979602"/>
    <n v="0.99514566956733796"/>
    <n v="1"/>
    <n v="1"/>
    <n v="0.999999999999999"/>
    <n v="0.47106079797843398"/>
    <n v="0"/>
    <n v="8.6281670884338496E-2"/>
    <n v="1"/>
    <n v="8.6281670884338496E-2"/>
    <n v="8.7986807640766784E-3"/>
  </r>
  <r>
    <s v="GANSNER 11012006"/>
    <x v="169"/>
    <s v="GANSNER 1101"/>
    <s v="NORTH VALLEY"/>
    <x v="1359"/>
    <n v="52.998148907297796"/>
    <n v="0.98769559854483702"/>
    <n v="5"/>
    <n v="5"/>
    <n v="0.999999999999999"/>
    <n v="2.7953231287883101E-2"/>
    <n v="0"/>
    <n v="8.6274271702843797E-2"/>
    <n v="1"/>
    <n v="8.6274271702843797E-2"/>
    <n v="5.0171450893015303E-3"/>
  </r>
  <r>
    <s v="CAMP EVERS 210611006"/>
    <x v="22"/>
    <s v="CAMP EVERS 2106"/>
    <s v="CENTRAL COAST"/>
    <x v="1360"/>
    <n v="10"/>
    <n v="0.221191586691803"/>
    <n v="2"/>
    <n v="1"/>
    <n v="1"/>
    <n v="1"/>
    <n v="0"/>
    <n v="8.6222595282637898E-2"/>
    <n v="1"/>
    <n v="8.6222595282637898E-2"/>
    <n v="4.1594091633491419E-2"/>
  </r>
  <r>
    <s v="HOOPA 1101CB"/>
    <x v="100"/>
    <s v="HOOPA 1101"/>
    <s v="HUMBOLDT"/>
    <x v="1361"/>
    <n v="59.019052648185102"/>
    <n v="0.97734281095231201"/>
    <n v="17"/>
    <n v="6"/>
    <n v="0.56281412996535995"/>
    <n v="0"/>
    <n v="0"/>
    <n v="8.5954190245105103E-2"/>
    <n v="1"/>
    <n v="8.5954190245105103E-2"/>
    <n v="5.6372710759300445E-3"/>
  </r>
  <r>
    <s v="KESWICK 11011586"/>
    <x v="214"/>
    <s v="KESWICK 1101"/>
    <s v="NORTH VALLEY"/>
    <x v="1362"/>
    <n v="36.557711252861203"/>
    <n v="0.16385860251752499"/>
    <n v="0"/>
    <n v="2"/>
    <n v="1"/>
    <n v="1"/>
    <n v="1"/>
    <n v="8.5853819001140003E-2"/>
    <n v="1"/>
    <n v="8.5853819001140003E-2"/>
    <n v="1.1251071967470931E-2"/>
  </r>
  <r>
    <s v="DIAMOND SPRINGS 1103CB"/>
    <x v="53"/>
    <s v="DIAMOND SPRINGS 1103"/>
    <s v="SIERRA"/>
    <x v="1363"/>
    <n v="10"/>
    <n v="0.71131348366028202"/>
    <n v="6"/>
    <n v="16"/>
    <n v="0.543682512067442"/>
    <n v="0.47432540641457599"/>
    <n v="1"/>
    <n v="8.56399385195033E-2"/>
    <n v="1"/>
    <n v="8.56399385195033E-2"/>
    <n v="5.1015875528687329E-3"/>
  </r>
  <r>
    <s v="HIGGINS 1103CB"/>
    <x v="197"/>
    <s v="HIGGINS 1103"/>
    <s v="SIERRA"/>
    <x v="1364"/>
    <n v="18.140233381520598"/>
    <n v="0.77713949715953201"/>
    <n v="6"/>
    <n v="7"/>
    <n v="0.99303088309818899"/>
    <n v="0"/>
    <n v="0"/>
    <n v="8.55807585051655E-2"/>
    <n v="1"/>
    <n v="8.55807585051655E-2"/>
    <n v="3.1054049898981205E-3"/>
  </r>
  <r>
    <s v="POINT ARENA 110137426"/>
    <x v="70"/>
    <s v="POINT ARENA 1101"/>
    <s v="HUMBOLDT"/>
    <x v="1365"/>
    <n v="10"/>
    <n v="0"/>
    <n v="2"/>
    <n v="1"/>
    <n v="1.6201045657554699E-2"/>
    <n v="0"/>
    <n v="0"/>
    <n v="5.7166519871993697E-3"/>
    <n v="14.950713546377353"/>
    <n v="8.5468026304946626E-2"/>
    <n v="1.0499174522773485"/>
  </r>
  <r>
    <s v="ALTO 11252243"/>
    <x v="60"/>
    <s v="ALTO 1125"/>
    <s v="NORTH BAY"/>
    <x v="1366"/>
    <n v="21.9291547214739"/>
    <n v="0.59404942689640805"/>
    <n v="1"/>
    <n v="4"/>
    <n v="1"/>
    <n v="0.22940947657809499"/>
    <n v="0"/>
    <n v="8.5029034664120498E-2"/>
    <n v="1"/>
    <n v="8.5029034664120498E-2"/>
    <n v="2.905816154057931E-2"/>
  </r>
  <r>
    <s v="BRUNSWICK 11062790"/>
    <x v="4"/>
    <s v="BRUNSWICK 1106"/>
    <s v="SIERRA"/>
    <x v="1367"/>
    <n v="13.4180525280482"/>
    <n v="0.98747930159294295"/>
    <n v="0"/>
    <n v="3"/>
    <n v="0.81126532476833002"/>
    <n v="0.52781970341348206"/>
    <n v="0"/>
    <n v="8.46452537545265E-2"/>
    <n v="1"/>
    <n v="8.46452537545265E-2"/>
    <n v="9.4832122396002749E-3"/>
  </r>
  <r>
    <s v="VOLTA 11011516"/>
    <x v="36"/>
    <s v="VOLTA 1101"/>
    <s v="NORTH VALLEY"/>
    <x v="1368"/>
    <n v="67.263414828336494"/>
    <n v="1"/>
    <n v="4"/>
    <n v="8"/>
    <n v="1"/>
    <n v="0"/>
    <n v="0"/>
    <n v="8.4582204124970306E-2"/>
    <n v="1"/>
    <n v="8.4582204124970306E-2"/>
    <n v="3.2873410067239634E-3"/>
  </r>
  <r>
    <s v="GUALALA 111135562"/>
    <x v="157"/>
    <s v="GUALALA 1111"/>
    <s v="HUMBOLDT"/>
    <x v="1369"/>
    <n v="63.0060371020841"/>
    <n v="0.194353651660988"/>
    <n v="12"/>
    <n v="36"/>
    <n v="1"/>
    <n v="0"/>
    <n v="0"/>
    <n v="8.4546750910895599E-2"/>
    <n v="1"/>
    <n v="8.4546750910895599E-2"/>
    <n v="5.9295832134060597E-3"/>
  </r>
  <r>
    <s v="NARROWS 21022220"/>
    <x v="177"/>
    <s v="NARROWS 2102"/>
    <s v="SIERRA"/>
    <x v="1370"/>
    <n v="12.6810011644768"/>
    <n v="0.87497730488024605"/>
    <n v="7"/>
    <n v="17"/>
    <n v="0.97867715394618104"/>
    <n v="0"/>
    <n v="0"/>
    <n v="8.4411175247043793E-2"/>
    <n v="1"/>
    <n v="8.4411175247043793E-2"/>
    <n v="3.0669345277513789E-3"/>
  </r>
  <r>
    <s v="EL DORADO PH 210163464"/>
    <x v="1"/>
    <s v="EL DORADO PH 2101"/>
    <s v="SIERRA"/>
    <x v="1371"/>
    <n v="63.936899179406097"/>
    <n v="1"/>
    <n v="0"/>
    <n v="2"/>
    <n v="0.999999999999999"/>
    <n v="0.36690303058381801"/>
    <n v="1"/>
    <n v="8.4237666621398005E-2"/>
    <n v="1"/>
    <n v="8.4237666621398005E-2"/>
    <n v="6.169856202841344E-3"/>
  </r>
  <r>
    <s v="SWIFT 2110XR254"/>
    <x v="240"/>
    <s v="SWIFT 2110"/>
    <s v="SAN JOSE"/>
    <x v="1372"/>
    <n v="55.7178259693627"/>
    <n v="0.60202114233847603"/>
    <n v="2"/>
    <n v="3"/>
    <n v="1"/>
    <n v="0"/>
    <n v="0"/>
    <n v="8.4232751610377798E-2"/>
    <n v="1"/>
    <n v="8.4232751610377798E-2"/>
    <n v="3.3945012513667962E-3"/>
  </r>
  <r>
    <s v="VASCO 1102MR176"/>
    <x v="189"/>
    <s v="VASCO 1102"/>
    <s v="MISSION"/>
    <x v="1373"/>
    <n v="70.552341654298999"/>
    <n v="0.85503922214026895"/>
    <n v="0"/>
    <n v="7"/>
    <n v="0.89916597223096095"/>
    <n v="0"/>
    <n v="0"/>
    <n v="8.4198453578160803E-2"/>
    <n v="1"/>
    <n v="8.4198453578160803E-2"/>
    <n v="2.1837450233720534E-3"/>
  </r>
  <r>
    <s v="APPLE HILL 210277546"/>
    <x v="29"/>
    <s v="APPLE HILL 2102"/>
    <s v="SIERRA"/>
    <x v="1374"/>
    <n v="10.0567325570149"/>
    <n v="0.999999999999999"/>
    <n v="8"/>
    <n v="8"/>
    <n v="1"/>
    <n v="3.9857996370652397E-2"/>
    <n v="0"/>
    <n v="8.40947465650458E-2"/>
    <n v="1"/>
    <n v="8.40947465650458E-2"/>
    <n v="1.9437076809103095E-3"/>
  </r>
  <r>
    <s v="CAMP EVERS 210311056"/>
    <x v="22"/>
    <s v="CAMP EVERS 2103"/>
    <s v="CENTRAL COAST"/>
    <x v="1375"/>
    <n v="16.7220283645797"/>
    <n v="0.185956485541663"/>
    <n v="7"/>
    <n v="3"/>
    <n v="0.97686702595789299"/>
    <n v="1"/>
    <n v="0"/>
    <n v="8.37582477917415E-2"/>
    <n v="1"/>
    <n v="8.37582477917415E-2"/>
    <n v="4.6073416447106268E-2"/>
  </r>
  <r>
    <s v="SAN RAFAEL 110839156"/>
    <x v="51"/>
    <s v="SAN RAFAEL 1108"/>
    <s v="NORTH BAY"/>
    <x v="1376"/>
    <n v="11.078629979394901"/>
    <n v="0.119638875146465"/>
    <n v="3"/>
    <n v="10"/>
    <n v="0.631616917635759"/>
    <n v="0.96570490670687104"/>
    <n v="0"/>
    <n v="8.3716603606894494E-2"/>
    <n v="1"/>
    <n v="8.3716603606894494E-2"/>
    <n v="2.7631128228386745E-2"/>
  </r>
  <r>
    <s v="LOS GATOS 1106CB"/>
    <x v="13"/>
    <s v="LOS GATOS 1106"/>
    <s v="DE ANZA"/>
    <x v="1377"/>
    <n v="14.253046657492099"/>
    <n v="0.239466140175984"/>
    <n v="2"/>
    <n v="3"/>
    <n v="0.875634661196518"/>
    <n v="0.91620964230360102"/>
    <n v="0"/>
    <n v="8.3012121019249097E-2"/>
    <n v="1"/>
    <n v="8.3012121019249097E-2"/>
    <n v="1.2372269888647947E-2"/>
  </r>
  <r>
    <s v="EL DORADO PH 210113532"/>
    <x v="1"/>
    <s v="EL DORADO PH 2101"/>
    <s v="SIERRA"/>
    <x v="1378"/>
    <n v="64.184686058648794"/>
    <n v="1"/>
    <n v="5"/>
    <n v="1"/>
    <n v="1"/>
    <n v="0"/>
    <n v="0"/>
    <n v="8.2958444403045298E-2"/>
    <n v="1"/>
    <n v="8.2958444403045298E-2"/>
    <n v="1.5572914673619112E-2"/>
  </r>
  <r>
    <s v="SANTA YNEZ 1101Y16"/>
    <x v="95"/>
    <s v="SANTA YNEZ 1101"/>
    <s v="LOS PADRES"/>
    <x v="1379"/>
    <n v="86.587091460047205"/>
    <n v="0.96548213550710205"/>
    <n v="0"/>
    <n v="1"/>
    <n v="0.496218815152834"/>
    <n v="0.51901070121725001"/>
    <n v="0"/>
    <n v="8.2862769529931005E-2"/>
    <n v="1"/>
    <n v="8.2862769529931005E-2"/>
    <n v="1.1549549380883695E-2"/>
  </r>
  <r>
    <s v="ANTLER 11011384"/>
    <x v="241"/>
    <s v="ANTLER 1101"/>
    <s v="NORTH VALLEY"/>
    <x v="1380"/>
    <n v="10"/>
    <n v="0.98191674497061499"/>
    <n v="3"/>
    <n v="9"/>
    <n v="0.97224367770626097"/>
    <n v="0"/>
    <n v="0"/>
    <n v="8.2589641012540696E-2"/>
    <n v="1"/>
    <n v="8.2589641012540696E-2"/>
    <n v="9.3242064590470016E-3"/>
  </r>
  <r>
    <s v="CAMP EVERS 210355638"/>
    <x v="22"/>
    <s v="CAMP EVERS 2103"/>
    <s v="CENTRAL COAST"/>
    <x v="1381"/>
    <n v="10"/>
    <n v="0.57050775548760702"/>
    <n v="1"/>
    <n v="0"/>
    <n v="0.56589555070145303"/>
    <n v="1"/>
    <n v="0"/>
    <n v="8.2558243166955106E-2"/>
    <n v="1"/>
    <n v="8.2558243166955106E-2"/>
    <n v="4.1692936069816694E-2"/>
  </r>
  <r>
    <s v="LOW GAP 11014160"/>
    <x v="101"/>
    <s v="LOW GAP 1101"/>
    <s v="HUMBOLDT"/>
    <x v="1382"/>
    <n v="61.653963920090199"/>
    <n v="0.99995555374934297"/>
    <n v="10"/>
    <n v="5"/>
    <n v="0.99511720554433503"/>
    <n v="0"/>
    <n v="0"/>
    <n v="8.2526826452260199E-2"/>
    <n v="1"/>
    <n v="8.2526826452260199E-2"/>
    <n v="3.8253784326157669E-3"/>
  </r>
  <r>
    <s v="BIG MEADOWS 21012246"/>
    <x v="113"/>
    <s v="BIG MEADOWS 2101"/>
    <s v="NORTH VALLEY"/>
    <x v="1383"/>
    <n v="10"/>
    <n v="1"/>
    <n v="1"/>
    <n v="20"/>
    <n v="0.751003516896943"/>
    <n v="0"/>
    <n v="0"/>
    <n v="8.2406358975876198E-2"/>
    <n v="1"/>
    <n v="8.2406358975876198E-2"/>
    <n v="6.0102633724090207E-2"/>
  </r>
  <r>
    <s v="BOLINAS 1101504"/>
    <x v="175"/>
    <s v="BOLINAS 1101"/>
    <s v="NORTH BAY"/>
    <x v="1384"/>
    <n v="26.198126695827501"/>
    <n v="0"/>
    <n v="2"/>
    <n v="2"/>
    <n v="1"/>
    <n v="1"/>
    <n v="0"/>
    <n v="8.2308306451071303E-2"/>
    <n v="1"/>
    <n v="8.2308306451071303E-2"/>
    <n v="1.2595198140972345E-2"/>
  </r>
  <r>
    <s v="CLOVERDALE 1102674"/>
    <x v="129"/>
    <s v="CLOVERDALE 1102"/>
    <s v="SONOMA"/>
    <x v="1385"/>
    <n v="62.481993891479597"/>
    <n v="0.68415498912225103"/>
    <n v="4"/>
    <n v="8"/>
    <n v="0.84919956605110403"/>
    <n v="0.25346226518855403"/>
    <n v="0"/>
    <n v="8.2178231628052295E-2"/>
    <n v="1"/>
    <n v="8.2178231628052295E-2"/>
    <n v="4.8170622774852219E-3"/>
  </r>
  <r>
    <s v="OCEANO 1102CB"/>
    <x v="136"/>
    <s v="OCEANO 1102"/>
    <s v="LOS PADRES"/>
    <x v="1386"/>
    <n v="11.580903494884399"/>
    <n v="0.41425877204339601"/>
    <n v="7"/>
    <n v="19"/>
    <n v="0.75868322499846297"/>
    <n v="0"/>
    <n v="0"/>
    <n v="8.1975830363978194E-2"/>
    <n v="1"/>
    <n v="8.1975830363978194E-2"/>
    <n v="3.9265086542089695E-3"/>
  </r>
  <r>
    <s v="BUELLTON 1101Y36"/>
    <x v="147"/>
    <s v="BUELLTON 1101"/>
    <s v="LOS PADRES"/>
    <x v="1387"/>
    <n v="70.225609825214505"/>
    <n v="0.71541811867406202"/>
    <n v="1"/>
    <n v="11"/>
    <n v="0.92672858369370303"/>
    <n v="5.9310150937018698E-2"/>
    <n v="1"/>
    <n v="8.1945830994883007E-2"/>
    <n v="1"/>
    <n v="8.1945830994883007E-2"/>
    <n v="2.4788455555419674E-3"/>
  </r>
  <r>
    <s v="BANGOR 11017446"/>
    <x v="234"/>
    <s v="BANGOR 1101"/>
    <s v="NORTH VALLEY"/>
    <x v="1388"/>
    <n v="11.262533728412899"/>
    <n v="0.85832572231827298"/>
    <n v="3"/>
    <n v="18"/>
    <n v="1"/>
    <n v="0"/>
    <n v="0"/>
    <n v="8.1817584296742907E-2"/>
    <n v="1"/>
    <n v="8.1817584296742907E-2"/>
    <n v="1.8834183778076051E-3"/>
  </r>
  <r>
    <s v="GEYSERVILLE 110179788"/>
    <x v="184"/>
    <s v="GEYSERVILLE 1101"/>
    <s v="SONOMA"/>
    <x v="1389"/>
    <n v="85.553013704822405"/>
    <n v="0.97658471044603201"/>
    <n v="5"/>
    <n v="7"/>
    <n v="0.865540638113376"/>
    <n v="0"/>
    <n v="0"/>
    <n v="8.1783338770217304E-2"/>
    <n v="1"/>
    <n v="8.1783338770217304E-2"/>
    <n v="2.250845267716513E-3"/>
  </r>
  <r>
    <s v="SHINGLE SPRINGS 210911092"/>
    <x v="45"/>
    <s v="SHINGLE SPRINGS 2109"/>
    <s v="SIERRA"/>
    <x v="1390"/>
    <n v="21.109381471759299"/>
    <n v="0.82768616293900099"/>
    <n v="7"/>
    <n v="7"/>
    <n v="1"/>
    <n v="0"/>
    <n v="0"/>
    <n v="8.1648599506222705E-2"/>
    <n v="1"/>
    <n v="8.1648599506222705E-2"/>
    <n v="3.6920137722361674E-3"/>
  </r>
  <r>
    <s v="PERRY 1101V78"/>
    <x v="222"/>
    <s v="PERRY 1101"/>
    <s v="LOS PADRES"/>
    <x v="1391"/>
    <n v="56.268724635374099"/>
    <n v="0.60849753794912698"/>
    <n v="2"/>
    <n v="3"/>
    <n v="0.999999999999999"/>
    <n v="0.216776894254847"/>
    <n v="1"/>
    <n v="8.1320630295586102E-2"/>
    <n v="1"/>
    <n v="8.1320630295586102E-2"/>
    <n v="2.7586933631517465E-3"/>
  </r>
  <r>
    <s v="GARBERVILLE 11011750"/>
    <x v="87"/>
    <s v="GARBERVILLE 1101"/>
    <s v="HUMBOLDT"/>
    <x v="1392"/>
    <n v="85.182538383245799"/>
    <n v="1"/>
    <n v="14"/>
    <n v="8"/>
    <n v="0.96860112252745101"/>
    <n v="0"/>
    <n v="0"/>
    <n v="8.1262473310391506E-2"/>
    <n v="1"/>
    <n v="8.1262473310391506E-2"/>
    <n v="5.6558936800139457E-3"/>
  </r>
  <r>
    <s v="GANSNER 11012424"/>
    <x v="169"/>
    <s v="GANSNER 1101"/>
    <s v="NORTH VALLEY"/>
    <x v="1393"/>
    <n v="82.307111605323698"/>
    <n v="0.77093517803148603"/>
    <n v="4"/>
    <n v="10"/>
    <n v="1"/>
    <n v="0"/>
    <n v="0"/>
    <n v="8.1226364405966603E-2"/>
    <n v="1"/>
    <n v="8.1226364405966603E-2"/>
    <n v="4.2975374128961267E-3"/>
  </r>
  <r>
    <s v="MORGAN HILL 2111XR186"/>
    <x v="61"/>
    <s v="MORGAN HILL 2111"/>
    <s v="SAN JOSE"/>
    <x v="1394"/>
    <n v="65"/>
    <n v="0"/>
    <n v="0"/>
    <n v="0"/>
    <n v="5.5911025584039702E-2"/>
    <n v="0"/>
    <n v="0"/>
    <n v="7.2202564292128896E-3"/>
    <n v="11.218349420457526"/>
    <n v="8.0999359528215145E-2"/>
    <n v="9.0323844950887786E-2"/>
  </r>
  <r>
    <s v="GRASS VALLEY 11032110"/>
    <x v="72"/>
    <s v="GRASS VALLEY 1103"/>
    <s v="SIERRA"/>
    <x v="1395"/>
    <n v="17.504739487311902"/>
    <n v="0.70114130294681098"/>
    <n v="3"/>
    <n v="10"/>
    <n v="0.97427806644188397"/>
    <n v="0"/>
    <n v="0"/>
    <n v="8.0806717997325694E-2"/>
    <n v="1"/>
    <n v="8.0806717997325694E-2"/>
    <n v="4.1114296200630632E-3"/>
  </r>
  <r>
    <s v="MIRABEL 1102CB"/>
    <x v="31"/>
    <s v="MIRABEL 1102"/>
    <s v="SONOMA"/>
    <x v="1396"/>
    <n v="24.245002048948201"/>
    <n v="0.39210628366238598"/>
    <n v="4"/>
    <n v="11"/>
    <n v="0.40497285176452302"/>
    <n v="0.94813965449142201"/>
    <n v="0"/>
    <n v="8.0684947867596599E-2"/>
    <n v="1"/>
    <n v="8.0684947867596599E-2"/>
    <n v="1.7732642947749143E-2"/>
  </r>
  <r>
    <s v="SAND CREEK 11037110"/>
    <x v="156"/>
    <s v="SAND CREEK 1103"/>
    <s v="FRESNO"/>
    <x v="1397"/>
    <n v="27.825921014475099"/>
    <n v="0.94860826968117395"/>
    <n v="5"/>
    <n v="7"/>
    <n v="1"/>
    <n v="0"/>
    <n v="0"/>
    <n v="8.0582060439445005E-2"/>
    <n v="1"/>
    <n v="8.0582060439445005E-2"/>
    <n v="4.1504057445690109E-3"/>
  </r>
  <r>
    <s v="LLAGAS 210740407"/>
    <x v="212"/>
    <s v="LLAGAS 2107"/>
    <s v="SAN JOSE"/>
    <x v="1398"/>
    <n v="62.379423744129902"/>
    <n v="0.79112784693906701"/>
    <n v="0"/>
    <n v="0"/>
    <n v="0.69985272930789599"/>
    <n v="0.65795933530471795"/>
    <n v="1"/>
    <n v="8.0348529964350698E-2"/>
    <n v="1"/>
    <n v="8.0348529964350698E-2"/>
    <n v="1.807169859039947E-2"/>
  </r>
  <r>
    <s v="BUCKS CREEK 1101CB"/>
    <x v="39"/>
    <s v="BUCKS CREEK 1101"/>
    <s v="NORTH VALLEY"/>
    <x v="1399"/>
    <n v="83.614589004559605"/>
    <n v="6.1187317255365602E-2"/>
    <n v="5"/>
    <n v="12"/>
    <n v="1"/>
    <n v="0.230785686860038"/>
    <n v="0"/>
    <n v="8.0342367077891996E-2"/>
    <n v="1"/>
    <n v="8.0342367077891996E-2"/>
    <n v="4.0161120166962742E-3"/>
  </r>
  <r>
    <s v="CABRILLO 1104Y24"/>
    <x v="75"/>
    <s v="CABRILLO 1104"/>
    <s v="LOS PADRES"/>
    <x v="1400"/>
    <n v="69.888056671365206"/>
    <n v="0.25081823467178999"/>
    <n v="0"/>
    <n v="8"/>
    <n v="0.92918921645723496"/>
    <n v="0"/>
    <n v="0"/>
    <n v="8.03208890467242E-2"/>
    <n v="1"/>
    <n v="8.03208890467242E-2"/>
    <n v="4.4438350231934196E-3"/>
  </r>
  <r>
    <s v="CALPELLA 1101600"/>
    <x v="242"/>
    <s v="CALPELLA 1101"/>
    <s v="HUMBOLDT"/>
    <x v="1401"/>
    <n v="63.030079522746298"/>
    <n v="0.92936287960891695"/>
    <n v="2"/>
    <n v="3"/>
    <n v="0.76373635067665102"/>
    <n v="0.162739794204011"/>
    <n v="1"/>
    <n v="8.0296396941086895E-2"/>
    <n v="1"/>
    <n v="8.0296396941086895E-2"/>
    <n v="3.9515270228196722E-3"/>
  </r>
  <r>
    <s v="WEIMAR 11012740"/>
    <x v="243"/>
    <s v="WEIMAR 1101"/>
    <s v="SIERRA"/>
    <x v="1402"/>
    <n v="52.064316310989099"/>
    <n v="0.71740932700870597"/>
    <n v="1"/>
    <n v="4"/>
    <n v="1"/>
    <n v="0"/>
    <n v="0"/>
    <n v="8.0042232646852701E-2"/>
    <n v="1"/>
    <n v="8.0042232646852701E-2"/>
    <n v="4.1696983133617319E-3"/>
  </r>
  <r>
    <s v="OILFIELDS 1103N44"/>
    <x v="139"/>
    <s v="OILFIELDS 1103"/>
    <s v="CENTRAL COAST"/>
    <x v="1403"/>
    <n v="55.854082675941598"/>
    <n v="0.96356258105519299"/>
    <n v="0"/>
    <n v="0"/>
    <n v="1"/>
    <n v="0"/>
    <n v="0"/>
    <n v="7.9917455022350703E-2"/>
    <n v="1"/>
    <n v="7.9917455022350703E-2"/>
    <n v="4.2573189107981812E-3"/>
  </r>
  <r>
    <s v="SHINGLE SPRINGS 1103CB"/>
    <x v="45"/>
    <s v="SHINGLE SPRINGS 1103"/>
    <s v="SIERRA"/>
    <x v="1404"/>
    <n v="25.793553618507101"/>
    <n v="0.79813004211633398"/>
    <n v="1"/>
    <n v="6"/>
    <n v="0.56033744323413504"/>
    <n v="0.80432071788260395"/>
    <n v="1"/>
    <n v="7.9857033506885E-2"/>
    <n v="1"/>
    <n v="7.9857033506885E-2"/>
    <n v="1.2139537846705163E-2"/>
  </r>
  <r>
    <s v="GREEN VALLEY 210112824"/>
    <x v="151"/>
    <s v="GREEN VALLEY 2101"/>
    <s v="CENTRAL COAST"/>
    <x v="1405"/>
    <n v="70"/>
    <n v="0"/>
    <n v="0"/>
    <n v="0"/>
    <n v="5.4687211109450198E-3"/>
    <n v="0"/>
    <n v="0"/>
    <n v="7.1040227849681198E-3"/>
    <n v="11.218349420457526"/>
    <n v="7.9695409892664174E-2"/>
    <n v="1.190272059446241"/>
  </r>
  <r>
    <s v="VOLTA 11021650"/>
    <x v="36"/>
    <s v="VOLTA 1102"/>
    <s v="NORTH VALLEY"/>
    <x v="1406"/>
    <n v="54.483768922246298"/>
    <n v="1"/>
    <n v="4"/>
    <n v="9"/>
    <n v="1"/>
    <n v="0"/>
    <n v="0"/>
    <n v="7.95778760574921E-2"/>
    <n v="1"/>
    <n v="7.95778760574921E-2"/>
    <n v="3.6660714665754188E-3"/>
  </r>
  <r>
    <s v="BUELLTON 1101Y06"/>
    <x v="147"/>
    <s v="BUELLTON 1101"/>
    <s v="LOS PADRES"/>
    <x v="1407"/>
    <n v="49.4931727280009"/>
    <n v="0.60496442321030497"/>
    <n v="0"/>
    <n v="10"/>
    <n v="0.72262910395817204"/>
    <n v="0"/>
    <n v="0"/>
    <n v="7.9416497765647506E-2"/>
    <n v="1"/>
    <n v="7.9416497765647506E-2"/>
    <n v="2.7368774721154595E-3"/>
  </r>
  <r>
    <s v="TIVY VALLEY 1107584840"/>
    <x v="133"/>
    <s v="TIVY VALLEY 1107"/>
    <s v="FRESNO"/>
    <x v="1408"/>
    <n v="14.753319777989301"/>
    <n v="0.99988625152440302"/>
    <n v="0"/>
    <n v="18"/>
    <n v="1"/>
    <n v="0"/>
    <n v="0"/>
    <n v="7.9403022353160102E-2"/>
    <n v="1"/>
    <n v="7.9403022353160102E-2"/>
    <n v="1.7666403427408998E-3"/>
  </r>
  <r>
    <s v="PARADISE 11032558"/>
    <x v="30"/>
    <s v="PARADISE 1103"/>
    <s v="NORTH VALLEY"/>
    <x v="1409"/>
    <n v="10"/>
    <n v="0.33278015968357499"/>
    <n v="3"/>
    <n v="2"/>
    <n v="0.78425552922721797"/>
    <n v="1"/>
    <n v="0"/>
    <n v="7.9397785661498493E-2"/>
    <n v="1"/>
    <n v="7.9397785661498493E-2"/>
    <n v="3.3778513717443004E-2"/>
  </r>
  <r>
    <s v="COARSEGOLD 210310820"/>
    <x v="86"/>
    <s v="COARSEGOLD 2103"/>
    <s v="YOSEMITE"/>
    <x v="1410"/>
    <n v="11.1753058933853"/>
    <n v="0.93729453428669796"/>
    <n v="0"/>
    <n v="47"/>
    <n v="1"/>
    <n v="0"/>
    <n v="0"/>
    <n v="7.9270217217824901E-2"/>
    <n v="1"/>
    <n v="7.9270217217824901E-2"/>
    <n v="2.7512552613598094E-3"/>
  </r>
  <r>
    <s v="CAYUCOS 1102CB"/>
    <x v="244"/>
    <s v="CAYUCOS 1102"/>
    <s v="LOS PADRES"/>
    <x v="1411"/>
    <n v="72.313639840619999"/>
    <n v="0.83304891254470204"/>
    <n v="3"/>
    <n v="2"/>
    <n v="0.413434027426832"/>
    <n v="0.71016057219361695"/>
    <n v="0"/>
    <n v="7.9047504647821704E-2"/>
    <n v="1"/>
    <n v="7.9047504647821704E-2"/>
    <n v="6.6293436095153455E-3"/>
  </r>
  <r>
    <s v="BERKELEY F 1105BR100"/>
    <x v="104"/>
    <s v="BERKELEY F 1105"/>
    <s v="EAST BAY"/>
    <x v="1412"/>
    <n v="10"/>
    <n v="0.26172201714541599"/>
    <n v="0"/>
    <n v="2"/>
    <n v="0.14660350999956101"/>
    <n v="0"/>
    <n v="0"/>
    <n v="7.0263686966760804E-3"/>
    <n v="11.218349420457526"/>
    <n v="7.8824259196277016E-2"/>
    <n v="0.20555875911840271"/>
  </r>
  <r>
    <s v="POTTER VALLEY P H 11051904"/>
    <x v="245"/>
    <s v="POTTER VALLEY P H 1105"/>
    <s v="HUMBOLDT"/>
    <x v="1413"/>
    <n v="59.775634942834998"/>
    <n v="0.95279388945231802"/>
    <n v="1"/>
    <n v="23"/>
    <n v="0.70736623248473296"/>
    <n v="0.17928573373422799"/>
    <n v="1"/>
    <n v="7.8347545319094103E-2"/>
    <n v="1"/>
    <n v="7.8347545319094103E-2"/>
    <n v="2.7523207510051217E-3"/>
  </r>
  <r>
    <s v="MARIPOSA 210110070"/>
    <x v="5"/>
    <s v="MARIPOSA 2101"/>
    <s v="YOSEMITE"/>
    <x v="1414"/>
    <n v="26.9033823713091"/>
    <n v="0.96010845367078801"/>
    <n v="1"/>
    <n v="27"/>
    <n v="1"/>
    <n v="0"/>
    <n v="0"/>
    <n v="7.8332323740869597E-2"/>
    <n v="1"/>
    <n v="7.8332323740869597E-2"/>
    <n v="3.0208501768416709E-3"/>
  </r>
  <r>
    <s v="SHINGLE SPRINGS 2108CB"/>
    <x v="45"/>
    <s v="SHINGLE SPRINGS 2108"/>
    <s v="SIERRA"/>
    <x v="1415"/>
    <n v="35.926476968828801"/>
    <n v="0.24636150353913999"/>
    <n v="0"/>
    <n v="1"/>
    <n v="0.85576371962884301"/>
    <n v="1"/>
    <n v="1"/>
    <n v="7.8196025253507204E-2"/>
    <n v="1"/>
    <n v="7.8196025253507204E-2"/>
    <n v="6.1891412144528431E-2"/>
  </r>
  <r>
    <s v="GREENBRAE 11032371"/>
    <x v="151"/>
    <s v="GREENBRAE 1103"/>
    <s v="NORTH BAY"/>
    <x v="1416"/>
    <n v="47.860820975397097"/>
    <n v="0"/>
    <n v="1"/>
    <n v="4"/>
    <n v="0.90051277673642605"/>
    <n v="1"/>
    <n v="0"/>
    <n v="7.8151391265685197E-2"/>
    <n v="1"/>
    <n v="7.8151391265685197E-2"/>
    <n v="0.19510954303988265"/>
  </r>
  <r>
    <s v="SAND CREEK 110345190"/>
    <x v="156"/>
    <s v="SAND CREEK 1103"/>
    <s v="FRESNO"/>
    <x v="1417"/>
    <n v="13.383372501427999"/>
    <n v="0.99507758636286403"/>
    <n v="0"/>
    <n v="5"/>
    <n v="1"/>
    <n v="0"/>
    <n v="0"/>
    <n v="7.8024027152881106E-2"/>
    <n v="1"/>
    <n v="7.8024027152881106E-2"/>
    <n v="2.1305604050248406E-3"/>
  </r>
  <r>
    <s v="HOOPA 11013290"/>
    <x v="100"/>
    <s v="HOOPA 1101"/>
    <s v="HUMBOLDT"/>
    <x v="1418"/>
    <n v="63.862180965920899"/>
    <n v="0.97005242701119698"/>
    <n v="10"/>
    <n v="15"/>
    <n v="1"/>
    <n v="0"/>
    <n v="0"/>
    <n v="7.7955236900885197E-2"/>
    <n v="1"/>
    <n v="7.7955236900885197E-2"/>
    <n v="5.6719552600468775E-3"/>
  </r>
  <r>
    <s v="BOLINAS 1101CB"/>
    <x v="175"/>
    <s v="BOLINAS 1101"/>
    <s v="NORTH BAY"/>
    <x v="1419"/>
    <n v="69.266078441770105"/>
    <n v="1.1226986095077E-2"/>
    <n v="3"/>
    <n v="1"/>
    <n v="1"/>
    <n v="0.77901104123046405"/>
    <n v="0"/>
    <n v="7.7604212581172102E-2"/>
    <n v="1"/>
    <n v="7.7604212581172102E-2"/>
    <n v="3.5664215703749808E-2"/>
  </r>
  <r>
    <s v="SHINGLE SPRINGS 210819762"/>
    <x v="45"/>
    <s v="SHINGLE SPRINGS 2108"/>
    <s v="SIERRA"/>
    <x v="1420"/>
    <n v="28.8991461159872"/>
    <n v="0.60103257512553798"/>
    <n v="3"/>
    <n v="6"/>
    <n v="0.78124130217615095"/>
    <n v="0.39195404538513301"/>
    <n v="0"/>
    <n v="7.7592617490063603E-2"/>
    <n v="1"/>
    <n v="7.7592617490063603E-2"/>
    <n v="1.8377849840591765E-2"/>
  </r>
  <r>
    <s v="TEMPLETON 2110R90"/>
    <x v="94"/>
    <s v="TEMPLETON 2110"/>
    <s v="LOS PADRES"/>
    <x v="1421"/>
    <n v="57.946280757308898"/>
    <n v="0.69116724017201903"/>
    <n v="2"/>
    <n v="5"/>
    <n v="0.77945546348222094"/>
    <n v="0"/>
    <n v="0"/>
    <n v="7.7528040360459793E-2"/>
    <n v="1"/>
    <n v="7.7528040360459793E-2"/>
    <n v="2.802749160994285E-3"/>
  </r>
  <r>
    <s v="BUCKS CREEK 1102CB"/>
    <x v="39"/>
    <s v="BUCKS CREEK 1102"/>
    <s v="NORTH VALLEY"/>
    <x v="1422"/>
    <n v="73.885900741796803"/>
    <n v="0.500582915023568"/>
    <n v="3"/>
    <n v="10"/>
    <n v="1"/>
    <n v="0.23038331907606699"/>
    <n v="0"/>
    <n v="7.7421802202512394E-2"/>
    <n v="1"/>
    <n v="7.7421802202512394E-2"/>
    <n v="2.6190654409030309E-3"/>
  </r>
  <r>
    <s v="SAN RAFAEL 1107CB"/>
    <x v="51"/>
    <s v="SAN RAFAEL 1107"/>
    <s v="NORTH BAY"/>
    <x v="1423"/>
    <n v="10"/>
    <n v="0.28645702532270201"/>
    <n v="2"/>
    <n v="4"/>
    <n v="0.53647926936101498"/>
    <n v="0.97722280030104802"/>
    <n v="0"/>
    <n v="7.7391123865494807E-2"/>
    <n v="1"/>
    <n v="7.7391123865494807E-2"/>
    <n v="1.8144489714791451E-2"/>
  </r>
  <r>
    <s v="PARADISE 110439216"/>
    <x v="30"/>
    <s v="PARADISE 1104"/>
    <s v="NORTH VALLEY"/>
    <x v="1424"/>
    <n v="10"/>
    <n v="0.44977287171129998"/>
    <n v="1"/>
    <n v="0"/>
    <n v="0.59380246401604697"/>
    <n v="1"/>
    <n v="0"/>
    <n v="7.7289952223718594E-2"/>
    <n v="1"/>
    <n v="7.7289952223718594E-2"/>
    <n v="3.6124378124988504E-2"/>
  </r>
  <r>
    <s v="AUBERRY 1101R2578"/>
    <x v="43"/>
    <s v="AUBERRY 1101"/>
    <s v="FRESNO"/>
    <x v="1425"/>
    <n v="12.908680931148499"/>
    <n v="0.87936134817658795"/>
    <n v="4"/>
    <n v="13"/>
    <n v="1"/>
    <n v="0"/>
    <n v="0"/>
    <n v="7.7202521921959602E-2"/>
    <n v="1"/>
    <n v="7.7202521921959602E-2"/>
    <n v="1.6656771208733098E-3"/>
  </r>
  <r>
    <s v="NARROWS 21057203"/>
    <x v="177"/>
    <s v="NARROWS 2105"/>
    <s v="SIERRA"/>
    <x v="1426"/>
    <n v="13.4011557115839"/>
    <n v="0.99968251728711599"/>
    <n v="2"/>
    <n v="5"/>
    <n v="0.95778745031978096"/>
    <n v="0"/>
    <n v="0"/>
    <n v="7.7171638742486504E-2"/>
    <n v="1"/>
    <n v="7.7171638742486504E-2"/>
    <n v="4.3119687425258934E-3"/>
  </r>
  <r>
    <s v="PENRYN 110651674"/>
    <x v="132"/>
    <s v="PENRYN 1106"/>
    <s v="SIERRA"/>
    <x v="1427"/>
    <n v="10"/>
    <n v="0.36113605155999601"/>
    <n v="0"/>
    <n v="0"/>
    <n v="8.2470888472688603E-2"/>
    <n v="0"/>
    <n v="0"/>
    <n v="6.8594909393126296E-3"/>
    <n v="11.218349420457526"/>
    <n v="7.6952166203671499E-2"/>
    <n v="7.6955456840036754E-2"/>
  </r>
  <r>
    <s v="SAN LUIS OBISPO 1107V58"/>
    <x v="141"/>
    <s v="SAN LUIS OBISPO 1107"/>
    <s v="LOS PADRES"/>
    <x v="1428"/>
    <n v="10"/>
    <n v="0"/>
    <n v="0"/>
    <n v="0"/>
    <n v="0.37962573270954603"/>
    <n v="0"/>
    <n v="0"/>
    <n v="6.8579893920637904E-3"/>
    <n v="11.218349420457526"/>
    <n v="7.6935321321962694E-2"/>
    <n v="9.0921398996298336E-2"/>
  </r>
  <r>
    <s v="OREGON TRAIL 11031500"/>
    <x v="200"/>
    <s v="OREGON TRAIL 1103"/>
    <s v="NORTH VALLEY"/>
    <x v="1429"/>
    <n v="16.6580751689743"/>
    <n v="0.98221077440197901"/>
    <n v="2"/>
    <n v="4"/>
    <n v="0.96565642063675405"/>
    <n v="0"/>
    <n v="0"/>
    <n v="7.6799460188843496E-2"/>
    <n v="1"/>
    <n v="7.6799460188843496E-2"/>
    <n v="3.0887918140145554E-3"/>
  </r>
  <r>
    <s v="CALAVERAS CEMENT 11014786"/>
    <x v="235"/>
    <s v="CALAVERAS CEMENT 1101"/>
    <s v="STOCKTON"/>
    <x v="1430"/>
    <n v="18.351507987853999"/>
    <n v="0.89754815024196799"/>
    <n v="0"/>
    <n v="8"/>
    <n v="0.999999999999997"/>
    <n v="0.552546915305549"/>
    <n v="1"/>
    <n v="7.6728200540640099E-2"/>
    <n v="1"/>
    <n v="7.6728200540640099E-2"/>
    <n v="4.2614629716513181E-3"/>
  </r>
  <r>
    <s v="MENLO 1102W80"/>
    <x v="118"/>
    <s v="MENLO 1102"/>
    <s v="PENINSULA"/>
    <x v="1431"/>
    <n v="69.220638943980802"/>
    <n v="0.627035302228929"/>
    <n v="1"/>
    <n v="9"/>
    <n v="0.91539320000676405"/>
    <n v="1.48533651700982E-2"/>
    <n v="1"/>
    <n v="7.66886780257265E-2"/>
    <n v="1"/>
    <n v="7.66886780257265E-2"/>
    <n v="4.426227283831778E-3"/>
  </r>
  <r>
    <s v="PEORIA 17051834"/>
    <x v="173"/>
    <s v="PEORIA 1705"/>
    <s v="YOSEMITE"/>
    <x v="1432"/>
    <n v="21.3200835496468"/>
    <n v="0.69835176392466103"/>
    <n v="0"/>
    <n v="15"/>
    <n v="0.96150673195145597"/>
    <n v="0"/>
    <n v="0"/>
    <n v="7.6647980957503206E-2"/>
    <n v="1"/>
    <n v="7.6647980957503206E-2"/>
    <n v="3.3453043729428852E-3"/>
  </r>
  <r>
    <s v="HIGGINS 110332120"/>
    <x v="197"/>
    <s v="HIGGINS 1103"/>
    <s v="SIERRA"/>
    <x v="1433"/>
    <n v="16.4910959485203"/>
    <n v="0.85220903625337596"/>
    <n v="7"/>
    <n v="11"/>
    <n v="0.990353356104271"/>
    <n v="0"/>
    <n v="0"/>
    <n v="7.6505156825903198E-2"/>
    <n v="1"/>
    <n v="7.6505156825903198E-2"/>
    <n v="1.8852209730977202E-3"/>
  </r>
  <r>
    <s v="VOLTA 110180454"/>
    <x v="36"/>
    <s v="VOLTA 1101"/>
    <s v="NORTH VALLEY"/>
    <x v="1434"/>
    <n v="39.838982251804502"/>
    <n v="0.957821977342042"/>
    <n v="4"/>
    <n v="1"/>
    <n v="0.977074571981425"/>
    <n v="9.2459806019253906E-3"/>
    <n v="0"/>
    <n v="7.6439139257829997E-2"/>
    <n v="1"/>
    <n v="7.6439139257829997E-2"/>
    <n v="2.4275499078630653E-3"/>
  </r>
  <r>
    <s v="LUCERNE 110638632"/>
    <x v="246"/>
    <s v="LUCERNE 1106"/>
    <s v="HUMBOLDT"/>
    <x v="1435"/>
    <n v="54.341966828396302"/>
    <n v="1"/>
    <n v="6"/>
    <n v="8"/>
    <n v="0.95129318416275899"/>
    <n v="0"/>
    <n v="0"/>
    <n v="7.6393290205302694E-2"/>
    <n v="1"/>
    <n v="7.6393290205302694E-2"/>
    <n v="1.7150392733831333E-2"/>
  </r>
  <r>
    <s v="BIG BASIN 110212779"/>
    <x v="21"/>
    <s v="BIG BASIN 1102"/>
    <s v="CENTRAL COAST"/>
    <x v="1436"/>
    <n v="10"/>
    <n v="0.27937601182211003"/>
    <n v="0"/>
    <n v="0"/>
    <n v="1"/>
    <n v="1"/>
    <n v="0"/>
    <n v="7.6303075535629497E-2"/>
    <n v="1"/>
    <n v="7.6303075535629497E-2"/>
    <n v="0.30117360961291018"/>
  </r>
  <r>
    <s v="INDIAN FLAT 1104CB"/>
    <x v="199"/>
    <s v="INDIAN FLAT 1104"/>
    <s v="YOSEMITE"/>
    <x v="1437"/>
    <n v="39.898545993011297"/>
    <n v="0.692240661951949"/>
    <n v="2"/>
    <n v="12"/>
    <n v="1"/>
    <n v="0"/>
    <n v="0"/>
    <n v="7.5983385853195806E-2"/>
    <n v="1"/>
    <n v="7.5983385853195806E-2"/>
    <n v="5.9775241471498493E-3"/>
  </r>
  <r>
    <s v="ALTO 1124428"/>
    <x v="60"/>
    <s v="ALTO 1124"/>
    <s v="NORTH BAY"/>
    <x v="1438"/>
    <n v="17.286450850452901"/>
    <n v="1.41767989946127E-2"/>
    <n v="0"/>
    <n v="4"/>
    <n v="0.813671659941265"/>
    <n v="1"/>
    <n v="0"/>
    <n v="7.5976337345119799E-2"/>
    <n v="1"/>
    <n v="7.5976337345119799E-2"/>
    <n v="1.569646666370559E-2"/>
  </r>
  <r>
    <s v="TYLER 110585132"/>
    <x v="247"/>
    <s v="TYLER 1105"/>
    <s v="NORTH VALLEY"/>
    <x v="1439"/>
    <n v="56.911680531701499"/>
    <n v="1"/>
    <n v="0"/>
    <n v="21"/>
    <n v="1"/>
    <n v="0"/>
    <n v="0"/>
    <n v="7.5876192937064907E-2"/>
    <n v="1"/>
    <n v="7.5876192937064907E-2"/>
    <n v="2.4500540282517743E-3"/>
  </r>
  <r>
    <s v="SHINGLE SPRINGS 210981390"/>
    <x v="45"/>
    <s v="SHINGLE SPRINGS 2109"/>
    <s v="SIERRA"/>
    <x v="1440"/>
    <n v="21.016135528181199"/>
    <n v="0.63901525658443303"/>
    <n v="1"/>
    <n v="8"/>
    <n v="1"/>
    <n v="0"/>
    <n v="0"/>
    <n v="7.5763550426837703E-2"/>
    <n v="1"/>
    <n v="7.5763550426837703E-2"/>
    <n v="4.0408727834268477E-3"/>
  </r>
  <r>
    <s v="OILFIELDS 1103N48"/>
    <x v="139"/>
    <s v="OILFIELDS 1103"/>
    <s v="CENTRAL COAST"/>
    <x v="1441"/>
    <n v="56.1396959396372"/>
    <n v="0.99687650890016899"/>
    <n v="2"/>
    <n v="26"/>
    <n v="1"/>
    <n v="0"/>
    <n v="0"/>
    <n v="7.5176121476931396E-2"/>
    <n v="1"/>
    <n v="7.5176121476931396E-2"/>
    <n v="1.5979018243084792E-3"/>
  </r>
  <r>
    <s v="PHILO 1102920"/>
    <x v="97"/>
    <s v="PHILO 1102"/>
    <s v="HUMBOLDT"/>
    <x v="1442"/>
    <n v="57.024468089227"/>
    <n v="0.91250703501076902"/>
    <n v="3"/>
    <n v="12"/>
    <n v="0.67454662214822403"/>
    <n v="0"/>
    <n v="0"/>
    <n v="7.5006750002800202E-2"/>
    <n v="1"/>
    <n v="7.5006750002800202E-2"/>
    <n v="4.2718956045704115E-3"/>
  </r>
  <r>
    <s v="APPLE HILL 1103CB"/>
    <x v="29"/>
    <s v="APPLE HILL 1103"/>
    <s v="SIERRA"/>
    <x v="1443"/>
    <n v="21.3856257063449"/>
    <n v="0.62701978340714104"/>
    <n v="5"/>
    <n v="24"/>
    <n v="0.82601276372128196"/>
    <n v="2.9550375857700099E-2"/>
    <n v="0"/>
    <n v="7.4927500461791405E-2"/>
    <n v="1"/>
    <n v="7.4927500461791405E-2"/>
    <n v="2.7061549404698939E-3"/>
  </r>
  <r>
    <s v="SANTA ROSA A 110432180"/>
    <x v="95"/>
    <s v="SANTA ROSA A 1104"/>
    <s v="SONOMA"/>
    <x v="1444"/>
    <n v="19.732264259752899"/>
    <n v="0.62585334828522199"/>
    <n v="0"/>
    <n v="1"/>
    <n v="0.99891662121704505"/>
    <n v="0.67688784924954404"/>
    <n v="0"/>
    <n v="7.4867443823261298E-2"/>
    <n v="1"/>
    <n v="7.4867443823261298E-2"/>
    <n v="2.9722582880571224E-2"/>
  </r>
  <r>
    <s v="WISHON 1101CB"/>
    <x v="248"/>
    <s v="WISHON 1101"/>
    <s v="YOSEMITE"/>
    <x v="1445"/>
    <n v="34.136869367782303"/>
    <n v="0.78449931075309598"/>
    <n v="1"/>
    <n v="2"/>
    <n v="0.999999999999999"/>
    <n v="0.51217589804781105"/>
    <n v="1"/>
    <n v="7.4616188231200406E-2"/>
    <n v="1"/>
    <n v="7.4616188231200406E-2"/>
    <n v="9.5881095792553616E-3"/>
  </r>
  <r>
    <s v="STELLING 111060080"/>
    <x v="48"/>
    <s v="STELLING 1110"/>
    <s v="DE ANZA"/>
    <x v="1446"/>
    <n v="64.142021936389298"/>
    <n v="0.26296290547303097"/>
    <n v="6"/>
    <n v="3"/>
    <n v="0.903707975083204"/>
    <n v="0"/>
    <n v="0"/>
    <n v="7.4583176747004806E-2"/>
    <n v="1"/>
    <n v="7.4583176747004806E-2"/>
    <n v="8.1313574713890863E-3"/>
  </r>
  <r>
    <s v="CALAVERAS CEMENT 11011419"/>
    <x v="235"/>
    <s v="CALAVERAS CEMENT 1101"/>
    <s v="STOCKTON"/>
    <x v="1447"/>
    <n v="14.8417098662923"/>
    <n v="1"/>
    <n v="2"/>
    <n v="7"/>
    <n v="1"/>
    <n v="0"/>
    <n v="0"/>
    <n v="7.4427286381785501E-2"/>
    <n v="1"/>
    <n v="7.4427286381785501E-2"/>
    <n v="4.9356502867465126E-3"/>
  </r>
  <r>
    <s v="FORT SEWARD 11211602"/>
    <x v="46"/>
    <s v="FORT SEWARD 1121"/>
    <s v="HUMBOLDT"/>
    <x v="1448"/>
    <n v="83.347192139609305"/>
    <n v="1"/>
    <n v="8"/>
    <n v="9"/>
    <n v="0.80723596510161599"/>
    <n v="0"/>
    <n v="0"/>
    <n v="7.41619882218056E-2"/>
    <n v="1"/>
    <n v="7.41619882218056E-2"/>
    <n v="4.0444967496269454E-3"/>
  </r>
  <r>
    <s v="ECHO SUMMIT 11012500"/>
    <x v="230"/>
    <s v="ECHO SUMMIT 1101"/>
    <s v="(blank)"/>
    <x v="1449"/>
    <n v="10"/>
    <n v="1"/>
    <n v="2"/>
    <n v="2"/>
    <n v="1"/>
    <n v="0"/>
    <n v="0"/>
    <n v="7.4119176704862996E-2"/>
    <n v="1"/>
    <n v="7.4119176704862996E-2"/>
    <n v="2.5721066634302837E-2"/>
  </r>
  <r>
    <s v="RED BLUFF 11031702"/>
    <x v="146"/>
    <s v="RED BLUFF 1103"/>
    <s v="NORTH VALLEY"/>
    <x v="1450"/>
    <n v="23.853520838640101"/>
    <n v="1"/>
    <n v="1"/>
    <n v="4"/>
    <n v="0.87435517113389105"/>
    <n v="0"/>
    <n v="0"/>
    <n v="7.39540467695948E-2"/>
    <n v="1"/>
    <n v="7.39540467695948E-2"/>
    <n v="4.642736458815167E-3"/>
  </r>
  <r>
    <s v="MORRO BAY 110247584"/>
    <x v="249"/>
    <s v="MORRO BAY 1102"/>
    <s v="LOS PADRES"/>
    <x v="1451"/>
    <n v="11.245761493367"/>
    <n v="0.21076745383162601"/>
    <n v="1"/>
    <n v="2"/>
    <n v="0.89297610215912204"/>
    <n v="0.46554820676174102"/>
    <n v="1"/>
    <n v="7.3801334852172107E-2"/>
    <n v="1"/>
    <n v="7.3801334852172107E-2"/>
    <n v="8.5726359395186941E-3"/>
  </r>
  <r>
    <s v="WEST POINT 11021369"/>
    <x v="16"/>
    <s v="WEST POINT 1102"/>
    <s v="STOCKTON"/>
    <x v="1452"/>
    <n v="72.1066262692853"/>
    <n v="1"/>
    <n v="1"/>
    <n v="0"/>
    <n v="0.98440884885914204"/>
    <n v="0.187812742251276"/>
    <n v="0"/>
    <n v="7.3587373152440294E-2"/>
    <n v="1"/>
    <n v="7.3587373152440294E-2"/>
    <n v="7.0049406983896355E-3"/>
  </r>
  <r>
    <s v="BEN LOMOND 040116010"/>
    <x v="83"/>
    <s v="BEN LOMOND 0401"/>
    <s v="CENTRAL COAST"/>
    <x v="1453"/>
    <n v="9.9999999999999893"/>
    <n v="0.15352987101788099"/>
    <n v="1"/>
    <n v="2"/>
    <n v="1"/>
    <n v="1"/>
    <n v="0"/>
    <n v="7.2944601055754898E-2"/>
    <n v="1"/>
    <n v="7.2944601055754898E-2"/>
    <n v="4.2980959140195202E-2"/>
  </r>
  <r>
    <s v="PENRYN 1105CB"/>
    <x v="132"/>
    <s v="PENRYN 1105"/>
    <s v="SIERRA"/>
    <x v="1454"/>
    <n v="10"/>
    <n v="0"/>
    <n v="0"/>
    <n v="0"/>
    <n v="3.6779508067813202E-2"/>
    <n v="0"/>
    <n v="0"/>
    <n v="4.87355027533822E-3"/>
    <n v="14.950713546377353"/>
    <n v="7.2863054120450202E-2"/>
    <n v="1.9161860411684168"/>
  </r>
  <r>
    <s v="SONOMA 1105404"/>
    <x v="124"/>
    <s v="SONOMA 1105"/>
    <s v="SONOMA"/>
    <x v="1455"/>
    <n v="22.882145787907699"/>
    <n v="0.50058177253568903"/>
    <n v="1"/>
    <n v="16"/>
    <n v="0.68857998387332298"/>
    <n v="0.37072189288669599"/>
    <n v="0"/>
    <n v="7.2854707916690895E-2"/>
    <n v="1"/>
    <n v="7.2854707916690895E-2"/>
    <n v="5.8954626481970878E-3"/>
  </r>
  <r>
    <s v="VOLTA 11011568"/>
    <x v="36"/>
    <s v="VOLTA 1101"/>
    <s v="NORTH VALLEY"/>
    <x v="1456"/>
    <n v="45.531658298614801"/>
    <n v="0.55002082345067504"/>
    <n v="0"/>
    <n v="5"/>
    <n v="1"/>
    <n v="0.29049152046221799"/>
    <n v="0"/>
    <n v="7.2817159428732195E-2"/>
    <n v="1"/>
    <n v="7.2817159428732195E-2"/>
    <n v="3.1648495778521168E-3"/>
  </r>
  <r>
    <s v="OCEANO 1104Q06"/>
    <x v="136"/>
    <s v="OCEANO 1104"/>
    <s v="LOS PADRES"/>
    <x v="1457"/>
    <n v="18.157613405958202"/>
    <n v="0.68470391770876105"/>
    <n v="10"/>
    <n v="12"/>
    <n v="1"/>
    <n v="0"/>
    <n v="0"/>
    <n v="7.2609961174053994E-2"/>
    <n v="1"/>
    <n v="7.2609961174053994E-2"/>
    <n v="5.8272554268797077E-3"/>
  </r>
  <r>
    <s v="ALHAMBRA 110582622"/>
    <x v="250"/>
    <s v="ALHAMBRA 1105"/>
    <s v="DIABLO"/>
    <x v="1458"/>
    <n v="63.557590182051698"/>
    <n v="0.53562191663204295"/>
    <n v="4"/>
    <n v="18"/>
    <n v="1"/>
    <n v="1.9733772199944901E-2"/>
    <n v="1"/>
    <n v="7.2547113880155695E-2"/>
    <n v="1"/>
    <n v="7.2547113880155695E-2"/>
    <n v="2.8008476846332654E-3"/>
  </r>
  <r>
    <s v="SAN RAMON 2107CB"/>
    <x v="51"/>
    <s v="SAN RAMON 2107"/>
    <s v="MISSION"/>
    <x v="1459"/>
    <n v="60"/>
    <n v="1"/>
    <n v="0"/>
    <n v="0"/>
    <n v="9.6831798415484595E-3"/>
    <n v="1"/>
    <n v="0"/>
    <n v="7.2466614102709895E-2"/>
    <n v="1"/>
    <n v="7.2466614102709895E-2"/>
    <n v="0.8270589966417683"/>
  </r>
  <r>
    <s v="PHILO 1101CB"/>
    <x v="97"/>
    <s v="PHILO 1101"/>
    <s v="HUMBOLDT"/>
    <x v="1460"/>
    <n v="49.350613418765597"/>
    <n v="0.76403713613748703"/>
    <n v="12"/>
    <n v="16"/>
    <n v="0.60917928191474602"/>
    <n v="0"/>
    <n v="0"/>
    <n v="7.2449272445566898E-2"/>
    <n v="1"/>
    <n v="7.2449272445566898E-2"/>
    <n v="2.4017876163859257E-3"/>
  </r>
  <r>
    <s v="AUBERRY 1101R314"/>
    <x v="43"/>
    <s v="AUBERRY 1101"/>
    <s v="FRESNO"/>
    <x v="1461"/>
    <n v="21.060831971901798"/>
    <n v="0.99166848784745998"/>
    <n v="0"/>
    <n v="7"/>
    <n v="0.960279365713686"/>
    <n v="0"/>
    <n v="0"/>
    <n v="7.2345905472531599E-2"/>
    <n v="1"/>
    <n v="7.2345905472531599E-2"/>
    <n v="1.7073696694545994E-3"/>
  </r>
  <r>
    <s v="MOUNTAIN QUARRIES 21011346"/>
    <x v="47"/>
    <s v="MOUNTAIN QUARRIES 2101"/>
    <s v="SIERRA"/>
    <x v="1462"/>
    <n v="10.3256100965343"/>
    <n v="0.98486747510417505"/>
    <n v="5"/>
    <n v="12"/>
    <n v="1"/>
    <n v="0"/>
    <n v="0"/>
    <n v="7.2231650977983203E-2"/>
    <n v="1"/>
    <n v="7.2231650977983203E-2"/>
    <n v="2.3500272754850959E-3"/>
  </r>
  <r>
    <s v="VOLTA 11011640"/>
    <x v="36"/>
    <s v="VOLTA 1101"/>
    <s v="NORTH VALLEY"/>
    <x v="1463"/>
    <n v="80.242301837684707"/>
    <n v="0.83396109074518399"/>
    <n v="1"/>
    <n v="4"/>
    <n v="1"/>
    <n v="0"/>
    <n v="0"/>
    <n v="7.2188919704039706E-2"/>
    <n v="1"/>
    <n v="7.2188919704039706E-2"/>
    <n v="6.9187374874619756E-3"/>
  </r>
  <r>
    <s v="COARSEGOLD 21045525"/>
    <x v="86"/>
    <s v="COARSEGOLD 2104"/>
    <s v="YOSEMITE"/>
    <x v="1464"/>
    <n v="10.803364908173901"/>
    <n v="0.99815867252256396"/>
    <n v="2"/>
    <n v="45"/>
    <n v="1"/>
    <n v="0"/>
    <n v="0"/>
    <n v="7.2178777882401401E-2"/>
    <n v="1"/>
    <n v="7.2178777882401401E-2"/>
    <n v="5.5333178998445568E-3"/>
  </r>
  <r>
    <s v="DESCHUTES 11011580"/>
    <x v="120"/>
    <s v="DESCHUTES 1101"/>
    <s v="NORTH VALLEY"/>
    <x v="1465"/>
    <n v="20.646742660001198"/>
    <n v="0.99771701904030796"/>
    <n v="3"/>
    <n v="12"/>
    <n v="0.90008795484804605"/>
    <n v="0.10490584993243"/>
    <n v="0"/>
    <n v="7.1696321854514897E-2"/>
    <n v="1"/>
    <n v="7.1696321854514897E-2"/>
    <n v="1.6103742946935379E-3"/>
  </r>
  <r>
    <s v="SAN BENITO 210488772"/>
    <x v="216"/>
    <s v="SAN BENITO 2104"/>
    <s v="CENTRAL COAST"/>
    <x v="1466"/>
    <n v="25.505934648183501"/>
    <n v="0.54816771116100504"/>
    <n v="18"/>
    <n v="5"/>
    <n v="0.55630560844980204"/>
    <n v="0"/>
    <n v="0"/>
    <n v="7.1687498512402997E-2"/>
    <n v="1"/>
    <n v="7.1687498512402997E-2"/>
    <n v="2.9891627980889123E-3"/>
  </r>
  <r>
    <s v="HALSEY 11011704"/>
    <x v="190"/>
    <s v="HALSEY 1101"/>
    <s v="SIERRA"/>
    <x v="1467"/>
    <n v="9.9999999999999805"/>
    <n v="0.79441664100560705"/>
    <n v="4"/>
    <n v="15"/>
    <n v="0.96797222667765404"/>
    <n v="0"/>
    <n v="0"/>
    <n v="7.1684366582337594E-2"/>
    <n v="1"/>
    <n v="7.1684366582337594E-2"/>
    <n v="5.606314502843701E-3"/>
  </r>
  <r>
    <s v="UKIAH 1114408"/>
    <x v="154"/>
    <s v="UKIAH 1114"/>
    <s v="HUMBOLDT"/>
    <x v="1468"/>
    <n v="66.352094082391702"/>
    <n v="0.673324103296847"/>
    <n v="5"/>
    <n v="13"/>
    <n v="0.97476551688719104"/>
    <n v="0"/>
    <n v="0"/>
    <n v="7.1452185739429297E-2"/>
    <n v="1"/>
    <n v="7.1452185739429297E-2"/>
    <n v="1.9308383785909312E-3"/>
  </r>
  <r>
    <s v="CENTERVILLE 1101CB"/>
    <x v="224"/>
    <s v="CENTERVILLE 1101"/>
    <s v="NORTH VALLEY"/>
    <x v="1469"/>
    <n v="10"/>
    <n v="0"/>
    <n v="0"/>
    <n v="1"/>
    <n v="1"/>
    <n v="1"/>
    <n v="0"/>
    <n v="7.1116730797607594E-2"/>
    <n v="1"/>
    <n v="7.1116730797607594E-2"/>
    <n v="4.5160651393431488"/>
  </r>
  <r>
    <s v="LAYTONVILLE 1101402"/>
    <x v="105"/>
    <s v="LAYTONVILLE 1101"/>
    <s v="HUMBOLDT"/>
    <x v="1470"/>
    <n v="79.189213734546598"/>
    <n v="0.99987556012699996"/>
    <n v="6"/>
    <n v="8"/>
    <n v="0.96878536335916998"/>
    <n v="0"/>
    <n v="0"/>
    <n v="7.0953937396523295E-2"/>
    <n v="1"/>
    <n v="7.0953937396523295E-2"/>
    <n v="3.1066724944288299E-3"/>
  </r>
  <r>
    <s v="BRUNSWICK 110651484"/>
    <x v="4"/>
    <s v="BRUNSWICK 1106"/>
    <s v="SIERRA"/>
    <x v="1471"/>
    <n v="48.7311303587149"/>
    <n v="0.68619510195524602"/>
    <n v="4"/>
    <n v="3"/>
    <n v="0.82685214939571094"/>
    <n v="0.37089444335273802"/>
    <n v="0"/>
    <n v="7.0762258066681502E-2"/>
    <n v="1"/>
    <n v="7.0762258066681502E-2"/>
    <n v="3.4067909146236323E-3"/>
  </r>
  <r>
    <s v="GREEN VALLEY 210190860"/>
    <x v="151"/>
    <s v="GREEN VALLEY 2101"/>
    <s v="CENTRAL COAST"/>
    <x v="1472"/>
    <n v="10"/>
    <n v="0.95687138095962199"/>
    <n v="0"/>
    <n v="0"/>
    <n v="0.20731528044191599"/>
    <n v="0.93037799967541701"/>
    <n v="0"/>
    <n v="7.0745619095404597E-2"/>
    <n v="1"/>
    <n v="7.0745619095404597E-2"/>
    <n v="1.8591785800084106E-2"/>
  </r>
  <r>
    <s v="WILDWOOD 11011576"/>
    <x v="192"/>
    <s v="WILDWOOD 1101"/>
    <s v="NORTH VALLEY"/>
    <x v="1473"/>
    <n v="75.944703014427105"/>
    <n v="0.99965160899246797"/>
    <n v="1"/>
    <n v="4"/>
    <n v="1"/>
    <n v="0"/>
    <n v="0"/>
    <n v="7.0451030808954707E-2"/>
    <n v="1"/>
    <n v="7.0451030808954707E-2"/>
    <n v="8.6347422084957649E-3"/>
  </r>
  <r>
    <s v="GUALALA 111223444"/>
    <x v="157"/>
    <s v="GUALALA 1112"/>
    <s v="HUMBOLDT"/>
    <x v="1474"/>
    <n v="71.453917258981903"/>
    <n v="0.16533490158181599"/>
    <n v="7"/>
    <n v="15"/>
    <n v="1"/>
    <n v="0"/>
    <n v="0"/>
    <n v="6.99135434591827E-2"/>
    <n v="1"/>
    <n v="6.99135434591827E-2"/>
    <n v="4.814782239218135E-3"/>
  </r>
  <r>
    <s v="SYCAMORE CREEK 11112014"/>
    <x v="32"/>
    <s v="SYCAMORE CREEK 1111"/>
    <s v="NORTH VALLEY"/>
    <x v="1475"/>
    <n v="53.021692429779797"/>
    <n v="0.99038143110259802"/>
    <n v="1"/>
    <n v="4"/>
    <n v="0.99968652363458599"/>
    <n v="0.25971378479433699"/>
    <n v="0"/>
    <n v="6.9882474840409395E-2"/>
    <n v="1"/>
    <n v="6.9882474840409395E-2"/>
    <n v="3.0844822899777839E-3"/>
  </r>
  <r>
    <s v="PARADISE 11042470"/>
    <x v="30"/>
    <s v="PARADISE 1104"/>
    <s v="NORTH VALLEY"/>
    <x v="1476"/>
    <n v="10.517442837628799"/>
    <n v="0.41482073217273402"/>
    <n v="3"/>
    <n v="8"/>
    <n v="0.44965373420387"/>
    <n v="1"/>
    <n v="0"/>
    <n v="6.98676292982022E-2"/>
    <n v="1"/>
    <n v="6.98676292982022E-2"/>
    <n v="1.3628930610512398E-2"/>
  </r>
  <r>
    <s v="BIG BASIN 11022253"/>
    <x v="21"/>
    <s v="BIG BASIN 1102"/>
    <s v="CENTRAL COAST"/>
    <x v="1477"/>
    <n v="10"/>
    <n v="0.16173780788532499"/>
    <n v="0"/>
    <n v="0"/>
    <n v="1"/>
    <n v="1"/>
    <n v="0"/>
    <n v="6.9736203641046393E-2"/>
    <n v="1"/>
    <n v="6.9736203641046393E-2"/>
    <n v="4.7667960781424927E-2"/>
  </r>
  <r>
    <s v="FROGTOWN 170212282"/>
    <x v="170"/>
    <s v="FROGTOWN 1702"/>
    <s v="STOCKTON"/>
    <x v="1478"/>
    <n v="39.307353810714602"/>
    <n v="0.54496631183426003"/>
    <n v="2"/>
    <n v="7"/>
    <n v="1"/>
    <n v="0"/>
    <n v="0"/>
    <n v="6.9451022308020999E-2"/>
    <n v="1"/>
    <n v="6.9451022308020999E-2"/>
    <n v="1.9122469353339607E-3"/>
  </r>
  <r>
    <s v="ROB ROY 210410714"/>
    <x v="82"/>
    <s v="ROB ROY 2104"/>
    <s v="CENTRAL COAST"/>
    <x v="1479"/>
    <n v="20.277697068890799"/>
    <n v="0.49416062674726002"/>
    <n v="12"/>
    <n v="6"/>
    <n v="0.79235670257705404"/>
    <n v="0"/>
    <n v="0"/>
    <n v="6.9342711589523598E-2"/>
    <n v="1"/>
    <n v="6.9342711589523598E-2"/>
    <n v="4.4791655938676046E-3"/>
  </r>
  <r>
    <s v="CURTIS 17036064"/>
    <x v="55"/>
    <s v="CURTIS 1703"/>
    <s v="YOSEMITE"/>
    <x v="1480"/>
    <n v="23.357043059193799"/>
    <n v="0.96915874336999097"/>
    <n v="3"/>
    <n v="15"/>
    <n v="0.97542724278334803"/>
    <n v="0"/>
    <n v="0"/>
    <n v="6.9239454080255503E-2"/>
    <n v="1"/>
    <n v="6.9239454080255503E-2"/>
    <n v="3.6065971734683261E-3"/>
  </r>
  <r>
    <s v="PLACERVILLE 2106CB"/>
    <x v="6"/>
    <s v="PLACERVILLE 2106"/>
    <s v="SIERRA"/>
    <x v="1481"/>
    <n v="17.566056033044202"/>
    <n v="0.15584189794970901"/>
    <n v="1"/>
    <n v="6"/>
    <n v="1"/>
    <n v="0.71649061145711501"/>
    <n v="0"/>
    <n v="6.9167845501187694E-2"/>
    <n v="1"/>
    <n v="6.9167845501187694E-2"/>
    <n v="1.0390338088145606E-2"/>
  </r>
  <r>
    <s v="OAKLAND K 1101CR178"/>
    <x v="67"/>
    <s v="OAKLAND K 1101"/>
    <s v="EAST BAY"/>
    <x v="1482"/>
    <n v="10"/>
    <n v="9.6215379905339696E-2"/>
    <n v="0"/>
    <n v="2"/>
    <n v="1"/>
    <n v="1"/>
    <n v="0"/>
    <n v="6.8955421115039495E-2"/>
    <n v="1"/>
    <n v="6.8955421115039495E-2"/>
    <n v="0.2093217243360109"/>
  </r>
  <r>
    <s v="GIRVAN 1101323094"/>
    <x v="111"/>
    <s v="GIRVAN 1101"/>
    <s v="NORTH VALLEY"/>
    <x v="1483"/>
    <n v="55.524671526556901"/>
    <n v="0.99983445450686004"/>
    <n v="1"/>
    <n v="3"/>
    <n v="1"/>
    <n v="0"/>
    <n v="0"/>
    <n v="6.8705979376414095E-2"/>
    <n v="1"/>
    <n v="6.8705979376414095E-2"/>
    <n v="1.8943832126560988E-3"/>
  </r>
  <r>
    <s v="PAUL SWEET 2109CB"/>
    <x v="66"/>
    <s v="PAUL SWEET 2109"/>
    <s v="CENTRAL COAST"/>
    <x v="1484"/>
    <n v="10"/>
    <n v="0.67657466765792096"/>
    <n v="4"/>
    <n v="1"/>
    <n v="0.341402482981296"/>
    <n v="0.43220546982978802"/>
    <n v="0"/>
    <n v="6.8584235297915297E-2"/>
    <n v="1"/>
    <n v="6.8584235297915297E-2"/>
    <n v="1.6060439796661982E-2"/>
  </r>
  <r>
    <s v="FORT BRAGG A 110235592"/>
    <x v="46"/>
    <s v="FORT BRAGG A 1102"/>
    <s v="HUMBOLDT"/>
    <x v="1485"/>
    <n v="10.5093815204182"/>
    <n v="9.2631436632632805E-2"/>
    <n v="19"/>
    <n v="29"/>
    <n v="1"/>
    <n v="0"/>
    <n v="0"/>
    <n v="6.8351511430084694E-2"/>
    <n v="1"/>
    <n v="6.8351511430084694E-2"/>
    <n v="5.234918728953937E-3"/>
  </r>
  <r>
    <s v="HIGGINS 110950072"/>
    <x v="197"/>
    <s v="HIGGINS 1109"/>
    <s v="SIERRA"/>
    <x v="1486"/>
    <n v="25.479930422836201"/>
    <n v="0.92022274219816702"/>
    <n v="2"/>
    <n v="15"/>
    <n v="1"/>
    <n v="0"/>
    <n v="0"/>
    <n v="6.8312650395647295E-2"/>
    <n v="1"/>
    <n v="6.8312650395647295E-2"/>
    <n v="1.611695618701232E-3"/>
  </r>
  <r>
    <s v="HIGGINS 110950078"/>
    <x v="197"/>
    <s v="HIGGINS 1109"/>
    <s v="SIERRA"/>
    <x v="1487"/>
    <n v="37.033005529999897"/>
    <n v="0.999584085546246"/>
    <n v="1"/>
    <n v="15"/>
    <n v="1"/>
    <n v="0"/>
    <n v="0"/>
    <n v="6.8167501433215497E-2"/>
    <n v="1"/>
    <n v="6.8167501433215497E-2"/>
    <n v="1.4064395600391028E-3"/>
  </r>
  <r>
    <s v="WOODACRE 1101CB"/>
    <x v="41"/>
    <s v="WOODACRE 1101"/>
    <s v="NORTH BAY"/>
    <x v="1488"/>
    <n v="31.108432477485099"/>
    <n v="0.27170112140441599"/>
    <n v="14"/>
    <n v="8"/>
    <n v="0.96745024312809103"/>
    <n v="0.56146256837549302"/>
    <n v="0"/>
    <n v="6.8112240704810506E-2"/>
    <n v="1"/>
    <n v="6.8112240704810506E-2"/>
    <n v="2.487156360792318E-2"/>
  </r>
  <r>
    <s v="NARROWS 21052228"/>
    <x v="177"/>
    <s v="NARROWS 2105"/>
    <s v="SIERRA"/>
    <x v="1489"/>
    <n v="37.686479038798403"/>
    <n v="0.94137066281623605"/>
    <n v="3"/>
    <n v="11"/>
    <n v="0.96442598579380501"/>
    <n v="0"/>
    <n v="0"/>
    <n v="6.7969633113997605E-2"/>
    <n v="1"/>
    <n v="6.7969633113997605E-2"/>
    <n v="3.3178408958298173E-3"/>
  </r>
  <r>
    <s v="MONROE 210765424"/>
    <x v="119"/>
    <s v="MONROE 2107"/>
    <s v="SONOMA"/>
    <x v="1490"/>
    <n v="10"/>
    <n v="1"/>
    <n v="0"/>
    <n v="0"/>
    <n v="0.147851783258999"/>
    <n v="1"/>
    <n v="0"/>
    <n v="6.7899350640932499E-2"/>
    <n v="1"/>
    <n v="6.7899350640932499E-2"/>
    <n v="8.9958173432673913E-2"/>
  </r>
  <r>
    <s v="CEDAR CREEK 1101CB"/>
    <x v="223"/>
    <s v="CEDAR CREEK 1101"/>
    <s v="NORTH VALLEY"/>
    <x v="1491"/>
    <n v="37.802026454329599"/>
    <n v="0.956847311960622"/>
    <n v="0"/>
    <n v="0"/>
    <n v="1"/>
    <n v="0.38103340072973502"/>
    <n v="1"/>
    <n v="6.7896401695399206E-2"/>
    <n v="1"/>
    <n v="6.7896401695399206E-2"/>
    <n v="4.3903058729556996E-3"/>
  </r>
  <r>
    <s v="FORT SEWARD 1122CB"/>
    <x v="46"/>
    <s v="FORT SEWARD 1122"/>
    <s v="HUMBOLDT"/>
    <x v="1492"/>
    <n v="75.296325429706997"/>
    <n v="1"/>
    <n v="3"/>
    <n v="11"/>
    <n v="0.79074876046078502"/>
    <n v="0"/>
    <n v="0"/>
    <n v="6.7846025132146298E-2"/>
    <n v="1"/>
    <n v="6.7846025132146298E-2"/>
    <n v="3.9120881826956114E-3"/>
  </r>
  <r>
    <s v="PAUL SWEET 210610424"/>
    <x v="66"/>
    <s v="PAUL SWEET 2106"/>
    <s v="CENTRAL COAST"/>
    <x v="1493"/>
    <n v="19.078843067022301"/>
    <n v="0.485901146127108"/>
    <n v="2"/>
    <n v="1"/>
    <n v="0.79995862516106697"/>
    <n v="0.79151262622405305"/>
    <n v="0"/>
    <n v="6.7842620981338295E-2"/>
    <n v="1"/>
    <n v="6.7842620981338295E-2"/>
    <n v="1.1896126569667325E-2"/>
  </r>
  <r>
    <s v="CEDAR CREEK 11011664"/>
    <x v="223"/>
    <s v="CEDAR CREEK 1101"/>
    <s v="NORTH VALLEY"/>
    <x v="1494"/>
    <n v="28.753658945196801"/>
    <n v="0.98777537282051997"/>
    <n v="0"/>
    <n v="12"/>
    <n v="1"/>
    <n v="0"/>
    <n v="0"/>
    <n v="6.7597578290948895E-2"/>
    <n v="1"/>
    <n v="6.7597578290948895E-2"/>
    <n v="2.2764208406345701E-3"/>
  </r>
  <r>
    <s v="MONTICELLO 1101718"/>
    <x v="166"/>
    <s v="MONTICELLO 1101"/>
    <s v="NORTH BAY"/>
    <x v="1495"/>
    <n v="60.182466711098101"/>
    <n v="0.63959666221635203"/>
    <n v="4"/>
    <n v="11"/>
    <n v="0.90429762390159896"/>
    <n v="0"/>
    <n v="0"/>
    <n v="6.7427750569572703E-2"/>
    <n v="1"/>
    <n v="6.7427750569572703E-2"/>
    <n v="2.506501943478949E-3"/>
  </r>
  <r>
    <s v="OILFIELDS 110383158"/>
    <x v="139"/>
    <s v="OILFIELDS 1103"/>
    <s v="CENTRAL COAST"/>
    <x v="1496"/>
    <n v="60.5040257725502"/>
    <n v="1"/>
    <n v="0"/>
    <n v="4"/>
    <n v="0.93786192578875005"/>
    <n v="0"/>
    <n v="0"/>
    <n v="6.7416979532920696E-2"/>
    <n v="1"/>
    <n v="6.7416979532920696E-2"/>
    <n v="3.708562499978911E-3"/>
  </r>
  <r>
    <s v="OREGON TRAIL 11041634"/>
    <x v="200"/>
    <s v="OREGON TRAIL 1104"/>
    <s v="NORTH VALLEY"/>
    <x v="1497"/>
    <n v="33.919854673574001"/>
    <n v="0.93556879203814602"/>
    <n v="1"/>
    <n v="0"/>
    <n v="0.97556350083759302"/>
    <n v="0"/>
    <n v="0"/>
    <n v="6.7365812116763402E-2"/>
    <n v="1"/>
    <n v="6.7365812116763402E-2"/>
    <n v="3.8028967412421671E-3"/>
  </r>
  <r>
    <s v="TASSAJARA 2104CB"/>
    <x v="102"/>
    <s v="TASSAJARA 2104"/>
    <s v="DIABLO"/>
    <x v="1498"/>
    <n v="10"/>
    <n v="0"/>
    <n v="0"/>
    <n v="1"/>
    <n v="9.0916023846419905E-2"/>
    <n v="0"/>
    <n v="0"/>
    <n v="5.9984627498267098E-3"/>
    <n v="11.218349420457526"/>
    <n v="6.7292851113154528E-2"/>
    <n v="0.62614964303984266"/>
  </r>
  <r>
    <s v="SOBRANTE 1102L510R"/>
    <x v="251"/>
    <s v="SOBRANTE 1102"/>
    <s v="DIABLO"/>
    <x v="1499"/>
    <n v="9.9999999999999893"/>
    <n v="0.23805720183118301"/>
    <n v="5"/>
    <n v="6"/>
    <n v="1"/>
    <n v="0"/>
    <n v="0"/>
    <n v="6.7265414536353596E-2"/>
    <n v="1"/>
    <n v="6.7265414536353596E-2"/>
    <n v="6.8924129409682162E-3"/>
  </r>
  <r>
    <s v="FORT BRAGG A 1102956"/>
    <x v="46"/>
    <s v="FORT BRAGG A 1102"/>
    <s v="HUMBOLDT"/>
    <x v="1500"/>
    <n v="9.9999999999999893"/>
    <n v="0.43985551130814399"/>
    <n v="19"/>
    <n v="14"/>
    <n v="0.88120461784113002"/>
    <n v="0"/>
    <n v="0"/>
    <n v="6.7263064282331406E-2"/>
    <n v="1"/>
    <n v="6.7263064282331406E-2"/>
    <n v="6.1990363217822621E-3"/>
  </r>
  <r>
    <s v="ATASCADERO 1101A50"/>
    <x v="84"/>
    <s v="ATASCADERO 1101"/>
    <s v="LOS PADRES"/>
    <x v="1501"/>
    <n v="10"/>
    <n v="0.78193343791000602"/>
    <n v="4"/>
    <n v="9"/>
    <n v="0.94432276440084095"/>
    <n v="5.2174429484157701E-2"/>
    <n v="1"/>
    <n v="6.6857241180558094E-2"/>
    <n v="1"/>
    <n v="6.6857241180558094E-2"/>
    <n v="3.3755181339618998E-3"/>
  </r>
  <r>
    <s v="COTATI 1103148"/>
    <x v="114"/>
    <s v="COTATI 1103"/>
    <s v="SONOMA"/>
    <x v="1502"/>
    <n v="49.287424226007303"/>
    <n v="1.40842471412298E-2"/>
    <n v="9"/>
    <n v="10"/>
    <n v="0.90638141329572197"/>
    <n v="0"/>
    <n v="0"/>
    <n v="6.6854766404662896E-2"/>
    <n v="1"/>
    <n v="6.6854766404662896E-2"/>
    <n v="4.7443989612836659E-3"/>
  </r>
  <r>
    <s v="FORT BRAGG A 11014622"/>
    <x v="46"/>
    <s v="FORT BRAGG A 1101"/>
    <s v="HUMBOLDT"/>
    <x v="1503"/>
    <n v="19.3216482520154"/>
    <n v="4.8035689755575602E-2"/>
    <n v="12"/>
    <n v="12"/>
    <n v="1"/>
    <n v="0"/>
    <n v="0"/>
    <n v="6.6762768000335801E-2"/>
    <n v="1"/>
    <n v="6.6762768000335801E-2"/>
    <n v="4.9611039250551407E-3"/>
  </r>
  <r>
    <s v="OAKLAND K 1104CR206"/>
    <x v="67"/>
    <s v="OAKLAND K 1104"/>
    <s v="EAST BAY"/>
    <x v="1504"/>
    <n v="10"/>
    <n v="7.7510078967270996E-2"/>
    <n v="0"/>
    <n v="1"/>
    <n v="1"/>
    <n v="1"/>
    <n v="0"/>
    <n v="6.6653488041599193E-2"/>
    <n v="1"/>
    <n v="6.6653488041599193E-2"/>
    <n v="3.7184209623788621E-2"/>
  </r>
  <r>
    <s v="PARADISE 11031231"/>
    <x v="30"/>
    <s v="PARADISE 1103"/>
    <s v="NORTH VALLEY"/>
    <x v="1505"/>
    <n v="9.9999999999999893"/>
    <n v="0.175938560820845"/>
    <n v="3"/>
    <n v="2"/>
    <n v="0.90529190765942702"/>
    <n v="0.96982275780020899"/>
    <n v="0"/>
    <n v="6.6518863502330897E-2"/>
    <n v="1"/>
    <n v="6.6518863502330897E-2"/>
    <n v="2.6177956610341151E-2"/>
  </r>
  <r>
    <s v="STILLWATER 1102CB"/>
    <x v="233"/>
    <s v="STILLWATER 1102"/>
    <s v="NORTH VALLEY"/>
    <x v="1506"/>
    <n v="15.084358123883399"/>
    <n v="0.83356622832864502"/>
    <n v="3"/>
    <n v="7"/>
    <n v="0.99962602369208198"/>
    <n v="0"/>
    <n v="0"/>
    <n v="6.6396134899384798E-2"/>
    <n v="1"/>
    <n v="6.6396134899384798E-2"/>
    <n v="2.6483310486052104E-3"/>
  </r>
  <r>
    <s v="PAUL SWEET 210710986"/>
    <x v="66"/>
    <s v="PAUL SWEET 2107"/>
    <s v="CENTRAL COAST"/>
    <x v="1507"/>
    <n v="30.434062690459101"/>
    <n v="0.52143803098021102"/>
    <n v="3"/>
    <n v="2"/>
    <n v="0.53141840378051997"/>
    <n v="0.44561775209905402"/>
    <n v="0"/>
    <n v="6.6360568034070797E-2"/>
    <n v="1"/>
    <n v="6.6360568034070797E-2"/>
    <n v="6.2552199044016016E-3"/>
  </r>
  <r>
    <s v="MORGAN HILL 2111CB"/>
    <x v="61"/>
    <s v="MORGAN HILL 2111"/>
    <s v="SAN JOSE"/>
    <x v="1508"/>
    <n v="10"/>
    <n v="0.12738845489196299"/>
    <n v="0"/>
    <n v="0"/>
    <n v="0.12602738678462699"/>
    <n v="0"/>
    <n v="0"/>
    <n v="5.9141119718097704E-3"/>
    <n v="11.218349420457526"/>
    <n v="6.6346574611473058E-2"/>
    <n v="0.19301214938780087"/>
  </r>
  <r>
    <s v="WEIMAR 11012084"/>
    <x v="243"/>
    <s v="WEIMAR 1101"/>
    <s v="SIERRA"/>
    <x v="1509"/>
    <n v="37.397306598800199"/>
    <n v="0.99107622773958803"/>
    <n v="2"/>
    <n v="13"/>
    <n v="1"/>
    <n v="0"/>
    <n v="0"/>
    <n v="6.6084634604806097E-2"/>
    <n v="1"/>
    <n v="6.6084634604806097E-2"/>
    <n v="3.5777416508835122E-3"/>
  </r>
  <r>
    <s v="ROB ROY 210571630"/>
    <x v="82"/>
    <s v="ROB ROY 2105"/>
    <s v="CENTRAL COAST"/>
    <x v="1510"/>
    <n v="10"/>
    <n v="0.61705144409545498"/>
    <n v="5"/>
    <n v="2"/>
    <n v="0.96465224220272405"/>
    <n v="0.60730870739478304"/>
    <n v="0"/>
    <n v="6.6074715565713496E-2"/>
    <n v="1"/>
    <n v="6.6074715565713496E-2"/>
    <n v="3.6565903184873377E-2"/>
  </r>
  <r>
    <s v="SAN RAFAEL 11079532"/>
    <x v="51"/>
    <s v="SAN RAFAEL 1107"/>
    <s v="NORTH BAY"/>
    <x v="1511"/>
    <n v="10"/>
    <n v="0.59237368321061501"/>
    <n v="0"/>
    <n v="0"/>
    <n v="0.45342970345971501"/>
    <n v="1"/>
    <n v="0"/>
    <n v="6.6016236287563798E-2"/>
    <n v="1"/>
    <n v="6.6016236287563798E-2"/>
    <n v="7.9514350187136026E-2"/>
  </r>
  <r>
    <s v="FROGTOWN 17011623"/>
    <x v="170"/>
    <s v="FROGTOWN 1701"/>
    <s v="STOCKTON"/>
    <x v="1512"/>
    <n v="27.668770536310902"/>
    <n v="0.92790600993930605"/>
    <n v="0"/>
    <n v="7"/>
    <n v="1"/>
    <n v="0"/>
    <n v="0"/>
    <n v="6.5842554114618299E-2"/>
    <n v="1"/>
    <n v="6.5842554114618299E-2"/>
    <n v="4.3161593529137555E-3"/>
  </r>
  <r>
    <s v="ELK CREEK 110137334"/>
    <x v="148"/>
    <s v="ELK CREEK 1101"/>
    <s v="NORTH VALLEY"/>
    <x v="1513"/>
    <n v="59.8583005834329"/>
    <n v="0.999999999999999"/>
    <n v="0"/>
    <n v="0"/>
    <n v="1"/>
    <n v="0"/>
    <n v="0"/>
    <n v="6.5795074294171696E-2"/>
    <n v="1"/>
    <n v="6.5795074294171696E-2"/>
    <n v="6.7814694510344008E-3"/>
  </r>
  <r>
    <s v="COTTONWOOD 11031348"/>
    <x v="128"/>
    <s v="COTTONWOOD 1103"/>
    <s v="NORTH VALLEY"/>
    <x v="1514"/>
    <n v="33.8082575116348"/>
    <n v="0.99172052238069697"/>
    <n v="2"/>
    <n v="10"/>
    <n v="0.81368614024327901"/>
    <n v="0"/>
    <n v="0"/>
    <n v="6.5681367365971702E-2"/>
    <n v="1"/>
    <n v="6.5681367365971702E-2"/>
    <n v="2.5289209158610533E-3"/>
  </r>
  <r>
    <s v="CURTIS 170411300"/>
    <x v="55"/>
    <s v="CURTIS 1704"/>
    <s v="YOSEMITE"/>
    <x v="1515"/>
    <n v="33.429863967203303"/>
    <n v="0.41136447861367897"/>
    <n v="0"/>
    <n v="2"/>
    <n v="0.999999999999997"/>
    <n v="0.62709284568284795"/>
    <n v="0"/>
    <n v="6.5584366091395299E-2"/>
    <n v="1"/>
    <n v="6.5584366091395299E-2"/>
    <n v="1.7923417576809625E-2"/>
  </r>
  <r>
    <s v="LAURELES 11116421"/>
    <x v="134"/>
    <s v="LAURELES 1111"/>
    <s v="CENTRAL COAST"/>
    <x v="1516"/>
    <n v="54.180886928550599"/>
    <n v="1"/>
    <n v="1"/>
    <n v="1"/>
    <n v="1"/>
    <n v="0"/>
    <n v="0"/>
    <n v="6.5511883087669406E-2"/>
    <n v="1"/>
    <n v="6.5511883087669406E-2"/>
    <n v="3.7914493390670601E-2"/>
  </r>
  <r>
    <s v="MONTICELLO 1101630"/>
    <x v="166"/>
    <s v="MONTICELLO 1101"/>
    <s v="NORTH BAY"/>
    <x v="1517"/>
    <n v="68.058868524890897"/>
    <n v="0.26537881998109503"/>
    <n v="2"/>
    <n v="4"/>
    <n v="0.90067959535340303"/>
    <n v="0"/>
    <n v="0"/>
    <n v="6.5491067994784505E-2"/>
    <n v="1"/>
    <n v="6.5491067994784505E-2"/>
    <n v="3.7003529335062806E-3"/>
  </r>
  <r>
    <s v="DIAMOND SPRINGS 11062100"/>
    <x v="53"/>
    <s v="DIAMOND SPRINGS 1106"/>
    <s v="SIERRA"/>
    <x v="1518"/>
    <n v="13.5243763845166"/>
    <n v="0.95184742999279004"/>
    <n v="3"/>
    <n v="8"/>
    <n v="1"/>
    <n v="0"/>
    <n v="0"/>
    <n v="6.4846503509813094E-2"/>
    <n v="1"/>
    <n v="6.4846503509813094E-2"/>
    <n v="1.6638119558761209E-3"/>
  </r>
  <r>
    <s v="OAKLAND K 1101CR346"/>
    <x v="67"/>
    <s v="OAKLAND K 1101"/>
    <s v="EAST BAY"/>
    <x v="1519"/>
    <n v="10"/>
    <n v="0"/>
    <n v="1"/>
    <n v="2"/>
    <n v="1"/>
    <n v="1"/>
    <n v="0"/>
    <n v="6.4826988838149094E-2"/>
    <n v="1"/>
    <n v="6.4826988838149094E-2"/>
    <n v="0.3459944493631662"/>
  </r>
  <r>
    <s v="WILLITS 11032506"/>
    <x v="24"/>
    <s v="WILLITS 1103"/>
    <s v="HUMBOLDT"/>
    <x v="1520"/>
    <n v="67.5223705366964"/>
    <n v="0.88762140704006598"/>
    <n v="15"/>
    <n v="4"/>
    <n v="1"/>
    <n v="0.168843825698485"/>
    <n v="0"/>
    <n v="6.4759892461122306E-2"/>
    <n v="1"/>
    <n v="6.4759892461122306E-2"/>
    <n v="5.0681329819837126E-3"/>
  </r>
  <r>
    <s v="TEMPLETON 2113CB"/>
    <x v="94"/>
    <s v="TEMPLETON 2113"/>
    <s v="LOS PADRES"/>
    <x v="1521"/>
    <n v="10"/>
    <n v="0.225822989608498"/>
    <n v="0"/>
    <n v="0"/>
    <n v="1.8890472250669001E-2"/>
    <n v="0"/>
    <n v="0"/>
    <n v="5.7624101041298401E-3"/>
    <n v="11.218349420457526"/>
    <n v="6.4644730052103583E-2"/>
    <n v="0.13130076514916728"/>
  </r>
  <r>
    <s v="BANGOR 11011804"/>
    <x v="234"/>
    <s v="BANGOR 1101"/>
    <s v="NORTH VALLEY"/>
    <x v="1522"/>
    <n v="13.9127222016243"/>
    <n v="0.931703553994773"/>
    <n v="8"/>
    <n v="9"/>
    <n v="1"/>
    <n v="3.4803539662647702E-2"/>
    <n v="0"/>
    <n v="6.4625152213568501E-2"/>
    <n v="1"/>
    <n v="6.4625152213568501E-2"/>
    <n v="1.507709606490489E-3"/>
  </r>
  <r>
    <s v="PHILO 11021308"/>
    <x v="97"/>
    <s v="PHILO 1102"/>
    <s v="HUMBOLDT"/>
    <x v="1523"/>
    <n v="64.264335128194602"/>
    <n v="0.999999999999999"/>
    <n v="9"/>
    <n v="11"/>
    <n v="1"/>
    <n v="0"/>
    <n v="0"/>
    <n v="6.4540345281747499E-2"/>
    <n v="1"/>
    <n v="6.4540345281747499E-2"/>
    <n v="2.0275825054371938E-3"/>
  </r>
  <r>
    <s v="LAYTONVILLE 110237586"/>
    <x v="105"/>
    <s v="LAYTONVILLE 1102"/>
    <s v="HUMBOLDT"/>
    <x v="1524"/>
    <n v="83.551408206665798"/>
    <n v="0.97327182307480997"/>
    <n v="7"/>
    <n v="7"/>
    <n v="1"/>
    <n v="0"/>
    <n v="0"/>
    <n v="6.4508270639184503E-2"/>
    <n v="1"/>
    <n v="6.4508270639184503E-2"/>
    <n v="4.6170002611304883E-3"/>
  </r>
  <r>
    <s v="SAN RAFAEL 11081210"/>
    <x v="51"/>
    <s v="SAN RAFAEL 1108"/>
    <s v="NORTH BAY"/>
    <x v="1525"/>
    <n v="13.7904619845007"/>
    <n v="0.14906464946058301"/>
    <n v="3"/>
    <n v="2"/>
    <n v="0.55226074885762699"/>
    <n v="1"/>
    <n v="0"/>
    <n v="6.4455234430256997E-2"/>
    <n v="1"/>
    <n v="6.4455234430256997E-2"/>
    <n v="2.1293844765677163E-2"/>
  </r>
  <r>
    <s v="PAUL SWEET 2105CB"/>
    <x v="66"/>
    <s v="PAUL SWEET 2105"/>
    <s v="CENTRAL COAST"/>
    <x v="1526"/>
    <n v="24.934040722605801"/>
    <n v="0.34706751184708001"/>
    <n v="10"/>
    <n v="1"/>
    <n v="0.52396817571755805"/>
    <n v="0.90678721092477899"/>
    <n v="0"/>
    <n v="6.4303558546450604E-2"/>
    <n v="1"/>
    <n v="6.4303558546450604E-2"/>
    <n v="7.9175990804068765E-3"/>
  </r>
  <r>
    <s v="SALT SPRINGS 21011232"/>
    <x v="3"/>
    <s v="SALT SPRINGS 2101"/>
    <s v="STOCKTON"/>
    <x v="1527"/>
    <n v="10"/>
    <n v="1"/>
    <n v="4"/>
    <n v="2"/>
    <n v="0.68769750160991505"/>
    <n v="0"/>
    <n v="0"/>
    <n v="6.4283823628598497E-2"/>
    <n v="1"/>
    <n v="6.4283823628598497E-2"/>
    <n v="1.0405391131284261E-2"/>
  </r>
  <r>
    <s v="PANOCHE 11034008"/>
    <x v="252"/>
    <s v="PANOCHE 1103"/>
    <s v="YOSEMITE"/>
    <x v="1528"/>
    <n v="69.547009863052693"/>
    <n v="0.99821257847046596"/>
    <n v="0"/>
    <n v="2"/>
    <n v="1"/>
    <n v="0"/>
    <n v="0"/>
    <n v="6.4167192436809795E-2"/>
    <n v="1"/>
    <n v="6.4167192436809795E-2"/>
    <n v="1.814131378010452E-3"/>
  </r>
  <r>
    <s v="UKIAH 1111534"/>
    <x v="154"/>
    <s v="UKIAH 1111"/>
    <s v="HUMBOLDT"/>
    <x v="1529"/>
    <n v="74.503199339244006"/>
    <n v="0.999999999999999"/>
    <n v="2"/>
    <n v="4"/>
    <n v="0.89616613397794798"/>
    <n v="0"/>
    <n v="0"/>
    <n v="6.4153229741732404E-2"/>
    <n v="1"/>
    <n v="6.4153229741732404E-2"/>
    <n v="3.4127871410483753E-3"/>
  </r>
  <r>
    <s v="DESCHUTES 11011654"/>
    <x v="120"/>
    <s v="DESCHUTES 1101"/>
    <s v="NORTH VALLEY"/>
    <x v="1530"/>
    <n v="41.209645908256803"/>
    <n v="0.999999999999999"/>
    <n v="1"/>
    <n v="5"/>
    <n v="1"/>
    <n v="6.95562286170055E-2"/>
    <n v="0"/>
    <n v="6.3996702672333899E-2"/>
    <n v="1"/>
    <n v="6.3996702672333899E-2"/>
    <n v="3.6866112626875829E-3"/>
  </r>
  <r>
    <s v="GARBERVILLE 11021510"/>
    <x v="87"/>
    <s v="GARBERVILLE 1102"/>
    <s v="HUMBOLDT"/>
    <x v="1531"/>
    <n v="67.686406360845794"/>
    <n v="0.30883288418065802"/>
    <n v="5"/>
    <n v="7"/>
    <n v="1"/>
    <n v="0"/>
    <n v="0"/>
    <n v="6.3581717007537494E-2"/>
    <n v="1"/>
    <n v="6.3581717007537494E-2"/>
    <n v="4.8829910785769901E-3"/>
  </r>
  <r>
    <s v="DEL MONTE 21043088"/>
    <x v="159"/>
    <s v="DEL MONTE 2104"/>
    <s v="CENTRAL COAST"/>
    <x v="1532"/>
    <n v="31.626198490154199"/>
    <n v="0.48834372328871201"/>
    <n v="2"/>
    <n v="7"/>
    <n v="1"/>
    <n v="0"/>
    <n v="0"/>
    <n v="6.3303059935869196E-2"/>
    <n v="1"/>
    <n v="6.3303059935869196E-2"/>
    <n v="4.0988321178154364E-3"/>
  </r>
  <r>
    <s v="HALF MOON BAY 110148868"/>
    <x v="54"/>
    <s v="HALF MOON BAY 1101"/>
    <s v="PENINSULA"/>
    <x v="1533"/>
    <n v="26.9273113409714"/>
    <n v="0.983541788126433"/>
    <n v="0"/>
    <n v="1"/>
    <n v="0.38906310405141398"/>
    <n v="0.72956480990240002"/>
    <n v="0"/>
    <n v="6.3259695572146502E-2"/>
    <n v="1"/>
    <n v="6.3259695572146502E-2"/>
    <n v="5.4936297369149165E-2"/>
  </r>
  <r>
    <s v="CURTIS 17058170"/>
    <x v="55"/>
    <s v="CURTIS 1705"/>
    <s v="YOSEMITE"/>
    <x v="1534"/>
    <n v="10"/>
    <n v="1"/>
    <n v="1"/>
    <n v="19"/>
    <n v="0.95234348995342699"/>
    <n v="0.287558029329683"/>
    <n v="0"/>
    <n v="6.3226223444010604E-2"/>
    <n v="1"/>
    <n v="6.3226223444010604E-2"/>
    <n v="8.4165275088423329E-3"/>
  </r>
  <r>
    <s v="CURTIS 17039240"/>
    <x v="55"/>
    <s v="CURTIS 1703"/>
    <s v="YOSEMITE"/>
    <x v="1535"/>
    <n v="23.2343770745155"/>
    <n v="0.88006997159441402"/>
    <n v="0"/>
    <n v="12"/>
    <n v="1"/>
    <n v="3.3363909896341797E-2"/>
    <n v="0"/>
    <n v="6.3182355817129499E-2"/>
    <n v="1"/>
    <n v="6.3182355817129499E-2"/>
    <n v="5.7779193672205815E-3"/>
  </r>
  <r>
    <s v="GRAYS FLAT 0401CB"/>
    <x v="253"/>
    <s v="GRAYS FLAT 0401"/>
    <s v="NORTH VALLEY"/>
    <x v="1536"/>
    <n v="82.981460252343297"/>
    <n v="0.68420146712348495"/>
    <n v="5"/>
    <n v="6"/>
    <n v="1"/>
    <n v="0"/>
    <n v="0"/>
    <n v="6.3148171103160095E-2"/>
    <n v="1"/>
    <n v="6.3148171103160095E-2"/>
    <n v="5.8985479665119387E-3"/>
  </r>
  <r>
    <s v="CLARKSVILLE 210951744"/>
    <x v="57"/>
    <s v="CLARKSVILLE 2109"/>
    <s v="SIERRA"/>
    <x v="1537"/>
    <n v="10"/>
    <n v="1"/>
    <n v="0"/>
    <n v="1"/>
    <n v="0.39002600922523301"/>
    <n v="0.87041472200074799"/>
    <n v="0"/>
    <n v="6.2945957896472393E-2"/>
    <n v="1"/>
    <n v="6.2945957896472393E-2"/>
    <n v="8.9940663601428134E-2"/>
  </r>
  <r>
    <s v="EL CERRITO G 111257953"/>
    <x v="186"/>
    <s v="EL CERRITO G 1112"/>
    <s v="EAST BAY"/>
    <x v="1538"/>
    <n v="10"/>
    <n v="0"/>
    <n v="0"/>
    <n v="1"/>
    <n v="1"/>
    <n v="1"/>
    <n v="0"/>
    <n v="6.2782894797960398E-2"/>
    <n v="1"/>
    <n v="6.2782894797960398E-2"/>
    <n v="8.2969822249379085E-2"/>
  </r>
  <r>
    <s v="LOW GAP 110137498"/>
    <x v="101"/>
    <s v="LOW GAP 1101"/>
    <s v="HUMBOLDT"/>
    <x v="1539"/>
    <n v="72.102151793362495"/>
    <n v="0.98674031391921202"/>
    <n v="6"/>
    <n v="3"/>
    <n v="1"/>
    <n v="0"/>
    <n v="0"/>
    <n v="6.2673187609471201E-2"/>
    <n v="1"/>
    <n v="6.2673187609471201E-2"/>
    <n v="3.8853424664216651E-3"/>
  </r>
  <r>
    <s v="CAMP EVERS 210611044"/>
    <x v="22"/>
    <s v="CAMP EVERS 2106"/>
    <s v="CENTRAL COAST"/>
    <x v="1540"/>
    <n v="10.6437885309723"/>
    <n v="0.23656881680977801"/>
    <n v="12"/>
    <n v="2"/>
    <n v="0.52727589462103797"/>
    <n v="0.81075743308936199"/>
    <n v="0"/>
    <n v="6.2667969728094894E-2"/>
    <n v="1"/>
    <n v="6.2667969728094894E-2"/>
    <n v="9.5620810998289195E-3"/>
  </r>
  <r>
    <s v="NOTRE DAME 11042537"/>
    <x v="226"/>
    <s v="NOTRE DAME 1104"/>
    <s v="NORTH VALLEY"/>
    <x v="1541"/>
    <n v="55.678124187490802"/>
    <n v="1"/>
    <n v="0"/>
    <n v="0"/>
    <n v="1"/>
    <n v="0.225610569343592"/>
    <n v="0"/>
    <n v="6.2104213741923597E-2"/>
    <n v="1"/>
    <n v="6.2104213741923597E-2"/>
    <n v="1.1734294621862595E-2"/>
  </r>
  <r>
    <s v="SAN RAFAEL 1101494"/>
    <x v="51"/>
    <s v="SAN RAFAEL 1101"/>
    <s v="NORTH BAY"/>
    <x v="1542"/>
    <n v="9.9999999999999893"/>
    <n v="0.20209341214100901"/>
    <n v="1"/>
    <n v="4"/>
    <n v="0.47927897042454398"/>
    <n v="1"/>
    <n v="0"/>
    <n v="6.2095850460199102E-2"/>
    <n v="1"/>
    <n v="6.2095850460199102E-2"/>
    <n v="1.4904478299133547E-2"/>
  </r>
  <r>
    <s v="TEMPLETON 2110N32"/>
    <x v="94"/>
    <s v="TEMPLETON 2110"/>
    <s v="LOS PADRES"/>
    <x v="1543"/>
    <n v="53.492736930082302"/>
    <n v="0.95783037572487395"/>
    <n v="1"/>
    <n v="9"/>
    <n v="0.94617626513391595"/>
    <n v="0"/>
    <n v="0"/>
    <n v="6.1983628590085597E-2"/>
    <n v="1"/>
    <n v="6.1983628590085597E-2"/>
    <n v="2.2089999924022963E-3"/>
  </r>
  <r>
    <s v="ARCATA 11225384"/>
    <x v="254"/>
    <s v="ARCATA 1122"/>
    <s v="HUMBOLDT"/>
    <x v="1544"/>
    <n v="39.917231971367201"/>
    <n v="0.400868500570285"/>
    <n v="14"/>
    <n v="5"/>
    <n v="0.87621213904532802"/>
    <n v="0"/>
    <n v="0"/>
    <n v="6.1972857280353399E-2"/>
    <n v="1"/>
    <n v="6.1972857280353399E-2"/>
    <n v="4.0547250397843905E-3"/>
  </r>
  <r>
    <s v="SAN RAFAEL 1101CB"/>
    <x v="51"/>
    <s v="SAN RAFAEL 1101"/>
    <s v="NORTH BAY"/>
    <x v="1545"/>
    <n v="10"/>
    <n v="0.28810021170953398"/>
    <n v="3"/>
    <n v="3"/>
    <n v="0.39769858628905602"/>
    <n v="1"/>
    <n v="1"/>
    <n v="6.1788186784525599E-2"/>
    <n v="1"/>
    <n v="6.1788186784525599E-2"/>
    <n v="3.6014560591546105E-2"/>
  </r>
  <r>
    <s v="BEN LOMOND 04015400"/>
    <x v="83"/>
    <s v="BEN LOMOND 0401"/>
    <s v="CENTRAL COAST"/>
    <x v="1546"/>
    <n v="10"/>
    <n v="0"/>
    <n v="0"/>
    <n v="0"/>
    <n v="1"/>
    <n v="1"/>
    <n v="0"/>
    <n v="6.1559315876217699E-2"/>
    <n v="1"/>
    <n v="6.1559315876217699E-2"/>
    <n v="0.13891032565336778"/>
  </r>
  <r>
    <s v="OAKLAND X 1104CR101"/>
    <x v="67"/>
    <s v="OAKLAND X 1104"/>
    <s v="EAST BAY"/>
    <x v="1547"/>
    <n v="10"/>
    <n v="0"/>
    <n v="0"/>
    <n v="0"/>
    <n v="1"/>
    <n v="1"/>
    <n v="0"/>
    <n v="6.1559315876217699E-2"/>
    <n v="1"/>
    <n v="6.1559315876217699E-2"/>
    <n v="3.4875800262802357"/>
  </r>
  <r>
    <s v="SAN RAFAEL 11073323"/>
    <x v="51"/>
    <s v="SAN RAFAEL 1107"/>
    <s v="NORTH BAY"/>
    <x v="1548"/>
    <n v="10"/>
    <n v="0"/>
    <n v="0"/>
    <n v="0"/>
    <n v="1"/>
    <n v="1"/>
    <n v="0"/>
    <n v="6.1559315876217699E-2"/>
    <n v="1"/>
    <n v="6.1559315876217699E-2"/>
    <n v="0.46114381917600461"/>
  </r>
  <r>
    <s v="CAMP EVERS 210595050"/>
    <x v="22"/>
    <s v="CAMP EVERS 2105"/>
    <s v="CENTRAL COAST"/>
    <x v="1549"/>
    <n v="10"/>
    <n v="0"/>
    <n v="0"/>
    <n v="0"/>
    <n v="1"/>
    <n v="1"/>
    <n v="0"/>
    <n v="6.1559315876217699E-2"/>
    <n v="1"/>
    <n v="6.1559315876217699E-2"/>
    <n v="0.44346204134059219"/>
  </r>
  <r>
    <s v="CASTRO VALLEY 1108"/>
    <x v="92"/>
    <s v="CASTRO VALLEY 1108"/>
    <s v="MISSION"/>
    <x v="1550"/>
    <n v="10"/>
    <n v="0"/>
    <n v="0"/>
    <n v="0"/>
    <n v="1"/>
    <n v="1"/>
    <n v="0"/>
    <n v="6.1559315876217699E-2"/>
    <n v="1"/>
    <n v="6.1559315876217699E-2"/>
    <n v="3.1435650854297195"/>
  </r>
  <r>
    <s v="BOLINAS 1101"/>
    <x v="175"/>
    <s v="BOLINAS 1101"/>
    <s v="NORTH BAY"/>
    <x v="1551"/>
    <n v="10"/>
    <n v="0"/>
    <n v="0"/>
    <n v="0"/>
    <n v="1"/>
    <n v="1"/>
    <n v="0"/>
    <n v="6.1559315876217699E-2"/>
    <n v="1"/>
    <n v="6.1559315876217699E-2"/>
    <n v="3.3401892180317407"/>
  </r>
  <r>
    <s v="CURTIS 170511790"/>
    <x v="55"/>
    <s v="CURTIS 1705"/>
    <s v="YOSEMITE"/>
    <x v="1552"/>
    <n v="10"/>
    <n v="0"/>
    <n v="0"/>
    <n v="0"/>
    <n v="1"/>
    <n v="1"/>
    <n v="0"/>
    <n v="6.1559315876217699E-2"/>
    <n v="1"/>
    <n v="6.1559315876217699E-2"/>
    <n v="4.3273226403915075"/>
  </r>
  <r>
    <s v="KESWICK 1101CB"/>
    <x v="214"/>
    <s v="KESWICK 1101"/>
    <s v="NORTH VALLEY"/>
    <x v="1553"/>
    <n v="10"/>
    <n v="0"/>
    <n v="0"/>
    <n v="0"/>
    <n v="1"/>
    <n v="1"/>
    <n v="0"/>
    <n v="6.1559315876217699E-2"/>
    <n v="1"/>
    <n v="6.1559315876217699E-2"/>
    <n v="3.7123967997506622"/>
  </r>
  <r>
    <s v="CALISTOGA 1101"/>
    <x v="19"/>
    <s v="CALISTOGA 1101"/>
    <s v="NORTH BAY"/>
    <x v="1554"/>
    <n v="10"/>
    <n v="0"/>
    <n v="0"/>
    <n v="0"/>
    <n v="1"/>
    <n v="1"/>
    <n v="0"/>
    <n v="6.1559315876217699E-2"/>
    <n v="1"/>
    <n v="6.1559315876217699E-2"/>
    <n v="22.237389621325296"/>
  </r>
  <r>
    <s v="BIG RIVER 110179628"/>
    <x v="221"/>
    <s v="BIG RIVER 1101"/>
    <s v="HUMBOLDT"/>
    <x v="1555"/>
    <n v="28.329815337415202"/>
    <n v="0.27167989657251601"/>
    <n v="16"/>
    <n v="19"/>
    <n v="1"/>
    <n v="0"/>
    <n v="0"/>
    <n v="6.1469730716551499E-2"/>
    <n v="1"/>
    <n v="6.1469730716551499E-2"/>
    <n v="4.1661491815733935E-3"/>
  </r>
  <r>
    <s v="CAMP EVERS 2103CB"/>
    <x v="22"/>
    <s v="CAMP EVERS 2103"/>
    <s v="CENTRAL COAST"/>
    <x v="1556"/>
    <n v="10"/>
    <n v="0.13068592616215799"/>
    <n v="0"/>
    <n v="0"/>
    <n v="0.75735790606930298"/>
    <n v="1"/>
    <n v="0"/>
    <n v="6.1458298942222697E-2"/>
    <n v="1"/>
    <n v="6.1458298942222697E-2"/>
    <n v="0.66258451814345032"/>
  </r>
  <r>
    <s v="BOLINAS 1101528"/>
    <x v="175"/>
    <s v="BOLINAS 1101"/>
    <s v="NORTH BAY"/>
    <x v="1557"/>
    <n v="10"/>
    <n v="0"/>
    <n v="1"/>
    <n v="5"/>
    <n v="0.74529368710958399"/>
    <n v="1"/>
    <n v="0"/>
    <n v="6.1356395478996503E-2"/>
    <n v="1"/>
    <n v="6.1356395478996503E-2"/>
    <n v="2.708661578177787E-2"/>
  </r>
  <r>
    <s v="CALAVERAS CEMENT 1101585"/>
    <x v="235"/>
    <s v="CALAVERAS CEMENT 1101"/>
    <s v="STOCKTON"/>
    <x v="1558"/>
    <n v="60.124116519348497"/>
    <n v="1"/>
    <n v="0"/>
    <n v="9"/>
    <n v="1"/>
    <n v="0"/>
    <n v="0"/>
    <n v="6.1249120339073898E-2"/>
    <n v="1"/>
    <n v="6.1249120339073898E-2"/>
    <n v="4.3404124543055984E-3"/>
  </r>
  <r>
    <s v="WILDWOOD 110185112"/>
    <x v="192"/>
    <s v="WILDWOOD 1101"/>
    <s v="NORTH VALLEY"/>
    <x v="1559"/>
    <n v="80.766719925234995"/>
    <n v="1"/>
    <n v="4"/>
    <n v="6"/>
    <n v="1"/>
    <n v="0"/>
    <n v="0"/>
    <n v="6.1113133659384498E-2"/>
    <n v="1"/>
    <n v="6.1113133659384498E-2"/>
    <n v="9.0976487984210652E-3"/>
  </r>
  <r>
    <s v="SHINGLE SPRINGS 210985766"/>
    <x v="45"/>
    <s v="SHINGLE SPRINGS 2109"/>
    <s v="SIERRA"/>
    <x v="1560"/>
    <n v="50.132050449171999"/>
    <n v="0.99707125697513799"/>
    <n v="3"/>
    <n v="4"/>
    <n v="1"/>
    <n v="0"/>
    <n v="0"/>
    <n v="6.11100145341886E-2"/>
    <n v="1"/>
    <n v="6.11100145341886E-2"/>
    <n v="3.3129321565934988E-3"/>
  </r>
  <r>
    <s v="FRUITLAND 114263170"/>
    <x v="96"/>
    <s v="FRUITLAND 1142"/>
    <s v="HUMBOLDT"/>
    <x v="1561"/>
    <n v="74.200861612134304"/>
    <n v="0.74009122477559997"/>
    <n v="12"/>
    <n v="5"/>
    <n v="0.90640034052199303"/>
    <n v="0"/>
    <n v="0"/>
    <n v="6.1047079099661401E-2"/>
    <n v="1"/>
    <n v="6.1047079099661401E-2"/>
    <n v="4.9872697584415855E-3"/>
  </r>
  <r>
    <s v="SAN RAFAEL 1107714160"/>
    <x v="51"/>
    <s v="SAN RAFAEL 1107"/>
    <s v="NORTH BAY"/>
    <x v="1562"/>
    <n v="15.5207609959604"/>
    <n v="0.10994213667351301"/>
    <n v="0"/>
    <n v="10"/>
    <n v="0.983351611276022"/>
    <n v="0.63232756968815795"/>
    <n v="0"/>
    <n v="6.0966050402449803E-2"/>
    <n v="1"/>
    <n v="6.0966050402449803E-2"/>
    <n v="2.2122460097612599E-2"/>
  </r>
  <r>
    <s v="OAKHURST 11016220"/>
    <x v="34"/>
    <s v="OAKHURST 1101"/>
    <s v="YOSEMITE"/>
    <x v="1563"/>
    <n v="34.460940943271297"/>
    <n v="0.88691802911086304"/>
    <n v="0"/>
    <n v="15"/>
    <n v="1"/>
    <n v="0"/>
    <n v="0"/>
    <n v="6.0711361285848801E-2"/>
    <n v="1"/>
    <n v="6.0711361285848801E-2"/>
    <n v="2.9020906974992866E-3"/>
  </r>
  <r>
    <s v="SISQUOC 1103M98"/>
    <x v="218"/>
    <s v="SISQUOC 1103"/>
    <s v="LOS PADRES"/>
    <x v="1564"/>
    <n v="29.427419552829001"/>
    <n v="1"/>
    <n v="0"/>
    <n v="1"/>
    <n v="0.65511595978336601"/>
    <n v="0.60211648531623296"/>
    <n v="1"/>
    <n v="6.0705404267808197E-2"/>
    <n v="1"/>
    <n v="6.0705404267808197E-2"/>
    <n v="9.3977893940171871E-3"/>
  </r>
  <r>
    <s v="FROGTOWN 170291134"/>
    <x v="170"/>
    <s v="FROGTOWN 1702"/>
    <s v="STOCKTON"/>
    <x v="1565"/>
    <n v="23.552530746178199"/>
    <n v="0.81535659814622596"/>
    <n v="0"/>
    <n v="12"/>
    <n v="0.92702500220917405"/>
    <n v="0"/>
    <n v="0"/>
    <n v="6.0561761049388298E-2"/>
    <n v="1"/>
    <n v="6.0561761049388298E-2"/>
    <n v="4.1112183526720095E-3"/>
  </r>
  <r>
    <s v="DIAMOND SPRINGS 110610587"/>
    <x v="53"/>
    <s v="DIAMOND SPRINGS 1106"/>
    <s v="SIERRA"/>
    <x v="1566"/>
    <n v="32.723052187677801"/>
    <n v="0.99974164573666002"/>
    <n v="4"/>
    <n v="2"/>
    <n v="1"/>
    <n v="0"/>
    <n v="0"/>
    <n v="6.04219753395649E-2"/>
    <n v="1"/>
    <n v="6.04219753395649E-2"/>
    <n v="2.747680905615891E-3"/>
  </r>
  <r>
    <s v="GREENBRAE 11031260"/>
    <x v="151"/>
    <s v="GREENBRAE 1103"/>
    <s v="NORTH BAY"/>
    <x v="1567"/>
    <n v="16.3667181014305"/>
    <n v="0.42457474189175398"/>
    <n v="2"/>
    <n v="2"/>
    <n v="0.86560416052796496"/>
    <n v="0.70196245123048295"/>
    <n v="0"/>
    <n v="6.0164449425477398E-2"/>
    <n v="1"/>
    <n v="6.0164449425477398E-2"/>
    <n v="2.5870642696775123E-2"/>
  </r>
  <r>
    <s v="PHILO 110137222"/>
    <x v="97"/>
    <s v="PHILO 1101"/>
    <s v="HUMBOLDT"/>
    <x v="1568"/>
    <n v="53.386179843612901"/>
    <n v="0.64873243032446604"/>
    <n v="9"/>
    <n v="12"/>
    <n v="1"/>
    <n v="0"/>
    <n v="0"/>
    <n v="6.0091757306254899E-2"/>
    <n v="1"/>
    <n v="6.0091757306254899E-2"/>
    <n v="2.3628235848362042E-3"/>
  </r>
  <r>
    <s v="DOBBINS 11015202"/>
    <x v="225"/>
    <s v="DOBBINS 1101"/>
    <s v="SIERRA"/>
    <x v="1569"/>
    <n v="33.082062462598103"/>
    <n v="0.86661016633072196"/>
    <n v="1"/>
    <n v="6"/>
    <n v="0.920135081034548"/>
    <n v="0"/>
    <n v="0"/>
    <n v="5.98771142956823E-2"/>
    <n v="1"/>
    <n v="5.98771142956823E-2"/>
    <n v="3.8115367324027538E-3"/>
  </r>
  <r>
    <s v="MAPLE CREEK 1101CB"/>
    <x v="255"/>
    <s v="MAPLE CREEK 1101"/>
    <s v="HUMBOLDT"/>
    <x v="1570"/>
    <n v="78.781880063812594"/>
    <n v="0.78715623238392296"/>
    <n v="13"/>
    <n v="5"/>
    <n v="0.66877080231830899"/>
    <n v="0"/>
    <n v="0"/>
    <n v="5.98455507000124E-2"/>
    <n v="1"/>
    <n v="5.98455507000124E-2"/>
    <n v="6.0604435820230456E-3"/>
  </r>
  <r>
    <s v="WYANDOTTE 11071510"/>
    <x v="8"/>
    <s v="WYANDOTTE 1107"/>
    <s v="NORTH VALLEY"/>
    <x v="1571"/>
    <n v="11.1228807119564"/>
    <n v="1"/>
    <n v="1"/>
    <n v="4"/>
    <n v="1"/>
    <n v="0"/>
    <n v="0"/>
    <n v="5.9760060009324802E-2"/>
    <n v="1"/>
    <n v="5.9760060009324802E-2"/>
    <n v="2.3438238779935924E-3"/>
  </r>
  <r>
    <s v="HATTON 11019220"/>
    <x v="121"/>
    <s v="HATTON 1101"/>
    <s v="CENTRAL COAST"/>
    <x v="1572"/>
    <n v="89.457269637333994"/>
    <n v="0"/>
    <n v="1"/>
    <n v="3"/>
    <n v="1"/>
    <n v="0.51789512382261904"/>
    <n v="0"/>
    <n v="5.9721447467388097E-2"/>
    <n v="1"/>
    <n v="5.9721447467388097E-2"/>
    <n v="2.2147503139392961E-2"/>
  </r>
  <r>
    <s v="CLOVERDALE 11024646"/>
    <x v="129"/>
    <s v="CLOVERDALE 1102"/>
    <s v="SONOMA"/>
    <x v="1573"/>
    <n v="74.907053629340993"/>
    <n v="0.80607117203194301"/>
    <n v="2"/>
    <n v="4"/>
    <n v="0.97598399047907103"/>
    <n v="0"/>
    <n v="0"/>
    <n v="5.9666790316363003E-2"/>
    <n v="1"/>
    <n v="5.9666790316363003E-2"/>
    <n v="4.1284550009756575E-3"/>
  </r>
  <r>
    <s v="DIAMOND SPRINGS 1104CB"/>
    <x v="53"/>
    <s v="DIAMOND SPRINGS 1104"/>
    <s v="SIERRA"/>
    <x v="1574"/>
    <n v="10"/>
    <n v="0.495556221779265"/>
    <n v="0"/>
    <n v="3"/>
    <n v="0.69413997848978604"/>
    <n v="0.79556486933450898"/>
    <n v="0"/>
    <n v="5.9614160180536301E-2"/>
    <n v="1"/>
    <n v="5.9614160180536301E-2"/>
    <n v="8.5725445299099506E-3"/>
  </r>
  <r>
    <s v="EL CERRITO G 1105BR160"/>
    <x v="186"/>
    <s v="EL CERRITO G 1105"/>
    <s v="EAST BAY"/>
    <x v="1575"/>
    <n v="33.119467990425797"/>
    <n v="0.383438218582422"/>
    <n v="5"/>
    <n v="6"/>
    <n v="0.69231589696816898"/>
    <n v="0.429343299018347"/>
    <n v="0"/>
    <n v="5.9440613336443397E-2"/>
    <n v="1"/>
    <n v="5.9440613336443397E-2"/>
    <n v="7.4812421270315232E-3"/>
  </r>
  <r>
    <s v="MIDDLETOWN 1103830"/>
    <x v="14"/>
    <s v="MIDDLETOWN 1103"/>
    <s v="HUMBOLDT"/>
    <x v="1576"/>
    <n v="79.000001443513995"/>
    <n v="0.88011789743528301"/>
    <n v="1"/>
    <n v="2"/>
    <n v="0.60508522589118796"/>
    <n v="0.36872960218262701"/>
    <n v="0"/>
    <n v="5.9437474003493501E-2"/>
    <n v="1"/>
    <n v="5.9437474003493501E-2"/>
    <n v="2.5288079403084072E-3"/>
  </r>
  <r>
    <s v="VOLTA 1101CB"/>
    <x v="36"/>
    <s v="VOLTA 1101"/>
    <s v="NORTH VALLEY"/>
    <x v="1577"/>
    <n v="22.579633967005101"/>
    <n v="0.72557518040603897"/>
    <n v="6"/>
    <n v="5"/>
    <n v="1"/>
    <n v="0.27962302620914897"/>
    <n v="0"/>
    <n v="5.9424949689672497E-2"/>
    <n v="1"/>
    <n v="5.9424949689672497E-2"/>
    <n v="6.4544305088727848E-3"/>
  </r>
  <r>
    <s v="PUEBLO 2102656"/>
    <x v="20"/>
    <s v="PUEBLO 2102"/>
    <s v="NORTH BAY"/>
    <x v="1578"/>
    <n v="10"/>
    <n v="1"/>
    <n v="0"/>
    <n v="0"/>
    <n v="3.6716661562511701E-3"/>
    <n v="1"/>
    <n v="0"/>
    <n v="5.9306062534453599E-2"/>
    <n v="1"/>
    <n v="5.9306062534453599E-2"/>
    <n v="0.91557140430011275"/>
  </r>
  <r>
    <s v="MC KEE 1111711900"/>
    <x v="256"/>
    <s v="MC KEE 1111"/>
    <s v="SAN JOSE"/>
    <x v="1579"/>
    <n v="57.105936593358599"/>
    <n v="0.68224236100075997"/>
    <n v="0"/>
    <n v="5"/>
    <n v="0.66502608393234797"/>
    <n v="0"/>
    <n v="0"/>
    <n v="5.9286720723799098E-2"/>
    <n v="1"/>
    <n v="5.9286720723799098E-2"/>
    <n v="7.0804252352426019E-3"/>
  </r>
  <r>
    <s v="LAURELES 111268454"/>
    <x v="134"/>
    <s v="LAURELES 1112"/>
    <s v="CENTRAL COAST"/>
    <x v="1580"/>
    <n v="11.181603685874601"/>
    <n v="0.20601491346526099"/>
    <n v="3"/>
    <n v="7"/>
    <n v="0.75562892918434899"/>
    <n v="0"/>
    <n v="0"/>
    <n v="5.9264697825611799E-2"/>
    <n v="1"/>
    <n v="5.9264697825611799E-2"/>
    <n v="7.111033690651602E-3"/>
  </r>
  <r>
    <s v="CLAY 110113442"/>
    <x v="257"/>
    <s v="CLAY 1101"/>
    <s v="STOCKTON"/>
    <x v="1581"/>
    <n v="33.461097914545498"/>
    <n v="0.98283411548732302"/>
    <n v="1"/>
    <n v="6"/>
    <n v="0.81010115451458298"/>
    <n v="0"/>
    <n v="0"/>
    <n v="5.9218082496325299E-2"/>
    <n v="1"/>
    <n v="5.9218082496325299E-2"/>
    <n v="2.3501026558139832E-3"/>
  </r>
  <r>
    <s v="FROGTOWN 1702290609"/>
    <x v="170"/>
    <s v="FROGTOWN 1702"/>
    <s v="STOCKTON"/>
    <x v="1582"/>
    <n v="28.198341466309699"/>
    <n v="0.98495607933033302"/>
    <n v="3"/>
    <n v="10"/>
    <n v="1"/>
    <n v="0"/>
    <n v="0"/>
    <n v="5.91808908481447E-2"/>
    <n v="1"/>
    <n v="5.91808908481447E-2"/>
    <n v="3.2808157272677064E-3"/>
  </r>
  <r>
    <s v="BELL 11082202"/>
    <x v="115"/>
    <s v="BELL 1108"/>
    <s v="SIERRA"/>
    <x v="1583"/>
    <n v="20.682254284744499"/>
    <n v="0.70585607958764196"/>
    <n v="0"/>
    <n v="8"/>
    <n v="0.96186071222860303"/>
    <n v="0"/>
    <n v="0"/>
    <n v="5.9129355893590599E-2"/>
    <n v="1"/>
    <n v="5.9129355893590599E-2"/>
    <n v="1.8508276409758824E-3"/>
  </r>
  <r>
    <s v="CAMP EVERS 21035402"/>
    <x v="22"/>
    <s v="CAMP EVERS 2103"/>
    <s v="CENTRAL COAST"/>
    <x v="1584"/>
    <n v="10"/>
    <n v="0.29066102204566902"/>
    <n v="11"/>
    <n v="2"/>
    <n v="0.42314953565212099"/>
    <n v="0.90210959907733301"/>
    <n v="0"/>
    <n v="5.9119656623458097E-2"/>
    <n v="1"/>
    <n v="5.9119656623458097E-2"/>
    <n v="2.0716166745626399E-2"/>
  </r>
  <r>
    <s v="WILLOW CREEK 11033090"/>
    <x v="59"/>
    <s v="WILLOW CREEK 1103"/>
    <s v="HUMBOLDT"/>
    <x v="1585"/>
    <n v="82.445865535300399"/>
    <n v="1"/>
    <n v="5"/>
    <n v="3"/>
    <n v="1"/>
    <n v="0"/>
    <n v="0"/>
    <n v="5.8955749733747703E-2"/>
    <n v="1"/>
    <n v="5.8955749733747703E-2"/>
    <n v="5.4678078009555518E-3"/>
  </r>
  <r>
    <s v="POTTER VALLEY P H 110576498"/>
    <x v="245"/>
    <s v="POTTER VALLEY P H 1105"/>
    <s v="HUMBOLDT"/>
    <x v="1586"/>
    <n v="81.136617271939301"/>
    <n v="0.60613496737958605"/>
    <n v="2"/>
    <n v="8"/>
    <n v="1"/>
    <n v="0"/>
    <n v="0"/>
    <n v="5.88660113512538E-2"/>
    <n v="1"/>
    <n v="5.88660113512538E-2"/>
    <n v="3.9568777022383293E-3"/>
  </r>
  <r>
    <s v="HICKS 2103LB50"/>
    <x v="167"/>
    <s v="HICKS 2103"/>
    <s v="SAN JOSE"/>
    <x v="1587"/>
    <n v="72.463328439407107"/>
    <n v="0.804536432520495"/>
    <n v="3"/>
    <n v="2"/>
    <n v="0.821148550248753"/>
    <n v="0.27732185750573701"/>
    <n v="0"/>
    <n v="5.8712848795925698E-2"/>
    <n v="1"/>
    <n v="5.8712848795925698E-2"/>
    <n v="5.3885938098307568E-3"/>
  </r>
  <r>
    <s v="BIG RIVER 11013002"/>
    <x v="221"/>
    <s v="BIG RIVER 1101"/>
    <s v="HUMBOLDT"/>
    <x v="1588"/>
    <n v="10"/>
    <n v="4.3369408172939002E-2"/>
    <n v="11"/>
    <n v="17"/>
    <n v="0.83841032857995601"/>
    <n v="0"/>
    <n v="0"/>
    <n v="5.8669233049047302E-2"/>
    <n v="1"/>
    <n v="5.8669233049047302E-2"/>
    <n v="8.504625022600543E-3"/>
  </r>
  <r>
    <s v="MOUNTAIN QUARRIES 21011350"/>
    <x v="47"/>
    <s v="MOUNTAIN QUARRIES 2101"/>
    <s v="SIERRA"/>
    <x v="1589"/>
    <n v="30.8372356819998"/>
    <n v="0.63858844777841395"/>
    <n v="7"/>
    <n v="7"/>
    <n v="1"/>
    <n v="0"/>
    <n v="0"/>
    <n v="5.8590887901968203E-2"/>
    <n v="1"/>
    <n v="5.8590887901968203E-2"/>
    <n v="2.6952451513427059E-3"/>
  </r>
  <r>
    <s v="ATASCADERO 1103A14"/>
    <x v="84"/>
    <s v="ATASCADERO 1103"/>
    <s v="LOS PADRES"/>
    <x v="1590"/>
    <n v="61.038748631058098"/>
    <n v="0.72557467948611298"/>
    <n v="0"/>
    <n v="2"/>
    <n v="0.99831180354545301"/>
    <n v="0.36101533421805099"/>
    <n v="0"/>
    <n v="5.85653841161844E-2"/>
    <n v="1"/>
    <n v="5.85653841161844E-2"/>
    <n v="2.331744759903367E-3"/>
  </r>
  <r>
    <s v="CURTIS 170234426"/>
    <x v="55"/>
    <s v="CURTIS 1702"/>
    <s v="YOSEMITE"/>
    <x v="1591"/>
    <n v="10"/>
    <n v="0.82087485052306397"/>
    <n v="0"/>
    <n v="4"/>
    <n v="0.71873055876300296"/>
    <n v="0.67240415505851303"/>
    <n v="1"/>
    <n v="5.8493156031745798E-2"/>
    <n v="1"/>
    <n v="5.8493156031745798E-2"/>
    <n v="1.1896124465683288E-2"/>
  </r>
  <r>
    <s v="CALPELLA 1101542"/>
    <x v="242"/>
    <s v="CALPELLA 1101"/>
    <s v="HUMBOLDT"/>
    <x v="1592"/>
    <n v="35.453448188870603"/>
    <n v="0.898305758659241"/>
    <n v="1"/>
    <n v="18"/>
    <n v="1"/>
    <n v="0"/>
    <n v="0"/>
    <n v="5.8404570349355603E-2"/>
    <n v="1"/>
    <n v="5.8404570349355603E-2"/>
    <n v="2.4898908649459641E-3"/>
  </r>
  <r>
    <s v="KING CITY 11037038"/>
    <x v="258"/>
    <s v="KING CITY 1103"/>
    <s v="CENTRAL COAST"/>
    <x v="1593"/>
    <n v="72.847853607069894"/>
    <n v="0.99954716724998105"/>
    <n v="0"/>
    <n v="5"/>
    <n v="0.81260627984507905"/>
    <n v="0"/>
    <n v="0"/>
    <n v="5.83539239835109E-2"/>
    <n v="1"/>
    <n v="5.83539239835109E-2"/>
    <n v="3.317805539186217E-3"/>
  </r>
  <r>
    <s v="SONOMA 1106CB"/>
    <x v="124"/>
    <s v="SONOMA 1106"/>
    <s v="SONOMA"/>
    <x v="1594"/>
    <n v="10"/>
    <n v="1"/>
    <n v="0"/>
    <n v="0"/>
    <n v="0.118780272828726"/>
    <n v="1"/>
    <n v="0"/>
    <n v="5.82980289357704E-2"/>
    <n v="1"/>
    <n v="5.82980289357704E-2"/>
    <n v="0.12562957207966227"/>
  </r>
  <r>
    <s v="ANTLER 11011378"/>
    <x v="241"/>
    <s v="ANTLER 1101"/>
    <s v="NORTH VALLEY"/>
    <x v="1595"/>
    <n v="22.2501567623945"/>
    <n v="0.87108996726260701"/>
    <n v="6"/>
    <n v="14"/>
    <n v="0.92939692246681904"/>
    <n v="0.121865396920653"/>
    <n v="1"/>
    <n v="5.8255289739254E-2"/>
    <n v="1"/>
    <n v="5.8255289739254E-2"/>
    <n v="2.4955483741414177E-3"/>
  </r>
  <r>
    <s v="PHILO 1102928"/>
    <x v="97"/>
    <s v="PHILO 1102"/>
    <s v="HUMBOLDT"/>
    <x v="1596"/>
    <n v="61.457849371399703"/>
    <n v="0.77168521165446802"/>
    <n v="8"/>
    <n v="4"/>
    <n v="0.85599598632206997"/>
    <n v="0"/>
    <n v="0"/>
    <n v="5.8134832463822401E-2"/>
    <n v="1"/>
    <n v="5.8134832463822401E-2"/>
    <n v="4.4522280646320444E-3"/>
  </r>
  <r>
    <s v="EL DORADO PH 210152456"/>
    <x v="1"/>
    <s v="EL DORADO PH 2101"/>
    <s v="SIERRA"/>
    <x v="1597"/>
    <n v="62.619764309070099"/>
    <n v="1"/>
    <n v="3"/>
    <n v="10"/>
    <n v="1"/>
    <n v="0"/>
    <n v="0"/>
    <n v="5.8118043987888002E-2"/>
    <n v="1"/>
    <n v="5.8118043987888002E-2"/>
    <n v="5.6999208597187084E-3"/>
  </r>
  <r>
    <s v="OILFIELDS 1103N62"/>
    <x v="139"/>
    <s v="OILFIELDS 1103"/>
    <s v="CENTRAL COAST"/>
    <x v="1598"/>
    <n v="75.418104180321706"/>
    <n v="0.98298019280580096"/>
    <n v="0"/>
    <n v="2"/>
    <n v="1"/>
    <n v="0"/>
    <n v="0"/>
    <n v="5.8089655458667802E-2"/>
    <n v="1"/>
    <n v="5.8089655458667802E-2"/>
    <n v="1.0431171653899424E-2"/>
  </r>
  <r>
    <s v="FRUITLAND 11426054"/>
    <x v="96"/>
    <s v="FRUITLAND 1142"/>
    <s v="HUMBOLDT"/>
    <x v="1599"/>
    <n v="81.788274552721603"/>
    <n v="0.49672660729860102"/>
    <n v="26"/>
    <n v="9"/>
    <n v="1"/>
    <n v="0"/>
    <n v="0"/>
    <n v="5.8078348910187601E-2"/>
    <n v="1"/>
    <n v="5.8078348910187601E-2"/>
    <n v="5.5439788712263148E-3"/>
  </r>
  <r>
    <s v="MILPITAS 1109XR082"/>
    <x v="194"/>
    <s v="MILPITAS 1109"/>
    <s v="SAN JOSE"/>
    <x v="1600"/>
    <n v="53.260725952730297"/>
    <n v="0.99596620750367604"/>
    <n v="3"/>
    <n v="3"/>
    <n v="0.94549734998378399"/>
    <n v="0"/>
    <n v="0"/>
    <n v="5.8023193098737803E-2"/>
    <n v="1"/>
    <n v="5.8023193098737803E-2"/>
    <n v="3.0246940254689395E-3"/>
  </r>
  <r>
    <s v="DUNLAP 11037170"/>
    <x v="180"/>
    <s v="DUNLAP 1103"/>
    <s v="FRESNO"/>
    <x v="1601"/>
    <n v="51.452801918464701"/>
    <n v="0.91115819496821804"/>
    <n v="7"/>
    <n v="8"/>
    <n v="1"/>
    <n v="0"/>
    <n v="0"/>
    <n v="5.7836128886374703E-2"/>
    <n v="1"/>
    <n v="5.7836128886374703E-2"/>
    <n v="1.0783616563932581E-2"/>
  </r>
  <r>
    <s v="PAUL SWEET 2106CB"/>
    <x v="66"/>
    <s v="PAUL SWEET 2106"/>
    <s v="CENTRAL COAST"/>
    <x v="1602"/>
    <n v="14.0145170497929"/>
    <n v="0.33082094135740198"/>
    <n v="1"/>
    <n v="5"/>
    <n v="0.37046245928633098"/>
    <n v="0.92492021936993596"/>
    <n v="0"/>
    <n v="5.7775089592797597E-2"/>
    <n v="1"/>
    <n v="5.7775089592797597E-2"/>
    <n v="1.1053877809414775E-2"/>
  </r>
  <r>
    <s v="GREEN VALLEY 210136820"/>
    <x v="151"/>
    <s v="GREEN VALLEY 2101"/>
    <s v="CENTRAL COAST"/>
    <x v="1603"/>
    <n v="36.597341194162901"/>
    <n v="0.46312584100871701"/>
    <n v="12"/>
    <n v="2"/>
    <n v="0.35516998749843998"/>
    <n v="0.88497980167534096"/>
    <n v="0"/>
    <n v="5.7707710267284301E-2"/>
    <n v="1"/>
    <n v="5.7707710267284301E-2"/>
    <n v="8.7459757946666411E-3"/>
  </r>
  <r>
    <s v="DEL MONTE 21042624"/>
    <x v="159"/>
    <s v="DEL MONTE 2104"/>
    <s v="CENTRAL COAST"/>
    <x v="1604"/>
    <n v="31.871915356017599"/>
    <n v="0.332117465114942"/>
    <n v="2"/>
    <n v="17"/>
    <n v="0.94854389714735698"/>
    <n v="0"/>
    <n v="0"/>
    <n v="5.74895165738308E-2"/>
    <n v="1"/>
    <n v="5.74895165738308E-2"/>
    <n v="3.1638328554511241E-3"/>
  </r>
  <r>
    <s v="LOS OSITOS 21033010"/>
    <x v="259"/>
    <s v="LOS OSITOS 2103"/>
    <s v="CENTRAL COAST"/>
    <x v="1605"/>
    <n v="64.755271122598302"/>
    <n v="0.97741818446944795"/>
    <n v="3"/>
    <n v="10"/>
    <n v="0.99119972653296895"/>
    <n v="0"/>
    <n v="0"/>
    <n v="5.7418865099538599E-2"/>
    <n v="1"/>
    <n v="5.7418865099538599E-2"/>
    <n v="1.8608351497332322E-3"/>
  </r>
  <r>
    <s v="GRASS VALLEY 11031700"/>
    <x v="72"/>
    <s v="GRASS VALLEY 1103"/>
    <s v="SIERRA"/>
    <x v="1606"/>
    <n v="19.854692819244502"/>
    <n v="0.93501554212331495"/>
    <n v="3"/>
    <n v="7"/>
    <n v="0.995464306008638"/>
    <n v="0"/>
    <n v="0"/>
    <n v="5.7412025572538099E-2"/>
    <n v="1"/>
    <n v="5.7412025572538099E-2"/>
    <n v="2.658191620970887E-3"/>
  </r>
  <r>
    <s v="FRENCH GULCH 11022902"/>
    <x v="260"/>
    <s v="FRENCH GULCH 1102"/>
    <s v="NORTH VALLEY"/>
    <x v="1607"/>
    <n v="84.585425339282594"/>
    <n v="1"/>
    <n v="0"/>
    <n v="4"/>
    <n v="1"/>
    <n v="0"/>
    <n v="0"/>
    <n v="5.7282954326251599E-2"/>
    <n v="1"/>
    <n v="5.7282954326251599E-2"/>
    <n v="8.1978678882516521E-3"/>
  </r>
  <r>
    <s v="BELL 11082226"/>
    <x v="115"/>
    <s v="BELL 1108"/>
    <s v="SIERRA"/>
    <x v="1608"/>
    <n v="11.276453056440999"/>
    <n v="0.87336143005161504"/>
    <n v="1"/>
    <n v="8"/>
    <n v="0.97196821098907304"/>
    <n v="0"/>
    <n v="0"/>
    <n v="5.7140728515655603E-2"/>
    <n v="1"/>
    <n v="5.7140728515655603E-2"/>
    <n v="2.3074278609181089E-3"/>
  </r>
  <r>
    <s v="SOBRANTE 1102L520R"/>
    <x v="251"/>
    <s v="SOBRANTE 1102"/>
    <s v="DIABLO"/>
    <x v="1609"/>
    <n v="10"/>
    <n v="0.48680357419786602"/>
    <n v="1"/>
    <n v="16"/>
    <n v="1"/>
    <n v="8.0502337804259805E-2"/>
    <n v="0"/>
    <n v="5.7110206322608097E-2"/>
    <n v="1"/>
    <n v="5.7110206322608097E-2"/>
    <n v="7.6477986097581874E-3"/>
  </r>
  <r>
    <s v="ROSSMOOR 1106CB"/>
    <x v="78"/>
    <s v="ROSSMOOR 1106"/>
    <s v="DIABLO"/>
    <x v="1610"/>
    <n v="10"/>
    <n v="0.68076408935933197"/>
    <n v="0"/>
    <n v="8"/>
    <n v="0.30911678320458502"/>
    <n v="0.92746386041051099"/>
    <n v="0"/>
    <n v="5.7047935492641297E-2"/>
    <n v="1"/>
    <n v="5.7047935492641297E-2"/>
    <n v="3.8377139628052066E-2"/>
  </r>
  <r>
    <s v="SOBRANTE 1103N510R"/>
    <x v="251"/>
    <s v="SOBRANTE 1103"/>
    <s v="DIABLO"/>
    <x v="1611"/>
    <n v="10"/>
    <n v="0"/>
    <n v="1"/>
    <n v="0"/>
    <n v="5.8222502947318899E-2"/>
    <n v="0"/>
    <n v="0"/>
    <n v="5.04489306809946E-3"/>
    <n v="11.218349420457526"/>
    <n v="5.659537322678377E-2"/>
    <n v="1.112034101904793"/>
  </r>
  <r>
    <s v="LAKEWOOD 210964992"/>
    <x v="196"/>
    <s v="LAKEWOOD 2109"/>
    <s v="DIABLO"/>
    <x v="1612"/>
    <n v="10"/>
    <n v="1"/>
    <n v="0"/>
    <n v="0"/>
    <n v="8.5478395448481806E-2"/>
    <n v="1"/>
    <n v="0"/>
    <n v="5.6492604432037297E-2"/>
    <n v="1"/>
    <n v="5.6492604432037297E-2"/>
    <n v="0.25892342203033164"/>
  </r>
  <r>
    <s v="SANTA ROSA A 110439786"/>
    <x v="95"/>
    <s v="SANTA ROSA A 1104"/>
    <s v="SONOMA"/>
    <x v="1613"/>
    <n v="10"/>
    <n v="0.49934417888972898"/>
    <n v="0"/>
    <n v="3"/>
    <n v="0.16825767240656"/>
    <n v="1"/>
    <n v="0"/>
    <n v="5.6487672335718199E-2"/>
    <n v="1"/>
    <n v="5.6487672335718199E-2"/>
    <n v="4.955206783486156E-2"/>
  </r>
  <r>
    <s v="CURTIS 170247488"/>
    <x v="55"/>
    <s v="CURTIS 1702"/>
    <s v="YOSEMITE"/>
    <x v="1614"/>
    <n v="16.951345795714602"/>
    <n v="0.84369944345356596"/>
    <n v="2"/>
    <n v="17"/>
    <n v="0.87601755383759194"/>
    <n v="0"/>
    <n v="0"/>
    <n v="5.6429785983022701E-2"/>
    <n v="1"/>
    <n v="5.6429785983022701E-2"/>
    <n v="3.1209557364823616E-3"/>
  </r>
  <r>
    <s v="COARSEGOLD 2103CB"/>
    <x v="86"/>
    <s v="COARSEGOLD 2103"/>
    <s v="YOSEMITE"/>
    <x v="1615"/>
    <n v="32.337272862334501"/>
    <n v="0.83554970459003097"/>
    <n v="1"/>
    <n v="26"/>
    <n v="1"/>
    <n v="0"/>
    <n v="0"/>
    <n v="5.63076548398561E-2"/>
    <n v="1"/>
    <n v="5.63076548398561E-2"/>
    <n v="1.4654966210429815E-3"/>
  </r>
  <r>
    <s v="SAN RAFAEL 11081457"/>
    <x v="51"/>
    <s v="SAN RAFAEL 1108"/>
    <s v="NORTH BAY"/>
    <x v="1616"/>
    <n v="10"/>
    <n v="0"/>
    <n v="0"/>
    <n v="0"/>
    <n v="0.77168953532469797"/>
    <n v="1"/>
    <n v="0"/>
    <n v="5.6282091746326202E-2"/>
    <n v="1"/>
    <n v="5.6282091746326202E-2"/>
    <n v="9.5426752854712776E-2"/>
  </r>
  <r>
    <s v="SALT SPRINGS 21011216"/>
    <x v="3"/>
    <s v="SALT SPRINGS 2101"/>
    <s v="STOCKTON"/>
    <x v="1617"/>
    <n v="73.743496366154204"/>
    <n v="0.99905570937941701"/>
    <n v="0"/>
    <n v="1"/>
    <n v="0.98382575904395997"/>
    <n v="0"/>
    <n v="0"/>
    <n v="5.6183534117480997E-2"/>
    <n v="1"/>
    <n v="5.6183534117480997E-2"/>
    <n v="1.0330687995726701E-2"/>
  </r>
  <r>
    <s v="RACETRACK 1703CB"/>
    <x v="99"/>
    <s v="RACETRACK 1703"/>
    <s v="YOSEMITE"/>
    <x v="1618"/>
    <n v="10"/>
    <n v="0.47802384023113798"/>
    <n v="4"/>
    <n v="26"/>
    <n v="0.866068699372887"/>
    <n v="0"/>
    <n v="0"/>
    <n v="5.5880251864940701E-2"/>
    <n v="1"/>
    <n v="5.5880251864940701E-2"/>
    <n v="3.5919937049375184E-3"/>
  </r>
  <r>
    <s v="ANNAPOLIS 110176842"/>
    <x v="90"/>
    <s v="ANNAPOLIS 1101"/>
    <s v="HUMBOLDT"/>
    <x v="1619"/>
    <n v="81.667018050388407"/>
    <n v="0.98519279300768903"/>
    <n v="2"/>
    <n v="3"/>
    <n v="1"/>
    <n v="0"/>
    <n v="0"/>
    <n v="5.5858192691642099E-2"/>
    <n v="1"/>
    <n v="5.5858192691642099E-2"/>
    <n v="9.8917454825121591E-3"/>
  </r>
  <r>
    <s v="AUBERRY 110137536"/>
    <x v="43"/>
    <s v="AUBERRY 1101"/>
    <s v="FRESNO"/>
    <x v="1620"/>
    <n v="31.329505939401699"/>
    <n v="1"/>
    <n v="3"/>
    <n v="2"/>
    <n v="1"/>
    <n v="0.207680548091461"/>
    <n v="1"/>
    <n v="5.5780749117403799E-2"/>
    <n v="1"/>
    <n v="5.5780749117403799E-2"/>
    <n v="1.0175542678192642E-2"/>
  </r>
  <r>
    <s v="OAKLAND K 1101CR170"/>
    <x v="67"/>
    <s v="OAKLAND K 1101"/>
    <s v="EAST BAY"/>
    <x v="1621"/>
    <n v="10"/>
    <n v="0.102202206338914"/>
    <n v="0"/>
    <n v="3"/>
    <n v="0.999999999999998"/>
    <n v="0.84336362261562103"/>
    <n v="0"/>
    <n v="5.5610683072835801E-2"/>
    <n v="1"/>
    <n v="5.5610683072835801E-2"/>
    <n v="4.4438393150881619E-2"/>
  </r>
  <r>
    <s v="PALMER 110198478"/>
    <x v="261"/>
    <s v="PALMER 1101"/>
    <s v="LOS PADRES"/>
    <x v="1622"/>
    <n v="64.405117852652893"/>
    <n v="0.90515065819151297"/>
    <n v="0"/>
    <n v="0"/>
    <n v="1"/>
    <n v="0"/>
    <n v="0"/>
    <n v="5.55200755611178E-2"/>
    <n v="1"/>
    <n v="5.55200755611178E-2"/>
    <n v="1.1132043058897586E-2"/>
  </r>
  <r>
    <s v="CURTIS 17029220"/>
    <x v="55"/>
    <s v="CURTIS 1702"/>
    <s v="YOSEMITE"/>
    <x v="1623"/>
    <n v="17.9964895288512"/>
    <n v="0.77348328776199204"/>
    <n v="2"/>
    <n v="13"/>
    <n v="0.99210022426164002"/>
    <n v="2.5670355196712901E-4"/>
    <n v="0"/>
    <n v="5.5479678250364102E-2"/>
    <n v="1"/>
    <n v="5.5479678250364102E-2"/>
    <n v="5.013371606837849E-3"/>
  </r>
  <r>
    <s v="RINCON 1101576"/>
    <x v="28"/>
    <s v="RINCON 1101"/>
    <s v="SONOMA"/>
    <x v="1624"/>
    <n v="10"/>
    <n v="0.77597892100794397"/>
    <n v="0"/>
    <n v="6"/>
    <n v="0.196914786561556"/>
    <n v="0.79161026881085905"/>
    <n v="0"/>
    <n v="5.54514018636399E-2"/>
    <n v="1"/>
    <n v="5.54514018636399E-2"/>
    <n v="2.6907992648761158E-2"/>
  </r>
  <r>
    <s v="CALAVERAS CEMENT 110147968"/>
    <x v="235"/>
    <s v="CALAVERAS CEMENT 1101"/>
    <s v="STOCKTON"/>
    <x v="1625"/>
    <n v="25.9867381386711"/>
    <n v="0.999685517998258"/>
    <n v="0"/>
    <n v="4"/>
    <n v="0.999999999999997"/>
    <n v="6.0999146905541202E-2"/>
    <n v="1"/>
    <n v="5.5443352132837902E-2"/>
    <n v="1"/>
    <n v="5.5443352132837902E-2"/>
    <n v="3.177878427780455E-3"/>
  </r>
  <r>
    <s v="APPLE HILL 110313312"/>
    <x v="29"/>
    <s v="APPLE HILL 1103"/>
    <s v="SIERRA"/>
    <x v="1626"/>
    <n v="24.920148896711002"/>
    <n v="0.69907501443418796"/>
    <n v="1"/>
    <n v="7"/>
    <n v="0.61363604799771998"/>
    <n v="0.40780991134893801"/>
    <n v="0"/>
    <n v="5.5378698147327897E-2"/>
    <n v="1"/>
    <n v="5.5378698147327897E-2"/>
    <n v="4.9816459778801395E-3"/>
  </r>
  <r>
    <s v="FULTON 110746958"/>
    <x v="44"/>
    <s v="FULTON 1107"/>
    <s v="SONOMA"/>
    <x v="1627"/>
    <n v="10"/>
    <n v="1"/>
    <n v="0"/>
    <n v="0"/>
    <n v="6.2076285665295099E-2"/>
    <n v="1"/>
    <n v="0"/>
    <n v="5.5255470881021299E-2"/>
    <n v="1"/>
    <n v="5.5255470881021299E-2"/>
    <n v="1.7196936559346705"/>
  </r>
  <r>
    <s v="NORTH TOWER 2101CB"/>
    <x v="142"/>
    <s v="NORTH TOWER 2101"/>
    <s v="NORTH BAY"/>
    <x v="1628"/>
    <n v="10"/>
    <n v="0"/>
    <n v="0"/>
    <n v="0"/>
    <n v="4.6632011178946803E-2"/>
    <n v="0"/>
    <n v="0"/>
    <n v="4.9216711449103197E-3"/>
    <n v="11.218349420457526"/>
    <n v="5.5213026636187219E-2"/>
    <n v="0.29102949976187414"/>
  </r>
  <r>
    <s v="HOPLAND 11014626"/>
    <x v="209"/>
    <s v="HOPLAND 1101"/>
    <s v="HUMBOLDT"/>
    <x v="1629"/>
    <n v="57.110824798738697"/>
    <n v="0.92122538334425197"/>
    <n v="0"/>
    <n v="5"/>
    <n v="0.79182861373279001"/>
    <n v="0"/>
    <n v="0"/>
    <n v="5.5166965819756102E-2"/>
    <n v="1"/>
    <n v="5.5166965819756102E-2"/>
    <n v="2.2911843669156705E-3"/>
  </r>
  <r>
    <s v="WEIMAR 11012058"/>
    <x v="243"/>
    <s v="WEIMAR 1101"/>
    <s v="SIERRA"/>
    <x v="1630"/>
    <n v="19.575445558264601"/>
    <n v="0.79748350795203204"/>
    <n v="4"/>
    <n v="16"/>
    <n v="1"/>
    <n v="0"/>
    <n v="0"/>
    <n v="5.5164312515410402E-2"/>
    <n v="1"/>
    <n v="5.5164312515410402E-2"/>
    <n v="2.5941257262441981E-3"/>
  </r>
  <r>
    <s v="OAKLAND D 1112CR192"/>
    <x v="67"/>
    <s v="OAKLAND D 1112"/>
    <s v="EAST BAY"/>
    <x v="1631"/>
    <n v="25.844401066425799"/>
    <n v="0.29933945562574998"/>
    <n v="2"/>
    <n v="4"/>
    <n v="0.648214173106608"/>
    <n v="0.77451158679335097"/>
    <n v="0"/>
    <n v="5.4950700412840101E-2"/>
    <n v="1"/>
    <n v="5.4950700412840101E-2"/>
    <n v="2.0589883354473027E-2"/>
  </r>
  <r>
    <s v="MONTICELLO 110137384"/>
    <x v="166"/>
    <s v="MONTICELLO 1101"/>
    <s v="NORTH BAY"/>
    <x v="1632"/>
    <n v="47.0333359570201"/>
    <n v="0.65929582115108598"/>
    <n v="7"/>
    <n v="4"/>
    <n v="0.99863314580433404"/>
    <n v="0"/>
    <n v="0"/>
    <n v="5.4846304095202102E-2"/>
    <n v="1"/>
    <n v="5.4846304095202102E-2"/>
    <n v="5.8701228427893333E-3"/>
  </r>
  <r>
    <s v="MERCED FALLS 110287352"/>
    <x v="152"/>
    <s v="MERCED FALLS 1102"/>
    <s v="YOSEMITE"/>
    <x v="1633"/>
    <n v="32.897363424814301"/>
    <n v="0.99988069374458899"/>
    <n v="0"/>
    <n v="0"/>
    <n v="0.98933187301888703"/>
    <n v="0"/>
    <n v="0"/>
    <n v="5.4765081311730003E-2"/>
    <n v="1"/>
    <n v="5.4765081311730003E-2"/>
    <n v="2.0853842342737328E-3"/>
  </r>
  <r>
    <s v="HALF MOON BAY 11038920"/>
    <x v="54"/>
    <s v="HALF MOON BAY 1103"/>
    <s v="PENINSULA"/>
    <x v="1634"/>
    <n v="37.431189677324298"/>
    <n v="0.39374629585444898"/>
    <n v="7"/>
    <n v="11"/>
    <n v="1"/>
    <n v="0"/>
    <n v="0"/>
    <n v="5.4691957605013997E-2"/>
    <n v="1"/>
    <n v="5.4691957605013997E-2"/>
    <n v="6.3458055094544217E-3"/>
  </r>
  <r>
    <s v="OAKLAND X 1106CR006"/>
    <x v="67"/>
    <s v="OAKLAND X 1106"/>
    <s v="EAST BAY"/>
    <x v="1635"/>
    <n v="38.592309550535603"/>
    <n v="0.23161574062012599"/>
    <n v="2"/>
    <n v="2"/>
    <n v="1"/>
    <n v="0.56076838303724397"/>
    <n v="0"/>
    <n v="5.4619078627406698E-2"/>
    <n v="1"/>
    <n v="5.4619078627406698E-2"/>
    <n v="1.5132964547402141E-2"/>
  </r>
  <r>
    <s v="OAKHURST 110210100"/>
    <x v="34"/>
    <s v="OAKHURST 1102"/>
    <s v="YOSEMITE"/>
    <x v="1636"/>
    <n v="28.133505757400101"/>
    <n v="0.944954014565491"/>
    <n v="4"/>
    <n v="24"/>
    <n v="0.77458625536895298"/>
    <n v="0"/>
    <n v="0"/>
    <n v="5.4576132730478399E-2"/>
    <n v="1"/>
    <n v="5.4576132730478399E-2"/>
    <n v="5.9440463155945433E-3"/>
  </r>
  <r>
    <s v="CASTRO VALLEY 1108MR243"/>
    <x v="92"/>
    <s v="CASTRO VALLEY 1108"/>
    <s v="MISSION"/>
    <x v="1637"/>
    <n v="36.478907795956502"/>
    <n v="0.122896985906172"/>
    <n v="0"/>
    <n v="3"/>
    <n v="0.996076997960193"/>
    <n v="0.62986991784817903"/>
    <n v="0"/>
    <n v="5.45679319969588E-2"/>
    <n v="1"/>
    <n v="5.45679319969588E-2"/>
    <n v="9.8661116036790723E-3"/>
  </r>
  <r>
    <s v="CORNING 110290036"/>
    <x v="127"/>
    <s v="CORNING 1102"/>
    <s v="NORTH VALLEY"/>
    <x v="1638"/>
    <n v="60.290097778592802"/>
    <n v="0.810585561427138"/>
    <n v="0"/>
    <n v="11"/>
    <n v="0.98893762527059603"/>
    <n v="0"/>
    <n v="0"/>
    <n v="5.4480667081503301E-2"/>
    <n v="1"/>
    <n v="5.4480667081503301E-2"/>
    <n v="3.838287506339784E-3"/>
  </r>
  <r>
    <s v="CAMP EVERS 2104CB"/>
    <x v="22"/>
    <s v="CAMP EVERS 2104"/>
    <s v="CENTRAL COAST"/>
    <x v="1639"/>
    <n v="10"/>
    <n v="0.55616363857270901"/>
    <n v="0"/>
    <n v="2"/>
    <n v="0.23707738414282201"/>
    <n v="1"/>
    <n v="0"/>
    <n v="5.4460104316789298E-2"/>
    <n v="1"/>
    <n v="5.4460104316789298E-2"/>
    <n v="5.1422195990596067E-2"/>
  </r>
  <r>
    <s v="VIEJO 22029104"/>
    <x v="208"/>
    <s v="VIEJO 2202"/>
    <s v="CENTRAL COAST"/>
    <x v="1640"/>
    <n v="9.9999999999999893"/>
    <n v="5.9501703884465802E-2"/>
    <n v="8"/>
    <n v="7"/>
    <n v="0.99195842406742196"/>
    <n v="0"/>
    <n v="0"/>
    <n v="5.4281701998695503E-2"/>
    <n v="1"/>
    <n v="5.4281701998695503E-2"/>
    <n v="9.1762179066198421E-3"/>
  </r>
  <r>
    <s v="ROB ROY 210538430"/>
    <x v="82"/>
    <s v="ROB ROY 2105"/>
    <s v="CENTRAL COAST"/>
    <x v="1641"/>
    <n v="27.461712540563202"/>
    <n v="0.42481291752106598"/>
    <n v="11"/>
    <n v="1"/>
    <n v="0.612060248364238"/>
    <n v="0.683613543604074"/>
    <n v="0"/>
    <n v="5.4250025847759203E-2"/>
    <n v="1"/>
    <n v="5.4250025847759203E-2"/>
    <n v="1.3400068668794295E-2"/>
  </r>
  <r>
    <s v="BRIDGEVILLE 110237486"/>
    <x v="93"/>
    <s v="BRIDGEVILLE 1102"/>
    <s v="HUMBOLDT"/>
    <x v="1642"/>
    <n v="71.046764650603194"/>
    <n v="0.99346221879896701"/>
    <n v="4"/>
    <n v="7"/>
    <n v="0.92235672025519999"/>
    <n v="0"/>
    <n v="0"/>
    <n v="5.4131731993507202E-2"/>
    <n v="1"/>
    <n v="5.4131731993507202E-2"/>
    <n v="5.221419988434936E-3"/>
  </r>
  <r>
    <s v="DIAMOND SPRINGS 11042093"/>
    <x v="53"/>
    <s v="DIAMOND SPRINGS 1104"/>
    <s v="SIERRA"/>
    <x v="1643"/>
    <n v="22.854544543740602"/>
    <n v="0.79863832346008801"/>
    <n v="0"/>
    <n v="2"/>
    <n v="0.83649108998171395"/>
    <n v="0.44869780977587298"/>
    <n v="0"/>
    <n v="5.3967030716702197E-2"/>
    <n v="1"/>
    <n v="5.3967030716702197E-2"/>
    <n v="7.40035392504704E-3"/>
  </r>
  <r>
    <s v="GRASS VALLEY 11012208"/>
    <x v="72"/>
    <s v="GRASS VALLEY 1101"/>
    <s v="SIERRA"/>
    <x v="1644"/>
    <n v="20.913024809622399"/>
    <n v="0.70735397769275599"/>
    <n v="4"/>
    <n v="7"/>
    <n v="0.96308948215725199"/>
    <n v="0"/>
    <n v="0"/>
    <n v="5.3929292725135101E-2"/>
    <n v="1"/>
    <n v="5.3929292725135101E-2"/>
    <n v="4.3903911973724027E-3"/>
  </r>
  <r>
    <s v="FORT BRAGG A 110195294"/>
    <x v="46"/>
    <s v="FORT BRAGG A 1101"/>
    <s v="HUMBOLDT"/>
    <x v="1645"/>
    <n v="28.082889485223799"/>
    <n v="8.1185657712657802E-2"/>
    <n v="33"/>
    <n v="16"/>
    <n v="0.99047922080216499"/>
    <n v="0"/>
    <n v="0"/>
    <n v="5.3874940916413303E-2"/>
    <n v="1"/>
    <n v="5.3874940916413303E-2"/>
    <n v="2.0772028676250168E-3"/>
  </r>
  <r>
    <s v="CAMP EVERS 210411048"/>
    <x v="22"/>
    <s v="CAMP EVERS 2104"/>
    <s v="CENTRAL COAST"/>
    <x v="1646"/>
    <n v="10"/>
    <n v="0.189382266750168"/>
    <n v="3"/>
    <n v="1"/>
    <n v="0.63942289993444701"/>
    <n v="1"/>
    <n v="0"/>
    <n v="5.3727948918334399E-2"/>
    <n v="1"/>
    <n v="5.3727948918334399E-2"/>
    <n v="6.1412634172209879E-2"/>
  </r>
  <r>
    <s v="FORT BRAGG A 1102418"/>
    <x v="46"/>
    <s v="FORT BRAGG A 1102"/>
    <s v="HUMBOLDT"/>
    <x v="1647"/>
    <n v="13.061833258238799"/>
    <n v="0.15862931634730701"/>
    <n v="29"/>
    <n v="14"/>
    <n v="0.98395834698004003"/>
    <n v="0"/>
    <n v="0"/>
    <n v="5.3532782860315202E-2"/>
    <n v="1"/>
    <n v="5.3532782860315202E-2"/>
    <n v="3.8954579397232339E-3"/>
  </r>
  <r>
    <s v="CASTRO VALLEY 1106MR337"/>
    <x v="92"/>
    <s v="CASTRO VALLEY 1106"/>
    <s v="MISSION"/>
    <x v="1648"/>
    <n v="41.487837845561799"/>
    <n v="0.74197331674066302"/>
    <n v="2"/>
    <n v="2"/>
    <n v="0.55307370677340895"/>
    <n v="0.63228535984844803"/>
    <n v="0"/>
    <n v="5.3395074514546899E-2"/>
    <n v="1"/>
    <n v="5.3395074514546899E-2"/>
    <n v="5.0993495143050694E-3"/>
  </r>
  <r>
    <s v="SALMON CREEK 1101194"/>
    <x v="103"/>
    <s v="SALMON CREEK 1101"/>
    <s v="SONOMA"/>
    <x v="1649"/>
    <n v="49.1883060082653"/>
    <n v="4.1079645995453398E-2"/>
    <n v="3"/>
    <n v="3"/>
    <n v="0.77097206421806297"/>
    <n v="0.22414247035517801"/>
    <n v="0"/>
    <n v="5.32336320661436E-2"/>
    <n v="1"/>
    <n v="5.32336320661436E-2"/>
    <n v="8.1215575932735984E-3"/>
  </r>
  <r>
    <s v="CURTIS 1702CB"/>
    <x v="55"/>
    <s v="CURTIS 1702"/>
    <s v="YOSEMITE"/>
    <x v="1650"/>
    <n v="21.1186515459042"/>
    <n v="0.82490141662702798"/>
    <n v="5"/>
    <n v="14"/>
    <n v="0.95730951295019096"/>
    <n v="0"/>
    <n v="0"/>
    <n v="5.3199956642920702E-2"/>
    <n v="1"/>
    <n v="5.3199956642920702E-2"/>
    <n v="2.4234638959417646E-3"/>
  </r>
  <r>
    <s v="OCEANO 1104V38"/>
    <x v="136"/>
    <s v="OCEANO 1104"/>
    <s v="LOS PADRES"/>
    <x v="1651"/>
    <n v="24.0826700872889"/>
    <n v="0.46821602975922999"/>
    <n v="5"/>
    <n v="8"/>
    <n v="0.685605431092009"/>
    <n v="8.4097673540308102E-2"/>
    <n v="1"/>
    <n v="5.3152105191006403E-2"/>
    <n v="1"/>
    <n v="5.3152105191006403E-2"/>
    <n v="4.1185978263107168E-3"/>
  </r>
  <r>
    <s v="MORAGA 1104CB"/>
    <x v="81"/>
    <s v="MORAGA 1104"/>
    <s v="DIABLO"/>
    <x v="1652"/>
    <n v="11.1681628774764"/>
    <n v="0.54337301690576401"/>
    <n v="6"/>
    <n v="17"/>
    <n v="0.72327680256071003"/>
    <n v="3.4426517998720103E-2"/>
    <n v="1"/>
    <n v="5.31030892118197E-2"/>
    <n v="1"/>
    <n v="5.31030892118197E-2"/>
    <n v="4.2832902019015549E-3"/>
  </r>
  <r>
    <s v="RIO DELL 11024230"/>
    <x v="236"/>
    <s v="RIO DELL 1102"/>
    <s v="HUMBOLDT"/>
    <x v="1653"/>
    <n v="79.495011751799197"/>
    <n v="0.27471551132035599"/>
    <n v="20"/>
    <n v="5"/>
    <n v="0.99944287475048998"/>
    <n v="0"/>
    <n v="0"/>
    <n v="5.3060366856249701E-2"/>
    <n v="1"/>
    <n v="5.3060366856249701E-2"/>
    <n v="2.3126574149541466E-3"/>
  </r>
  <r>
    <s v="RIO DELL 110275970"/>
    <x v="236"/>
    <s v="RIO DELL 1102"/>
    <s v="HUMBOLDT"/>
    <x v="1654"/>
    <n v="89.4562210449823"/>
    <n v="0.39389096843003302"/>
    <n v="2"/>
    <n v="2"/>
    <n v="1"/>
    <n v="0"/>
    <n v="0"/>
    <n v="5.3030433950231902E-2"/>
    <n v="1"/>
    <n v="5.3030433950231902E-2"/>
    <n v="7.4967882221669046E-3"/>
  </r>
  <r>
    <s v="CAMP EVERS 21035404"/>
    <x v="22"/>
    <s v="CAMP EVERS 2103"/>
    <s v="CENTRAL COAST"/>
    <x v="1655"/>
    <n v="10"/>
    <n v="0.26909422786897902"/>
    <n v="3"/>
    <n v="0"/>
    <n v="0.57990239250199505"/>
    <n v="1"/>
    <n v="0"/>
    <n v="5.29776790742051E-2"/>
    <n v="1"/>
    <n v="5.29776790742051E-2"/>
    <n v="1.9783418157799836E-2"/>
  </r>
  <r>
    <s v="CURTIS 170463502"/>
    <x v="55"/>
    <s v="CURTIS 1704"/>
    <s v="YOSEMITE"/>
    <x v="1656"/>
    <n v="25.886321195038899"/>
    <n v="0.57754418697138099"/>
    <n v="1"/>
    <n v="16"/>
    <n v="1"/>
    <n v="0"/>
    <n v="0"/>
    <n v="5.28920974574352E-2"/>
    <n v="1"/>
    <n v="5.28920974574352E-2"/>
    <n v="5.0563445687272319E-3"/>
  </r>
  <r>
    <s v="VOLTA 11011596"/>
    <x v="36"/>
    <s v="VOLTA 1101"/>
    <s v="NORTH VALLEY"/>
    <x v="1657"/>
    <n v="45.497796990146597"/>
    <n v="0.99977231292245905"/>
    <n v="1"/>
    <n v="12"/>
    <n v="1"/>
    <n v="0"/>
    <n v="0"/>
    <n v="5.2788742200351298E-2"/>
    <n v="1"/>
    <n v="5.2788742200351298E-2"/>
    <n v="2.4218145156584517E-3"/>
  </r>
  <r>
    <s v="POSO MOUNTAIN 21014456"/>
    <x v="262"/>
    <s v="POSO MOUNTAIN 2101"/>
    <s v="KERN"/>
    <x v="1658"/>
    <n v="61.954554402594098"/>
    <n v="0.91991439176899903"/>
    <n v="0"/>
    <n v="4"/>
    <n v="1"/>
    <n v="0"/>
    <n v="0"/>
    <n v="5.2745071061941498E-2"/>
    <n v="1"/>
    <n v="5.2745071061941498E-2"/>
    <n v="2.2410494313362265E-3"/>
  </r>
  <r>
    <s v="CASTRO VALLEY 1109MR334"/>
    <x v="92"/>
    <s v="CASTRO VALLEY 1109"/>
    <s v="MISSION"/>
    <x v="1659"/>
    <n v="41.582544985014003"/>
    <n v="0.24726622795286199"/>
    <n v="0"/>
    <n v="3"/>
    <n v="0.90603976732885705"/>
    <n v="0.49568023098081099"/>
    <n v="0"/>
    <n v="5.2651379848404699E-2"/>
    <n v="1"/>
    <n v="5.2651379848404699E-2"/>
    <n v="9.1907348570056998E-3"/>
  </r>
  <r>
    <s v="SAN RAMON 2107MR287"/>
    <x v="51"/>
    <s v="SAN RAMON 2107"/>
    <s v="MISSION"/>
    <x v="1660"/>
    <n v="10"/>
    <n v="1"/>
    <n v="0"/>
    <n v="0"/>
    <n v="9.8591406986876899E-3"/>
    <n v="1"/>
    <n v="0"/>
    <n v="5.2586446440742403E-2"/>
    <n v="1"/>
    <n v="5.2586446440742403E-2"/>
    <n v="1.7556766139348616"/>
  </r>
  <r>
    <s v="ELK CREEK 11012106"/>
    <x v="148"/>
    <s v="ELK CREEK 1101"/>
    <s v="NORTH VALLEY"/>
    <x v="1661"/>
    <n v="80.554679047890502"/>
    <n v="1"/>
    <n v="0"/>
    <n v="1"/>
    <n v="1"/>
    <n v="0"/>
    <n v="0"/>
    <n v="5.2585516123596E-2"/>
    <n v="1"/>
    <n v="5.2585516123596E-2"/>
    <n v="3.9820936054370624E-3"/>
  </r>
  <r>
    <s v="ORINDA 0401CB"/>
    <x v="263"/>
    <s v="ORINDA 0401"/>
    <s v="DIABLO"/>
    <x v="1662"/>
    <n v="10"/>
    <n v="0.23543441894001399"/>
    <n v="0"/>
    <n v="0"/>
    <n v="0.63881300540731101"/>
    <n v="1"/>
    <n v="0"/>
    <n v="5.2555399526365801E-2"/>
    <n v="1"/>
    <n v="5.2555399526365801E-2"/>
    <n v="0.4640162123238214"/>
  </r>
  <r>
    <s v="VOLTA 110153118"/>
    <x v="36"/>
    <s v="VOLTA 1101"/>
    <s v="NORTH VALLEY"/>
    <x v="1663"/>
    <n v="40.813314651553398"/>
    <n v="1"/>
    <n v="0"/>
    <n v="1"/>
    <n v="1"/>
    <n v="0"/>
    <n v="0"/>
    <n v="5.23504821999577E-2"/>
    <n v="1"/>
    <n v="5.23504821999577E-2"/>
    <n v="5.4363783360684478E-3"/>
  </r>
  <r>
    <s v="CURTIS 1704803"/>
    <x v="55"/>
    <s v="CURTIS 1704"/>
    <s v="YOSEMITE"/>
    <x v="1664"/>
    <n v="57.415503181210703"/>
    <n v="0.65907303321788702"/>
    <n v="1"/>
    <n v="6"/>
    <n v="1"/>
    <n v="0.27609287209595901"/>
    <n v="0"/>
    <n v="5.2329992016375601E-2"/>
    <n v="1"/>
    <n v="5.2329992016375601E-2"/>
    <n v="5.5002701295006218E-3"/>
  </r>
  <r>
    <s v="DUNLAP 11037080"/>
    <x v="180"/>
    <s v="DUNLAP 1103"/>
    <s v="FRESNO"/>
    <x v="1665"/>
    <n v="53.1398044001253"/>
    <n v="0.56919899621265502"/>
    <n v="4"/>
    <n v="5"/>
    <n v="1"/>
    <n v="0"/>
    <n v="0"/>
    <n v="5.2314844699642697E-2"/>
    <n v="1"/>
    <n v="5.2314844699642697E-2"/>
    <n v="6.6082440245673483E-3"/>
  </r>
  <r>
    <s v="FRENCH GULCH 11021462"/>
    <x v="260"/>
    <s v="FRENCH GULCH 1102"/>
    <s v="NORTH VALLEY"/>
    <x v="1666"/>
    <n v="44.7353376033739"/>
    <n v="0.996245553705564"/>
    <n v="1"/>
    <n v="1"/>
    <n v="0.99237597990097604"/>
    <n v="0.22546003830804301"/>
    <n v="0"/>
    <n v="5.2152677097171002E-2"/>
    <n v="1"/>
    <n v="5.2152677097171002E-2"/>
    <n v="3.8182413098245024E-3"/>
  </r>
  <r>
    <s v="CLEAR LAKE 1101406"/>
    <x v="183"/>
    <s v="CLEAR LAKE 1101"/>
    <s v="HUMBOLDT"/>
    <x v="1667"/>
    <n v="76.542978334652105"/>
    <n v="0.93359354400177097"/>
    <n v="0"/>
    <n v="1"/>
    <n v="0.32188166135108398"/>
    <n v="0.54279813197994797"/>
    <n v="0"/>
    <n v="5.2045206666105903E-2"/>
    <n v="1"/>
    <n v="5.2045206666105903E-2"/>
    <n v="4.8885249495772875E-3"/>
  </r>
  <r>
    <s v="OCEANO 1104Q12"/>
    <x v="136"/>
    <s v="OCEANO 1104"/>
    <s v="LOS PADRES"/>
    <x v="1668"/>
    <n v="55.409355585141299"/>
    <n v="0.73465957902620105"/>
    <n v="0"/>
    <n v="5"/>
    <n v="0.579171267170427"/>
    <n v="0.27546276112062101"/>
    <n v="0"/>
    <n v="5.1953329102482702E-2"/>
    <n v="1"/>
    <n v="5.1953329102482702E-2"/>
    <n v="5.5628534017635638E-3"/>
  </r>
  <r>
    <s v="HIGGINS 1109594"/>
    <x v="197"/>
    <s v="HIGGINS 1109"/>
    <s v="SIERRA"/>
    <x v="1669"/>
    <n v="11.2028171663792"/>
    <n v="0.80242615862253097"/>
    <n v="1"/>
    <n v="11"/>
    <n v="1"/>
    <n v="0"/>
    <n v="0"/>
    <n v="5.1908815911937203E-2"/>
    <n v="1"/>
    <n v="5.1908815911937203E-2"/>
    <n v="3.6325899912758768E-3"/>
  </r>
  <r>
    <s v="SONOMA 110478372"/>
    <x v="124"/>
    <s v="SONOMA 1104"/>
    <s v="SONOMA"/>
    <x v="1670"/>
    <n v="56.415032539338398"/>
    <n v="0.74143618318792104"/>
    <n v="3"/>
    <n v="12"/>
    <n v="0.96008783051658197"/>
    <n v="0"/>
    <n v="0"/>
    <n v="5.1873604195945701E-2"/>
    <n v="1"/>
    <n v="5.1873604195945701E-2"/>
    <n v="3.1552317973557514E-3"/>
  </r>
  <r>
    <s v="HALF MOON BAY 11028848"/>
    <x v="54"/>
    <s v="HALF MOON BAY 1102"/>
    <s v="PENINSULA"/>
    <x v="1671"/>
    <n v="27.5704593975052"/>
    <n v="0.29986611707462901"/>
    <n v="4"/>
    <n v="3"/>
    <n v="0.38644193098498397"/>
    <n v="0.80415361120010798"/>
    <n v="0"/>
    <n v="5.1782325723087601E-2"/>
    <n v="1"/>
    <n v="5.1782325723087601E-2"/>
    <n v="1.3301209747325952E-2"/>
  </r>
  <r>
    <s v="NOTRE DAME 11042408"/>
    <x v="226"/>
    <s v="NOTRE DAME 1104"/>
    <s v="NORTH VALLEY"/>
    <x v="1672"/>
    <n v="23.062649083954302"/>
    <n v="0.36020952652126598"/>
    <n v="1"/>
    <n v="3"/>
    <n v="0.81201163950081601"/>
    <n v="0.471555142202498"/>
    <n v="1"/>
    <n v="5.1651558132884502E-2"/>
    <n v="1"/>
    <n v="5.1651558132884502E-2"/>
    <n v="4.598143162941202E-3"/>
  </r>
  <r>
    <s v="LAYTONVILLE 11022502"/>
    <x v="105"/>
    <s v="LAYTONVILLE 1102"/>
    <s v="HUMBOLDT"/>
    <x v="1673"/>
    <n v="72.980349745071507"/>
    <n v="0.99591910240259496"/>
    <n v="0"/>
    <n v="9"/>
    <n v="1"/>
    <n v="0"/>
    <n v="0"/>
    <n v="5.15556019305611E-2"/>
    <n v="1"/>
    <n v="5.15556019305611E-2"/>
    <n v="2.8959545522490001E-3"/>
  </r>
  <r>
    <s v="OAKLAND X 1106CR008"/>
    <x v="67"/>
    <s v="OAKLAND X 1106"/>
    <s v="EAST BAY"/>
    <x v="1674"/>
    <n v="10.863370171437101"/>
    <n v="0.21854214541406"/>
    <n v="11"/>
    <n v="17"/>
    <n v="1"/>
    <n v="0.13389182648173301"/>
    <n v="0"/>
    <n v="5.1531461433722101E-2"/>
    <n v="1"/>
    <n v="5.1531461433722101E-2"/>
    <n v="1.2170018888436598E-2"/>
  </r>
  <r>
    <s v="SILVERADO 2104806"/>
    <x v="33"/>
    <s v="SILVERADO 2104"/>
    <s v="NORTH BAY"/>
    <x v="1675"/>
    <n v="80.876359402340299"/>
    <n v="0.82090819997796105"/>
    <n v="0"/>
    <n v="5"/>
    <n v="0.59080356747757901"/>
    <n v="2.92660378349439E-2"/>
    <n v="0"/>
    <n v="5.1435669306852699E-2"/>
    <n v="1"/>
    <n v="5.1435669306852699E-2"/>
    <n v="2.5433004696576982E-3"/>
  </r>
  <r>
    <s v="SO. CAL. EDISON #2 1101CB"/>
    <x v="264"/>
    <s v="SO. CAL. EDISON #2 1101"/>
    <s v="YOSEMITE"/>
    <x v="1676"/>
    <n v="10"/>
    <n v="1"/>
    <n v="0"/>
    <n v="0"/>
    <n v="0.999999999999999"/>
    <n v="0.37667750771789998"/>
    <n v="0"/>
    <n v="5.1430958006961999E-2"/>
    <n v="1"/>
    <n v="5.1430958006961999E-2"/>
    <n v="4.3711194454711791E-2"/>
  </r>
  <r>
    <s v="ELECTRA 11026014"/>
    <x v="40"/>
    <s v="ELECTRA 1102"/>
    <s v="STOCKTON"/>
    <x v="1677"/>
    <n v="15.057320582150201"/>
    <n v="0.837016384229889"/>
    <n v="1"/>
    <n v="14"/>
    <n v="1"/>
    <n v="0"/>
    <n v="0"/>
    <n v="5.1141566095822197E-2"/>
    <n v="1"/>
    <n v="5.1141566095822197E-2"/>
    <n v="1.7889459582030082E-3"/>
  </r>
  <r>
    <s v="ALTO 1122CB"/>
    <x v="60"/>
    <s v="ALTO 1122"/>
    <s v="NORTH BAY"/>
    <x v="1678"/>
    <n v="10"/>
    <n v="0.112728732518855"/>
    <n v="0"/>
    <n v="1"/>
    <n v="0.68832706905694996"/>
    <n v="1"/>
    <n v="0"/>
    <n v="5.1049885014725301E-2"/>
    <n v="1"/>
    <n v="5.1049885014725301E-2"/>
    <n v="2.1395718689340395E-2"/>
  </r>
  <r>
    <s v="STILLWATER 11021466"/>
    <x v="233"/>
    <s v="STILLWATER 1102"/>
    <s v="NORTH VALLEY"/>
    <x v="1679"/>
    <n v="16.038731656364899"/>
    <n v="1"/>
    <n v="1"/>
    <n v="10"/>
    <n v="0.94094972535438903"/>
    <n v="0"/>
    <n v="0"/>
    <n v="5.1048919571858302E-2"/>
    <n v="1"/>
    <n v="5.1048919571858302E-2"/>
    <n v="2.6473424366067534E-3"/>
  </r>
  <r>
    <s v="PEORIA 170190090"/>
    <x v="173"/>
    <s v="PEORIA 1701"/>
    <s v="YOSEMITE"/>
    <x v="1680"/>
    <n v="42.668762821915998"/>
    <n v="0.45084312619785499"/>
    <n v="1"/>
    <n v="8"/>
    <n v="0.98453393622298602"/>
    <n v="0"/>
    <n v="0"/>
    <n v="5.0944823408573398E-2"/>
    <n v="1"/>
    <n v="5.0944823408573398E-2"/>
    <n v="1.7255312036819075E-3"/>
  </r>
  <r>
    <s v="DOBBINS 110191464"/>
    <x v="225"/>
    <s v="DOBBINS 1101"/>
    <s v="SIERRA"/>
    <x v="1681"/>
    <n v="18.345582084512301"/>
    <n v="0.88343185429263105"/>
    <n v="2"/>
    <n v="2"/>
    <n v="1"/>
    <n v="2.3709169358254099E-2"/>
    <n v="0"/>
    <n v="5.0870859999899001E-2"/>
    <n v="1"/>
    <n v="5.0870859999899001E-2"/>
    <n v="7.1886736799085379E-3"/>
  </r>
  <r>
    <s v="ALTO 1124CB"/>
    <x v="60"/>
    <s v="ALTO 1124"/>
    <s v="NORTH BAY"/>
    <x v="1682"/>
    <n v="10"/>
    <n v="7.1350331095354796E-2"/>
    <n v="1"/>
    <n v="6"/>
    <n v="0.46301920884486403"/>
    <n v="1"/>
    <n v="0"/>
    <n v="5.0653990315991403E-2"/>
    <n v="1"/>
    <n v="5.0653990315991403E-2"/>
    <n v="1.5556603917062827E-2"/>
  </r>
  <r>
    <s v="ROB ROY 210410954"/>
    <x v="82"/>
    <s v="ROB ROY 2104"/>
    <s v="CENTRAL COAST"/>
    <x v="1683"/>
    <n v="10"/>
    <n v="0.88566557545084001"/>
    <n v="7"/>
    <n v="3"/>
    <n v="1"/>
    <n v="0"/>
    <n v="0"/>
    <n v="5.0547641331029902E-2"/>
    <n v="1"/>
    <n v="5.0547641331029902E-2"/>
    <n v="7.1116959083835909E-3"/>
  </r>
  <r>
    <s v="OREGON TRAIL 11021584"/>
    <x v="200"/>
    <s v="OREGON TRAIL 1102"/>
    <s v="NORTH VALLEY"/>
    <x v="1684"/>
    <n v="23.8770832766651"/>
    <n v="1"/>
    <n v="1"/>
    <n v="4"/>
    <n v="1"/>
    <n v="0"/>
    <n v="0"/>
    <n v="5.0417238806827601E-2"/>
    <n v="1"/>
    <n v="5.0417238806827601E-2"/>
    <n v="3.8526799959235749E-3"/>
  </r>
  <r>
    <s v="PEORIA 170488630"/>
    <x v="173"/>
    <s v="PEORIA 1704"/>
    <s v="YOSEMITE"/>
    <x v="1685"/>
    <n v="38.066069486000103"/>
    <n v="1"/>
    <n v="0"/>
    <n v="0"/>
    <n v="1"/>
    <n v="0"/>
    <n v="0"/>
    <n v="5.0411774042980001E-2"/>
    <n v="1"/>
    <n v="5.0411774042980001E-2"/>
    <n v="6.4770905940245538E-2"/>
  </r>
  <r>
    <s v="HALSEY 110176178"/>
    <x v="190"/>
    <s v="HALSEY 1101"/>
    <s v="SIERRA"/>
    <x v="1686"/>
    <n v="10"/>
    <n v="0.66260762561375897"/>
    <n v="6"/>
    <n v="14"/>
    <n v="0.96301961659292301"/>
    <n v="0"/>
    <n v="0"/>
    <n v="5.0378882554627802E-2"/>
    <n v="1"/>
    <n v="5.0378882554627802E-2"/>
    <n v="2.5916471984915304E-3"/>
  </r>
  <r>
    <s v="FORT BRAGG A 11044690"/>
    <x v="46"/>
    <s v="FORT BRAGG A 1104"/>
    <s v="HUMBOLDT"/>
    <x v="1687"/>
    <n v="49.022590424009401"/>
    <n v="0.37044491437788302"/>
    <n v="15"/>
    <n v="12"/>
    <n v="0.85925742173541098"/>
    <n v="0"/>
    <n v="0"/>
    <n v="5.0332260166342097E-2"/>
    <n v="1"/>
    <n v="5.0332260166342097E-2"/>
    <n v="4.1107979514495357E-3"/>
  </r>
  <r>
    <s v="HALSEY 11012414"/>
    <x v="190"/>
    <s v="HALSEY 1101"/>
    <s v="SIERRA"/>
    <x v="1688"/>
    <n v="13.1515141293299"/>
    <n v="0.76481830029919595"/>
    <n v="3"/>
    <n v="9"/>
    <n v="1"/>
    <n v="0"/>
    <n v="0"/>
    <n v="5.0298857362258302E-2"/>
    <n v="1"/>
    <n v="5.0298857362258302E-2"/>
    <n v="3.3994087010786288E-3"/>
  </r>
  <r>
    <s v="PEORIA 170184318"/>
    <x v="173"/>
    <s v="PEORIA 1701"/>
    <s v="YOSEMITE"/>
    <x v="1689"/>
    <n v="10"/>
    <n v="0.99971339461011"/>
    <n v="1"/>
    <n v="8"/>
    <n v="1"/>
    <n v="0"/>
    <n v="0"/>
    <n v="4.9882531272081199E-2"/>
    <n v="1"/>
    <n v="4.9882531272081199E-2"/>
    <n v="5.0334075191425321E-3"/>
  </r>
  <r>
    <s v="CALAVERAS CEMENT 1101544800"/>
    <x v="235"/>
    <s v="CALAVERAS CEMENT 1101"/>
    <s v="STOCKTON"/>
    <x v="1690"/>
    <n v="36.7245794968157"/>
    <n v="1"/>
    <n v="2"/>
    <n v="5"/>
    <n v="1"/>
    <n v="0"/>
    <n v="0"/>
    <n v="4.9871445532371397E-2"/>
    <n v="1"/>
    <n v="4.9871445532371397E-2"/>
    <n v="2.1500589292910662E-3"/>
  </r>
  <r>
    <s v="CHOLAME 21025597"/>
    <x v="265"/>
    <s v="CHOLAME 2102"/>
    <s v="LOS PADRES"/>
    <x v="1691"/>
    <n v="69.166484902119905"/>
    <n v="1"/>
    <n v="0"/>
    <n v="2"/>
    <n v="1"/>
    <n v="0"/>
    <n v="0"/>
    <n v="4.9820867046922603E-2"/>
    <n v="1"/>
    <n v="4.9820867046922603E-2"/>
    <n v="9.730780825316615E-3"/>
  </r>
  <r>
    <s v="ANTLER 11011376"/>
    <x v="241"/>
    <s v="ANTLER 1101"/>
    <s v="NORTH VALLEY"/>
    <x v="1692"/>
    <n v="26.819471838382601"/>
    <n v="1"/>
    <n v="0"/>
    <n v="3"/>
    <n v="1"/>
    <n v="0"/>
    <n v="0"/>
    <n v="4.97467513998524E-2"/>
    <n v="1"/>
    <n v="4.97467513998524E-2"/>
    <n v="5.5255757878246818E-3"/>
  </r>
  <r>
    <s v="SWIFT 2110XR332"/>
    <x v="240"/>
    <s v="SWIFT 2110"/>
    <s v="SAN JOSE"/>
    <x v="1693"/>
    <n v="79.486803365835897"/>
    <n v="0.80030939186511396"/>
    <n v="0"/>
    <n v="0"/>
    <n v="1"/>
    <n v="0"/>
    <n v="0"/>
    <n v="4.9698477106666701E-2"/>
    <n v="1"/>
    <n v="4.9698477106666701E-2"/>
    <n v="1.0006589781186232E-3"/>
  </r>
  <r>
    <s v="SAND CREEK 11037070"/>
    <x v="156"/>
    <s v="SAND CREEK 1103"/>
    <s v="FRESNO"/>
    <x v="1694"/>
    <n v="24.5063845676193"/>
    <n v="1"/>
    <n v="1"/>
    <n v="3"/>
    <n v="1"/>
    <n v="0"/>
    <n v="0"/>
    <n v="4.9624588445720097E-2"/>
    <n v="1"/>
    <n v="4.9624588445720097E-2"/>
    <n v="2.7834661599217465E-3"/>
  </r>
  <r>
    <s v="OCEANO 1103221092"/>
    <x v="136"/>
    <s v="OCEANO 1103"/>
    <s v="LOS PADRES"/>
    <x v="1695"/>
    <n v="45.138893278596498"/>
    <n v="0.925012771457977"/>
    <n v="0"/>
    <n v="2"/>
    <n v="0.95433256598056504"/>
    <n v="0"/>
    <n v="0"/>
    <n v="4.9590507093388997E-2"/>
    <n v="1"/>
    <n v="4.9590507093388997E-2"/>
    <n v="4.0504168418574842E-2"/>
  </r>
  <r>
    <s v="EL CERRITO G 1112BR178"/>
    <x v="186"/>
    <s v="EL CERRITO G 1112"/>
    <s v="EAST BAY"/>
    <x v="1696"/>
    <n v="10"/>
    <n v="0.57486222822407895"/>
    <n v="2"/>
    <n v="1"/>
    <n v="0.23528007120142899"/>
    <n v="0.92740534772069405"/>
    <n v="0"/>
    <n v="4.9572949027448E-2"/>
    <n v="1"/>
    <n v="4.9572949027448E-2"/>
    <n v="2.6153544380121026E-2"/>
  </r>
  <r>
    <s v="UPPER LAKE 1101CB"/>
    <x v="178"/>
    <s v="UPPER LAKE 1101"/>
    <s v="HUMBOLDT"/>
    <x v="1697"/>
    <n v="70.0561710003184"/>
    <n v="0.95055846962089297"/>
    <n v="2"/>
    <n v="2"/>
    <n v="1"/>
    <n v="0"/>
    <n v="0"/>
    <n v="4.9432203681401603E-2"/>
    <n v="1"/>
    <n v="4.9432203681401603E-2"/>
    <n v="4.4397752430821655E-2"/>
  </r>
  <r>
    <s v="CORNING 110253184"/>
    <x v="127"/>
    <s v="CORNING 1102"/>
    <s v="NORTH VALLEY"/>
    <x v="1698"/>
    <n v="68.303043774941301"/>
    <n v="0.86888405467582397"/>
    <n v="0"/>
    <n v="7"/>
    <n v="1"/>
    <n v="0"/>
    <n v="0"/>
    <n v="4.93882766553475E-2"/>
    <n v="1"/>
    <n v="4.93882766553475E-2"/>
    <n v="1.5470100043548298E-3"/>
  </r>
  <r>
    <s v="CALPELLA 11013419"/>
    <x v="242"/>
    <s v="CALPELLA 1101"/>
    <s v="HUMBOLDT"/>
    <x v="1699"/>
    <n v="59.703156953833002"/>
    <n v="1"/>
    <n v="1"/>
    <n v="1"/>
    <n v="1"/>
    <n v="3.7692372311745603E-2"/>
    <n v="0"/>
    <n v="4.9299539750339301E-2"/>
    <n v="1"/>
    <n v="4.9299539750339301E-2"/>
    <n v="6.1050083903982132E-3"/>
  </r>
  <r>
    <s v="BEAR VALLEY 210511210"/>
    <x v="73"/>
    <s v="BEAR VALLEY 2105"/>
    <s v="YOSEMITE"/>
    <x v="1700"/>
    <n v="54.730877975565797"/>
    <n v="1"/>
    <n v="0"/>
    <n v="6"/>
    <n v="1"/>
    <n v="0"/>
    <n v="0"/>
    <n v="4.91244555510051E-2"/>
    <n v="1"/>
    <n v="4.91244555510051E-2"/>
    <n v="2.8863680428895329E-3"/>
  </r>
  <r>
    <s v="PIT NO 5 11011614"/>
    <x v="266"/>
    <s v="PIT NO 5 1101"/>
    <s v="NORTH VALLEY"/>
    <x v="1701"/>
    <n v="92.505611325114003"/>
    <n v="1"/>
    <n v="0"/>
    <n v="0"/>
    <n v="1"/>
    <n v="0"/>
    <n v="0"/>
    <n v="4.9074440836910302E-2"/>
    <n v="1"/>
    <n v="4.9074440836910302E-2"/>
    <n v="2.6300907503343112E-2"/>
  </r>
  <r>
    <s v="COTTONWOOD 11021578"/>
    <x v="128"/>
    <s v="COTTONWOOD 1102"/>
    <s v="NORTH VALLEY"/>
    <x v="1702"/>
    <n v="38.085893654275303"/>
    <n v="1"/>
    <n v="1"/>
    <n v="7"/>
    <n v="0.81084983367635899"/>
    <n v="0"/>
    <n v="0"/>
    <n v="4.9028252285325799E-2"/>
    <n v="1"/>
    <n v="4.9028252285325799E-2"/>
    <n v="1.7240558232218006E-3"/>
  </r>
  <r>
    <s v="DUNLAP 11027360"/>
    <x v="180"/>
    <s v="DUNLAP 1102"/>
    <s v="FRESNO"/>
    <x v="1703"/>
    <n v="14.138125373216001"/>
    <n v="0.99933427996582302"/>
    <n v="0"/>
    <n v="0"/>
    <n v="1"/>
    <n v="0"/>
    <n v="0"/>
    <n v="4.8963717121440903E-2"/>
    <n v="1"/>
    <n v="4.8963717121440903E-2"/>
    <n v="5.7388986671929772E-3"/>
  </r>
  <r>
    <s v="COARSEGOLD 21035020"/>
    <x v="86"/>
    <s v="COARSEGOLD 2103"/>
    <s v="YOSEMITE"/>
    <x v="1704"/>
    <n v="19.895553476902698"/>
    <n v="0.699083397067083"/>
    <n v="1"/>
    <n v="23"/>
    <n v="0.97689777737115802"/>
    <n v="0"/>
    <n v="0"/>
    <n v="4.8835116946244497E-2"/>
    <n v="1"/>
    <n v="4.8835116946244497E-2"/>
    <n v="3.0173433005583248E-3"/>
  </r>
  <r>
    <s v="MARTELL 110111244"/>
    <x v="198"/>
    <s v="MARTELL 1101"/>
    <s v="STOCKTON"/>
    <x v="1705"/>
    <n v="10"/>
    <n v="0.87923671764973599"/>
    <n v="5"/>
    <n v="3"/>
    <n v="0.99451709120513199"/>
    <n v="0"/>
    <n v="0"/>
    <n v="4.87884779183618E-2"/>
    <n v="1"/>
    <n v="4.87884779183618E-2"/>
    <n v="2.2504167043933231E-3"/>
  </r>
  <r>
    <s v="BURNEY 11019042"/>
    <x v="267"/>
    <s v="BURNEY 1101"/>
    <s v="NORTH VALLEY"/>
    <x v="1706"/>
    <n v="28.762017160931801"/>
    <n v="0.87056425148850203"/>
    <n v="1"/>
    <n v="1"/>
    <n v="0.96717171262738"/>
    <n v="0"/>
    <n v="0"/>
    <n v="4.8736123466769199E-2"/>
    <n v="1"/>
    <n v="4.8736123466769199E-2"/>
    <n v="1.595065906324521E-2"/>
  </r>
  <r>
    <s v="WEIMAR 1101CB"/>
    <x v="243"/>
    <s v="WEIMAR 1101"/>
    <s v="SIERRA"/>
    <x v="1707"/>
    <n v="10"/>
    <n v="0.51968279923286398"/>
    <n v="4"/>
    <n v="11"/>
    <n v="1"/>
    <n v="0"/>
    <n v="0"/>
    <n v="4.8649760335315997E-2"/>
    <n v="1"/>
    <n v="4.8649760335315997E-2"/>
    <n v="5.2616167457014192E-3"/>
  </r>
  <r>
    <s v="PARADISE 1102CB"/>
    <x v="30"/>
    <s v="PARADISE 1102"/>
    <s v="NORTH VALLEY"/>
    <x v="1708"/>
    <n v="10"/>
    <n v="6.71575224733722E-2"/>
    <n v="2"/>
    <n v="0"/>
    <n v="0.53221735067698905"/>
    <n v="1"/>
    <n v="0"/>
    <n v="4.8450554483907997E-2"/>
    <n v="1"/>
    <n v="4.8450554483907997E-2"/>
    <n v="6.5064980832995625E-2"/>
  </r>
  <r>
    <s v="MORGAN HILL 2111XR292"/>
    <x v="61"/>
    <s v="MORGAN HILL 2111"/>
    <s v="SAN JOSE"/>
    <x v="1709"/>
    <n v="23.335369536582501"/>
    <n v="0.98345171837916601"/>
    <n v="1"/>
    <n v="8"/>
    <n v="0.89119452747190697"/>
    <n v="0"/>
    <n v="0"/>
    <n v="4.84229117269225E-2"/>
    <n v="1"/>
    <n v="4.84229117269225E-2"/>
    <n v="4.4735666754170539E-3"/>
  </r>
  <r>
    <s v="STILLWATER 11021644"/>
    <x v="233"/>
    <s v="STILLWATER 1102"/>
    <s v="NORTH VALLEY"/>
    <x v="1710"/>
    <n v="11.5095199284129"/>
    <n v="0.999999999999999"/>
    <n v="1"/>
    <n v="6"/>
    <n v="1"/>
    <n v="0"/>
    <n v="0"/>
    <n v="4.8414788905112603E-2"/>
    <n v="1"/>
    <n v="4.8414788905112603E-2"/>
    <n v="2.1184404771587831E-3"/>
  </r>
  <r>
    <s v="NARROWS 210534069"/>
    <x v="177"/>
    <s v="NARROWS 2105"/>
    <s v="SIERRA"/>
    <x v="1711"/>
    <n v="14.9961492297299"/>
    <n v="0.98656941709100099"/>
    <n v="0"/>
    <n v="6"/>
    <n v="1"/>
    <n v="0"/>
    <n v="0"/>
    <n v="4.8393243961299702E-2"/>
    <n v="1"/>
    <n v="4.8393243961299702E-2"/>
    <n v="3.0745683847343786E-3"/>
  </r>
  <r>
    <s v="MOUNTAIN QUARRIES 21011180"/>
    <x v="47"/>
    <s v="MOUNTAIN QUARRIES 2101"/>
    <s v="SIERRA"/>
    <x v="1712"/>
    <n v="30.378734514515099"/>
    <n v="0.92218850307552203"/>
    <n v="1"/>
    <n v="2"/>
    <n v="1"/>
    <n v="9.2928018920361802E-2"/>
    <n v="0"/>
    <n v="4.8358832079500501E-2"/>
    <n v="1"/>
    <n v="4.8358832079500501E-2"/>
    <n v="3.7650576912661073E-3"/>
  </r>
  <r>
    <s v="BRIDGEVILLE 1102"/>
    <x v="93"/>
    <s v="BRIDGEVILLE 1102"/>
    <s v="HUMBOLDT"/>
    <x v="1713"/>
    <n v="90"/>
    <n v="1"/>
    <n v="0"/>
    <n v="0"/>
    <n v="1"/>
    <n v="0"/>
    <n v="0"/>
    <n v="4.8280694464381803E-2"/>
    <n v="1"/>
    <n v="4.8280694464381803E-2"/>
    <n v="6.1520634506217737"/>
  </r>
  <r>
    <s v="AUBERRY 110237466"/>
    <x v="43"/>
    <s v="AUBERRY 1102"/>
    <s v="FRESNO"/>
    <x v="1714"/>
    <n v="23.1987305863675"/>
    <n v="0.95921848767076101"/>
    <n v="2"/>
    <n v="3"/>
    <n v="1"/>
    <n v="0"/>
    <n v="0"/>
    <n v="4.8257944500906202E-2"/>
    <n v="1"/>
    <n v="4.8257944500906202E-2"/>
    <n v="1.5281341342965236E-3"/>
  </r>
  <r>
    <s v="WILLOW CREEK 1103CB"/>
    <x v="59"/>
    <s v="WILLOW CREEK 1103"/>
    <s v="HUMBOLDT"/>
    <x v="1715"/>
    <n v="18.159150620055701"/>
    <n v="0.58123206540202399"/>
    <n v="1"/>
    <n v="8"/>
    <n v="1"/>
    <n v="7.0998040899707293E-2"/>
    <n v="0"/>
    <n v="4.8008699868306803E-2"/>
    <n v="1"/>
    <n v="4.8008699868306803E-2"/>
    <n v="1.2241668369264495E-2"/>
  </r>
  <r>
    <s v="SAND CREEK 11037420"/>
    <x v="156"/>
    <s v="SAND CREEK 1103"/>
    <s v="FRESNO"/>
    <x v="1716"/>
    <n v="9.9999999999999805"/>
    <n v="0.99978262495683801"/>
    <n v="4"/>
    <n v="4"/>
    <n v="1"/>
    <n v="0"/>
    <n v="0"/>
    <n v="4.7829911996795302E-2"/>
    <n v="1"/>
    <n v="4.7829911996795302E-2"/>
    <n v="2.0445412899759855E-3"/>
  </r>
  <r>
    <s v="GARBERVILLE 11024744"/>
    <x v="87"/>
    <s v="GARBERVILLE 1102"/>
    <s v="HUMBOLDT"/>
    <x v="1717"/>
    <n v="50.888002083927297"/>
    <n v="0.35221476449531702"/>
    <n v="7"/>
    <n v="3"/>
    <n v="0.83256639116236897"/>
    <n v="0"/>
    <n v="0"/>
    <n v="4.7692134298367397E-2"/>
    <n v="1"/>
    <n v="4.7692134298367397E-2"/>
    <n v="2.8282788365585516E-3"/>
  </r>
  <r>
    <s v="INDIAN FLAT 110410270"/>
    <x v="199"/>
    <s v="INDIAN FLAT 1104"/>
    <s v="YOSEMITE"/>
    <x v="1718"/>
    <n v="10"/>
    <n v="1"/>
    <n v="0"/>
    <n v="0"/>
    <n v="1"/>
    <n v="0"/>
    <n v="0"/>
    <n v="4.76871211350436E-2"/>
    <n v="1"/>
    <n v="4.76871211350436E-2"/>
    <n v="1.2545122027965845E-2"/>
  </r>
  <r>
    <s v="SAN RAFAEL 1108CB"/>
    <x v="51"/>
    <s v="SAN RAFAEL 1108"/>
    <s v="NORTH BAY"/>
    <x v="1719"/>
    <n v="10"/>
    <n v="0.107268352009375"/>
    <n v="6"/>
    <n v="1"/>
    <n v="0.40803822665676998"/>
    <n v="1"/>
    <n v="0"/>
    <n v="4.7653964594221297E-2"/>
    <n v="1"/>
    <n v="4.7653964594221297E-2"/>
    <n v="1.5815650417372415E-2"/>
  </r>
  <r>
    <s v="ROSSMOOR 110168920"/>
    <x v="78"/>
    <s v="ROSSMOOR 1101"/>
    <s v="DIABLO"/>
    <x v="1720"/>
    <n v="29.582865351112702"/>
    <n v="0.31668075740088902"/>
    <n v="8"/>
    <n v="11"/>
    <n v="0.82310455518213199"/>
    <n v="0.247382305264288"/>
    <n v="0"/>
    <n v="4.7645437782485402E-2"/>
    <n v="1"/>
    <n v="4.7645437782485402E-2"/>
    <n v="7.9508276099594221E-3"/>
  </r>
  <r>
    <s v="SHADY GLEN 110132726"/>
    <x v="63"/>
    <s v="SHADY GLEN 1101"/>
    <s v="SIERRA"/>
    <x v="1721"/>
    <n v="23.3087601340908"/>
    <n v="0.84950323649495196"/>
    <n v="3"/>
    <n v="6"/>
    <n v="1"/>
    <n v="0"/>
    <n v="0"/>
    <n v="4.7637502813029503E-2"/>
    <n v="1"/>
    <n v="4.7637502813029503E-2"/>
    <n v="3.8148919787943294E-3"/>
  </r>
  <r>
    <s v="SAN JOAQUIN #2 110310320"/>
    <x v="187"/>
    <s v="SAN JOAQUIN #2 1103"/>
    <s v="YOSEMITE"/>
    <x v="1722"/>
    <n v="12.4718531057094"/>
    <n v="0.98894197598988298"/>
    <n v="1"/>
    <n v="18"/>
    <n v="1"/>
    <n v="0"/>
    <n v="0"/>
    <n v="4.7598941339507997E-2"/>
    <n v="1"/>
    <n v="4.7598941339507997E-2"/>
    <n v="4.030250205550155E-3"/>
  </r>
  <r>
    <s v="FORT SEWARD 1121CB"/>
    <x v="46"/>
    <s v="FORT SEWARD 1121"/>
    <s v="HUMBOLDT"/>
    <x v="1723"/>
    <n v="72.763207706823295"/>
    <n v="1"/>
    <n v="3"/>
    <n v="3"/>
    <n v="1"/>
    <n v="0"/>
    <n v="0"/>
    <n v="4.75848194966738E-2"/>
    <n v="1"/>
    <n v="4.75848194966738E-2"/>
    <n v="6.5763191499117407E-3"/>
  </r>
  <r>
    <s v="HIGHLANDS 110448262"/>
    <x v="62"/>
    <s v="HIGHLANDS 1104"/>
    <s v="HUMBOLDT"/>
    <x v="1724"/>
    <n v="10"/>
    <n v="0.84424439226699899"/>
    <n v="0"/>
    <n v="6"/>
    <n v="1"/>
    <n v="0"/>
    <n v="0"/>
    <n v="4.7568449267068699E-2"/>
    <n v="1"/>
    <n v="4.7568449267068699E-2"/>
    <n v="8.1709819935745723E-3"/>
  </r>
  <r>
    <s v="SHINGLE SPRINGS 2110CB"/>
    <x v="45"/>
    <s v="SHINGLE SPRINGS 2110"/>
    <s v="SIERRA"/>
    <x v="1725"/>
    <n v="10"/>
    <n v="0.92577279527341205"/>
    <n v="0"/>
    <n v="0"/>
    <n v="8.5243295221485299E-2"/>
    <n v="0.92577279527341205"/>
    <n v="0"/>
    <n v="4.7519060443916399E-2"/>
    <n v="1"/>
    <n v="4.7519060443916399E-2"/>
    <n v="0.43670989085494016"/>
  </r>
  <r>
    <s v="CHESTER 11022564"/>
    <x v="268"/>
    <s v="CHESTER 1102"/>
    <s v="NORTH VALLEY"/>
    <x v="1726"/>
    <n v="10"/>
    <n v="1"/>
    <n v="0"/>
    <n v="3"/>
    <n v="0.93300914033744298"/>
    <n v="0"/>
    <n v="0"/>
    <n v="4.7497776027846099E-2"/>
    <n v="1"/>
    <n v="4.7497776027846099E-2"/>
    <n v="2.2732743850275447E-2"/>
  </r>
  <r>
    <s v="PIT NO 5 11011618"/>
    <x v="266"/>
    <s v="PIT NO 5 1101"/>
    <s v="NORTH VALLEY"/>
    <x v="1727"/>
    <n v="69.003561008382604"/>
    <n v="0.93705253235516295"/>
    <n v="0"/>
    <n v="2"/>
    <n v="1"/>
    <n v="0"/>
    <n v="0"/>
    <n v="4.7368219640280797E-2"/>
    <n v="1"/>
    <n v="4.7368219640280797E-2"/>
    <n v="7.7663945502137221E-3"/>
  </r>
  <r>
    <s v="FROGTOWN 17027134"/>
    <x v="170"/>
    <s v="FROGTOWN 1702"/>
    <s v="STOCKTON"/>
    <x v="1728"/>
    <n v="44.053789653958802"/>
    <n v="0.84252008689587998"/>
    <n v="0"/>
    <n v="2"/>
    <n v="0.84798087785591003"/>
    <n v="0"/>
    <n v="0"/>
    <n v="4.7353574621094199E-2"/>
    <n v="1"/>
    <n v="4.7353574621094199E-2"/>
    <n v="2.4577502744454354E-3"/>
  </r>
  <r>
    <s v="MONTICELLO 110193384"/>
    <x v="166"/>
    <s v="MONTICELLO 1101"/>
    <s v="NORTH BAY"/>
    <x v="1729"/>
    <n v="55.769292599747502"/>
    <n v="1"/>
    <n v="0"/>
    <n v="3"/>
    <n v="0.882166126640896"/>
    <n v="0"/>
    <n v="0"/>
    <n v="4.72726095617753E-2"/>
    <n v="1"/>
    <n v="4.72726095617753E-2"/>
    <n v="3.0928089231533674E-3"/>
  </r>
  <r>
    <s v="BEAR VALLEY 2101CB"/>
    <x v="73"/>
    <s v="BEAR VALLEY 2101"/>
    <s v="YOSEMITE"/>
    <x v="1730"/>
    <n v="23.990623829637101"/>
    <n v="0.55729912061833797"/>
    <n v="0"/>
    <n v="6"/>
    <n v="1"/>
    <n v="0"/>
    <n v="0"/>
    <n v="4.7229262853678802E-2"/>
    <n v="1"/>
    <n v="4.7229262853678802E-2"/>
    <n v="2.5229456254966809E-3"/>
  </r>
  <r>
    <s v="OREGON TRAIL 11041574"/>
    <x v="200"/>
    <s v="OREGON TRAIL 1104"/>
    <s v="NORTH VALLEY"/>
    <x v="1731"/>
    <n v="16.064138193675301"/>
    <n v="0.94496154359418805"/>
    <n v="2"/>
    <n v="4"/>
    <n v="0.88210524694777004"/>
    <n v="0"/>
    <n v="0"/>
    <n v="4.7160115206321102E-2"/>
    <n v="1"/>
    <n v="4.7160115206321102E-2"/>
    <n v="2.8606561334087173E-3"/>
  </r>
  <r>
    <s v="CORNING 110185162"/>
    <x v="127"/>
    <s v="CORNING 1101"/>
    <s v="NORTH VALLEY"/>
    <x v="1732"/>
    <n v="60.2606813397081"/>
    <n v="1"/>
    <n v="0"/>
    <n v="2"/>
    <n v="1"/>
    <n v="0"/>
    <n v="0"/>
    <n v="4.70146014979421E-2"/>
    <n v="1"/>
    <n v="4.70146014979421E-2"/>
    <n v="8.1678285885070923E-3"/>
  </r>
  <r>
    <s v="MIDDLETOWN 11021312"/>
    <x v="14"/>
    <s v="MIDDLETOWN 1102"/>
    <s v="HUMBOLDT"/>
    <x v="1733"/>
    <n v="13.946152162902999"/>
    <n v="1"/>
    <n v="1"/>
    <n v="10"/>
    <n v="1"/>
    <n v="0"/>
    <n v="0"/>
    <n v="4.69187809189354E-2"/>
    <n v="1"/>
    <n v="4.69187809189354E-2"/>
    <n v="4.7635047810854923E-3"/>
  </r>
  <r>
    <s v="DUNLAP 11027290"/>
    <x v="180"/>
    <s v="DUNLAP 1102"/>
    <s v="FRESNO"/>
    <x v="1734"/>
    <n v="39.146482194438697"/>
    <n v="0.99256051329221695"/>
    <n v="0"/>
    <n v="9"/>
    <n v="1"/>
    <n v="0"/>
    <n v="0"/>
    <n v="4.6850054313528497E-2"/>
    <n v="1"/>
    <n v="4.6850054313528497E-2"/>
    <n v="6.4029608772751531E-2"/>
  </r>
  <r>
    <s v="MORGAN HILL 2105XR070"/>
    <x v="61"/>
    <s v="MORGAN HILL 2105"/>
    <s v="SAN JOSE"/>
    <x v="1735"/>
    <n v="37.718340811537999"/>
    <n v="0.68609171575083705"/>
    <n v="0"/>
    <n v="0"/>
    <n v="0.76771925861863399"/>
    <n v="0.50177593342114901"/>
    <n v="1"/>
    <n v="4.6838922632572097E-2"/>
    <n v="1"/>
    <n v="4.6838922632572097E-2"/>
    <n v="7.0222931271982699E-3"/>
  </r>
  <r>
    <s v="CORNING 110182846"/>
    <x v="127"/>
    <s v="CORNING 1101"/>
    <s v="NORTH VALLEY"/>
    <x v="1736"/>
    <n v="29.067225962792001"/>
    <n v="1"/>
    <n v="1"/>
    <n v="5"/>
    <n v="0.99849963230642502"/>
    <n v="0"/>
    <n v="0"/>
    <n v="4.67852168483067E-2"/>
    <n v="1"/>
    <n v="4.67852168483067E-2"/>
    <n v="9.2757858192062392E-3"/>
  </r>
  <r>
    <s v="PIT NO 5 11013308"/>
    <x v="266"/>
    <s v="PIT NO 5 1101"/>
    <s v="NORTH VALLEY"/>
    <x v="1737"/>
    <n v="85"/>
    <n v="1"/>
    <n v="0"/>
    <n v="0"/>
    <n v="1"/>
    <n v="0"/>
    <n v="0"/>
    <n v="4.6733046135888398E-2"/>
    <n v="1"/>
    <n v="4.6733046135888398E-2"/>
    <n v="1.0588602091101762"/>
  </r>
  <r>
    <s v="SWIFT 2110XR366"/>
    <x v="240"/>
    <s v="SWIFT 2110"/>
    <s v="SAN JOSE"/>
    <x v="1738"/>
    <n v="27.853388330535299"/>
    <n v="0.70067018663613601"/>
    <n v="1"/>
    <n v="1"/>
    <n v="0.80042740708504601"/>
    <n v="0"/>
    <n v="0"/>
    <n v="4.6630451600261198E-2"/>
    <n v="1"/>
    <n v="4.6630451600261198E-2"/>
    <n v="5.2748113095643472E-3"/>
  </r>
  <r>
    <s v="LOS OSITOS 21037062"/>
    <x v="259"/>
    <s v="LOS OSITOS 2103"/>
    <s v="CENTRAL COAST"/>
    <x v="1739"/>
    <n v="84.160418804054203"/>
    <n v="0.73224210004938395"/>
    <n v="2"/>
    <n v="3"/>
    <n v="1"/>
    <n v="0"/>
    <n v="0"/>
    <n v="4.6568480941129101E-2"/>
    <n v="1"/>
    <n v="4.6568480941129101E-2"/>
    <n v="3.8067447534630532E-3"/>
  </r>
  <r>
    <s v="CORRAL 110236666"/>
    <x v="89"/>
    <s v="CORRAL 1102"/>
    <s v="STOCKTON"/>
    <x v="1740"/>
    <n v="23.382072518169299"/>
    <n v="0.999465408687497"/>
    <n v="1"/>
    <n v="2"/>
    <n v="0.962072611869217"/>
    <n v="0"/>
    <n v="0"/>
    <n v="4.65527152723854E-2"/>
    <n v="1"/>
    <n v="4.65527152723854E-2"/>
    <n v="2.6827497521365704E-3"/>
  </r>
  <r>
    <s v="RINCON 1104CB"/>
    <x v="28"/>
    <s v="RINCON 1104"/>
    <s v="SONOMA"/>
    <x v="1741"/>
    <n v="10"/>
    <n v="0.224849603539483"/>
    <n v="3"/>
    <n v="5"/>
    <n v="0.47861565879823598"/>
    <n v="0.771749017907705"/>
    <n v="0"/>
    <n v="4.6471252755630903E-2"/>
    <n v="1"/>
    <n v="4.6471252755630903E-2"/>
    <n v="1.7363222030966921E-2"/>
  </r>
  <r>
    <s v="GARBERVILLE 11022540"/>
    <x v="87"/>
    <s v="GARBERVILLE 1102"/>
    <s v="HUMBOLDT"/>
    <x v="1742"/>
    <n v="59.7555631786717"/>
    <n v="6.7923492571059604E-2"/>
    <n v="13"/>
    <n v="5"/>
    <n v="0.857284525439995"/>
    <n v="0"/>
    <n v="0"/>
    <n v="4.6446291614766801E-2"/>
    <n v="1"/>
    <n v="4.6446291614766801E-2"/>
    <n v="3.0267152302994658E-3"/>
  </r>
  <r>
    <s v="MONTE RIO 1111292"/>
    <x v="27"/>
    <s v="MONTE RIO 1111"/>
    <s v="SONOMA"/>
    <x v="1743"/>
    <n v="53.0276099459292"/>
    <n v="0.14558509890129401"/>
    <n v="3"/>
    <n v="9"/>
    <n v="0.74187564179717802"/>
    <n v="0.33549792265531903"/>
    <n v="0"/>
    <n v="4.6444916781655902E-2"/>
    <n v="1"/>
    <n v="4.6444916781655902E-2"/>
    <n v="3.1611427818465047E-3"/>
  </r>
  <r>
    <s v="MENDOCINO 1101CB"/>
    <x v="64"/>
    <s v="MENDOCINO 1101"/>
    <s v="HUMBOLDT"/>
    <x v="1744"/>
    <n v="11.0345759294208"/>
    <n v="0.86580306704376297"/>
    <n v="0"/>
    <n v="6"/>
    <n v="0.81551728773190602"/>
    <n v="0"/>
    <n v="0"/>
    <n v="4.6384723510052399E-2"/>
    <n v="1"/>
    <n v="4.6384723510052399E-2"/>
    <n v="4.2032931810322277E-3"/>
  </r>
  <r>
    <s v="HIGGINS 1104324510"/>
    <x v="197"/>
    <s v="HIGGINS 1104"/>
    <s v="SIERRA"/>
    <x v="1745"/>
    <n v="9.9999999999999893"/>
    <n v="1"/>
    <n v="3"/>
    <n v="3"/>
    <n v="1"/>
    <n v="0"/>
    <n v="0"/>
    <n v="4.6303150922238002E-2"/>
    <n v="1"/>
    <n v="4.6303150922238002E-2"/>
    <n v="3.711110323758236E-3"/>
  </r>
  <r>
    <s v="BROWNS VALLEY 11011268"/>
    <x v="269"/>
    <s v="BROWNS VALLEY 1101"/>
    <s v="SIERRA"/>
    <x v="1746"/>
    <n v="24.736509511040602"/>
    <n v="0.96962475355627797"/>
    <n v="1"/>
    <n v="7"/>
    <n v="1"/>
    <n v="0"/>
    <n v="0"/>
    <n v="4.6287517414163801E-2"/>
    <n v="1"/>
    <n v="4.6287517414163801E-2"/>
    <n v="4.2441031829438406E-3"/>
  </r>
  <r>
    <s v="PIT NO 7 1101CB"/>
    <x v="266"/>
    <s v="PIT NO 7 1101"/>
    <s v="NORTH VALLEY"/>
    <x v="1747"/>
    <n v="77.124721731963703"/>
    <n v="1"/>
    <n v="0"/>
    <n v="2"/>
    <n v="1"/>
    <n v="0"/>
    <n v="0"/>
    <n v="4.6205648505067698E-2"/>
    <n v="1"/>
    <n v="4.6205648505067698E-2"/>
    <n v="1.7051216276723173E-2"/>
  </r>
  <r>
    <s v="KONOCTI 1102596"/>
    <x v="52"/>
    <s v="KONOCTI 1102"/>
    <s v="HUMBOLDT"/>
    <x v="1748"/>
    <n v="44.589672982098598"/>
    <n v="0.35584862818368901"/>
    <n v="1"/>
    <n v="10"/>
    <n v="0.63727720133976895"/>
    <n v="0"/>
    <n v="0"/>
    <n v="4.6138693662320103E-2"/>
    <n v="1"/>
    <n v="4.6138693662320103E-2"/>
    <n v="5.3705567587276105E-3"/>
  </r>
  <r>
    <s v="POINT ARENA 11012637"/>
    <x v="70"/>
    <s v="POINT ARENA 1101"/>
    <s v="HUMBOLDT"/>
    <x v="1749"/>
    <n v="84.423162469015097"/>
    <n v="0.59726135524519797"/>
    <n v="1"/>
    <n v="2"/>
    <n v="1"/>
    <n v="0"/>
    <n v="0"/>
    <n v="4.6115809170290997E-2"/>
    <n v="1"/>
    <n v="4.6115809170290997E-2"/>
    <n v="1.1413535496606614E-2"/>
  </r>
  <r>
    <s v="SAN LEANDRO U 1109CR182"/>
    <x v="141"/>
    <s v="SAN LEANDRO U 1109"/>
    <s v="MISSION"/>
    <x v="1750"/>
    <n v="9.9999999999999893"/>
    <n v="0.62875451242045"/>
    <n v="5"/>
    <n v="1"/>
    <n v="1"/>
    <n v="0.19479743412806499"/>
    <n v="0"/>
    <n v="4.6107812312697401E-2"/>
    <n v="1"/>
    <n v="4.6107812312697401E-2"/>
    <n v="9.58590489854938E-3"/>
  </r>
  <r>
    <s v="DUNBAR 110297160"/>
    <x v="56"/>
    <s v="DUNBAR 1102"/>
    <s v="SONOMA"/>
    <x v="1751"/>
    <n v="82.892781518854804"/>
    <n v="1"/>
    <n v="0"/>
    <n v="0"/>
    <n v="1"/>
    <n v="0"/>
    <n v="0"/>
    <n v="4.6095028270817698E-2"/>
    <n v="1"/>
    <n v="4.6095028270817698E-2"/>
    <n v="0.78702011079814338"/>
  </r>
  <r>
    <s v="WYANDOTTE 110738438"/>
    <x v="8"/>
    <s v="WYANDOTTE 1107"/>
    <s v="NORTH VALLEY"/>
    <x v="1752"/>
    <n v="17.271056996535101"/>
    <n v="0.999999999999999"/>
    <n v="1"/>
    <n v="4"/>
    <n v="1"/>
    <n v="0.13329902676069499"/>
    <n v="1"/>
    <n v="4.60531815549165E-2"/>
    <n v="1"/>
    <n v="4.60531815549165E-2"/>
    <n v="2.7325137870431934E-3"/>
  </r>
  <r>
    <s v="STILLWATER 110148950"/>
    <x v="233"/>
    <s v="STILLWATER 1101"/>
    <s v="NORTH VALLEY"/>
    <x v="1753"/>
    <n v="10"/>
    <n v="0.99944697518623504"/>
    <n v="1"/>
    <n v="4"/>
    <n v="1"/>
    <n v="0"/>
    <n v="0"/>
    <n v="4.6041401455796001E-2"/>
    <n v="1"/>
    <n v="4.6041401455796001E-2"/>
    <n v="3.7051651999026954E-3"/>
  </r>
  <r>
    <s v="HIGHLANDS 1103482"/>
    <x v="62"/>
    <s v="HIGHLANDS 1103"/>
    <s v="HUMBOLDT"/>
    <x v="1754"/>
    <n v="84.341761565124102"/>
    <n v="0.64957937644728803"/>
    <n v="1"/>
    <n v="10"/>
    <n v="0.92071552348605801"/>
    <n v="0"/>
    <n v="0"/>
    <n v="4.6005024568374298E-2"/>
    <n v="1"/>
    <n v="4.6005024568374298E-2"/>
    <n v="1.9353512157766341E-3"/>
  </r>
  <r>
    <s v="PETALUMA C 1109848654"/>
    <x v="98"/>
    <s v="PETALUMA C 1109"/>
    <s v="SONOMA"/>
    <x v="1755"/>
    <n v="80.601711694772206"/>
    <n v="0.79773108463159204"/>
    <n v="0"/>
    <n v="10"/>
    <n v="0.97013552194928199"/>
    <n v="0"/>
    <n v="0"/>
    <n v="4.59783038090954E-2"/>
    <n v="1"/>
    <n v="4.59783038090954E-2"/>
    <n v="3.4445458750697756E-3"/>
  </r>
  <r>
    <s v="COTTONWOOD 110168190"/>
    <x v="128"/>
    <s v="COTTONWOOD 1101"/>
    <s v="NORTH VALLEY"/>
    <x v="1756"/>
    <n v="39.571343820647598"/>
    <n v="1"/>
    <n v="3"/>
    <n v="4"/>
    <n v="0.901506644095312"/>
    <n v="0"/>
    <n v="0"/>
    <n v="4.59075983523149E-2"/>
    <n v="1"/>
    <n v="4.59075983523149E-2"/>
    <n v="2.0185490957647018E-3"/>
  </r>
  <r>
    <s v="PINE GROVE 11013166"/>
    <x v="10"/>
    <s v="PINE GROVE 1101"/>
    <s v="STOCKTON"/>
    <x v="1757"/>
    <n v="11.317739282352001"/>
    <n v="0.79034153058791601"/>
    <n v="1"/>
    <n v="18"/>
    <n v="1"/>
    <n v="0"/>
    <n v="0"/>
    <n v="4.58962520602368E-2"/>
    <n v="1"/>
    <n v="4.58962520602368E-2"/>
    <n v="3.669854635445959E-3"/>
  </r>
  <r>
    <s v="SCE TEHACHAPI 1101CB"/>
    <x v="270"/>
    <s v="SCE TEHACHAPI 1101"/>
    <s v="KERN"/>
    <x v="1758"/>
    <n v="82.153455150560106"/>
    <n v="1"/>
    <n v="0"/>
    <n v="0"/>
    <n v="1"/>
    <n v="0"/>
    <n v="0"/>
    <n v="4.5873147744516403E-2"/>
    <n v="1"/>
    <n v="4.5873147744516403E-2"/>
    <n v="3.2132895438156964E-2"/>
  </r>
  <r>
    <s v="SALT SPRINGS 210110416"/>
    <x v="3"/>
    <s v="SALT SPRINGS 2101"/>
    <s v="STOCKTON"/>
    <x v="1759"/>
    <n v="81.605229348177303"/>
    <n v="0.94632430815878499"/>
    <n v="2"/>
    <n v="1"/>
    <n v="1"/>
    <n v="0"/>
    <n v="0"/>
    <n v="4.5847527317887299E-2"/>
    <n v="1"/>
    <n v="4.5847527317887299E-2"/>
    <n v="7.951769735211453E-2"/>
  </r>
  <r>
    <s v="GARBERVILLE 110237054"/>
    <x v="87"/>
    <s v="GARBERVILLE 1102"/>
    <s v="HUMBOLDT"/>
    <x v="1760"/>
    <n v="78.272574510945702"/>
    <n v="0.227953641127568"/>
    <n v="0"/>
    <n v="2"/>
    <n v="0.95317879447187304"/>
    <n v="0"/>
    <n v="0"/>
    <n v="4.5840287668898798E-2"/>
    <n v="1"/>
    <n v="4.5840287668898798E-2"/>
    <n v="5.1947414102855791E-3"/>
  </r>
  <r>
    <s v="DUNBAR 1103440"/>
    <x v="56"/>
    <s v="DUNBAR 1103"/>
    <s v="SONOMA"/>
    <x v="1761"/>
    <n v="21.308122687765799"/>
    <n v="0.50042183024689102"/>
    <n v="0"/>
    <n v="2"/>
    <n v="0.258466351973479"/>
    <n v="0.93782550709729695"/>
    <n v="0"/>
    <n v="4.5809161851859202E-2"/>
    <n v="1"/>
    <n v="4.5809161851859202E-2"/>
    <n v="1.2877672407131793E-2"/>
  </r>
  <r>
    <s v="BURNEY 11011340"/>
    <x v="267"/>
    <s v="BURNEY 1101"/>
    <s v="NORTH VALLEY"/>
    <x v="1762"/>
    <n v="21.8274301783669"/>
    <n v="0.89508462637872399"/>
    <n v="4"/>
    <n v="2"/>
    <n v="1"/>
    <n v="0"/>
    <n v="0"/>
    <n v="4.5714279816834798E-2"/>
    <n v="1"/>
    <n v="4.5714279816834798E-2"/>
    <n v="2.5362989815888239E-3"/>
  </r>
  <r>
    <s v="PLACERVILLE 111219712"/>
    <x v="6"/>
    <s v="PLACERVILLE 1112"/>
    <s v="SIERRA"/>
    <x v="1763"/>
    <n v="10"/>
    <n v="1"/>
    <n v="3"/>
    <n v="10"/>
    <n v="0.97134926812758005"/>
    <n v="0"/>
    <n v="0"/>
    <n v="4.5628639871760697E-2"/>
    <n v="1"/>
    <n v="4.5628639871760697E-2"/>
    <n v="3.5731736165912288E-3"/>
  </r>
  <r>
    <s v="PASO ROBLES 1104R12"/>
    <x v="126"/>
    <s v="PASO ROBLES 1104"/>
    <s v="LOS PADRES"/>
    <x v="1764"/>
    <n v="63.4801522835143"/>
    <n v="0.89228627031362595"/>
    <n v="0"/>
    <n v="7"/>
    <n v="0.66231340048398002"/>
    <n v="0"/>
    <n v="0"/>
    <n v="4.5549012934430803E-2"/>
    <n v="1"/>
    <n v="4.5549012934430803E-2"/>
    <n v="1.7245789688798438E-3"/>
  </r>
  <r>
    <s v="TASSAJARA 210419042"/>
    <x v="102"/>
    <s v="TASSAJARA 2104"/>
    <s v="DIABLO"/>
    <x v="1765"/>
    <n v="47.382512383974799"/>
    <n v="0.57653072489356605"/>
    <n v="1"/>
    <n v="2"/>
    <n v="0.838103866600582"/>
    <n v="0.25737553225796"/>
    <n v="0"/>
    <n v="4.5532118452108299E-2"/>
    <n v="1"/>
    <n v="4.5532118452108299E-2"/>
    <n v="6.4314251629175884E-3"/>
  </r>
  <r>
    <s v="APPLE HILL 21026552"/>
    <x v="29"/>
    <s v="APPLE HILL 2102"/>
    <s v="SIERRA"/>
    <x v="1766"/>
    <n v="14.1707956333592"/>
    <n v="0.74283759085965495"/>
    <n v="2"/>
    <n v="0"/>
    <n v="1"/>
    <n v="6.5449951808640203E-2"/>
    <n v="1"/>
    <n v="4.5442904374962297E-2"/>
    <n v="1"/>
    <n v="4.5442904374962297E-2"/>
    <n v="3.6726940463949862E-3"/>
  </r>
  <r>
    <s v="DUNLAP 11027060"/>
    <x v="180"/>
    <s v="DUNLAP 1102"/>
    <s v="FRESNO"/>
    <x v="1767"/>
    <n v="21.4268443943782"/>
    <n v="0.999999999999999"/>
    <n v="3"/>
    <n v="11"/>
    <n v="1"/>
    <n v="0"/>
    <n v="0"/>
    <n v="4.5380989587419297E-2"/>
    <n v="1"/>
    <n v="4.5380989587419297E-2"/>
    <n v="2.5471432946671119E-3"/>
  </r>
  <r>
    <s v="MARIPOSA 210135244"/>
    <x v="5"/>
    <s v="MARIPOSA 2101"/>
    <s v="YOSEMITE"/>
    <x v="1768"/>
    <n v="16.496817376490601"/>
    <n v="0.77702984926632401"/>
    <n v="2"/>
    <n v="10"/>
    <n v="1"/>
    <n v="0.23658126984257599"/>
    <n v="0"/>
    <n v="4.5380721851066501E-2"/>
    <n v="1"/>
    <n v="4.5380721851066501E-2"/>
    <n v="2.6177695883438223E-3"/>
  </r>
  <r>
    <s v="AUBERRY 1101R2579"/>
    <x v="43"/>
    <s v="AUBERRY 1101"/>
    <s v="FRESNO"/>
    <x v="1769"/>
    <n v="14.450795169419001"/>
    <n v="0.99636833103928901"/>
    <n v="2"/>
    <n v="14"/>
    <n v="1"/>
    <n v="0"/>
    <n v="0"/>
    <n v="4.53377600932202E-2"/>
    <n v="1"/>
    <n v="4.53377600932202E-2"/>
    <n v="1.3138816478080416E-3"/>
  </r>
  <r>
    <s v="ELK CREEK 11012002"/>
    <x v="148"/>
    <s v="ELK CREEK 1101"/>
    <s v="NORTH VALLEY"/>
    <x v="1770"/>
    <n v="82.042681251897804"/>
    <n v="1"/>
    <n v="0"/>
    <n v="0"/>
    <n v="0.58666989642917799"/>
    <n v="0"/>
    <n v="0"/>
    <n v="4.5252754936066203E-2"/>
    <n v="1"/>
    <n v="4.5252754936066203E-2"/>
    <n v="2.5643276185454422E-3"/>
  </r>
  <r>
    <s v="APPLE HILL 21021532"/>
    <x v="29"/>
    <s v="APPLE HILL 2102"/>
    <s v="SIERRA"/>
    <x v="1771"/>
    <n v="26.367726994204801"/>
    <n v="0.83008138133593701"/>
    <n v="8"/>
    <n v="10"/>
    <n v="0.92134643169078201"/>
    <n v="1.0281299456494999E-3"/>
    <n v="0"/>
    <n v="4.5173505781957897E-2"/>
    <n v="1"/>
    <n v="4.5173505781957897E-2"/>
    <n v="1.1659566947113194E-3"/>
  </r>
  <r>
    <s v="ATASCADERO 1103A16"/>
    <x v="84"/>
    <s v="ATASCADERO 1103"/>
    <s v="LOS PADRES"/>
    <x v="1772"/>
    <n v="60.230855816233401"/>
    <n v="0.48272264838165202"/>
    <n v="0"/>
    <n v="1"/>
    <n v="0.91952951742397304"/>
    <n v="0.38047403189776302"/>
    <n v="0"/>
    <n v="4.5155968386952502E-2"/>
    <n v="1"/>
    <n v="4.5155968386952502E-2"/>
    <n v="2.4387228708672051E-3"/>
  </r>
  <r>
    <s v="HOOPA 110137202"/>
    <x v="100"/>
    <s v="HOOPA 1101"/>
    <s v="HUMBOLDT"/>
    <x v="1773"/>
    <n v="81.257082939740101"/>
    <n v="1"/>
    <n v="8"/>
    <n v="3"/>
    <n v="0.82104580663701598"/>
    <n v="0"/>
    <n v="0"/>
    <n v="4.5151086151039597E-2"/>
    <n v="1"/>
    <n v="4.5151086151039597E-2"/>
    <n v="1.8980352408278765E-3"/>
  </r>
  <r>
    <s v="PIT NO 5 1101CB"/>
    <x v="266"/>
    <s v="PIT NO 5 1101"/>
    <s v="NORTH VALLEY"/>
    <x v="1774"/>
    <n v="65.781983607672302"/>
    <n v="1"/>
    <n v="4"/>
    <n v="2"/>
    <n v="1"/>
    <n v="0"/>
    <n v="0"/>
    <n v="4.5131400836501301E-2"/>
    <n v="1"/>
    <n v="4.5131400836501301E-2"/>
    <n v="6.2443986806729426E-2"/>
  </r>
  <r>
    <s v="JARVIS 1111MR121"/>
    <x v="203"/>
    <s v="JARVIS 1111"/>
    <s v="MISSION"/>
    <x v="1775"/>
    <n v="70.124018690972704"/>
    <n v="6.2520412968109507E-2"/>
    <n v="0"/>
    <n v="0"/>
    <n v="0.208271232008271"/>
    <n v="1"/>
    <n v="0"/>
    <n v="4.5012544678920602E-2"/>
    <n v="1"/>
    <n v="4.5012544678920602E-2"/>
    <n v="4.0244065757844817E-2"/>
  </r>
  <r>
    <s v="MENLO 11031721"/>
    <x v="118"/>
    <s v="MENLO 1103"/>
    <s v="PENINSULA"/>
    <x v="1776"/>
    <n v="58.4309763281748"/>
    <n v="0.89523897091025495"/>
    <n v="4"/>
    <n v="2"/>
    <n v="1"/>
    <n v="0"/>
    <n v="0"/>
    <n v="4.4995082720340203E-2"/>
    <n v="1"/>
    <n v="4.4995082720340203E-2"/>
    <n v="6.6217602964219928E-3"/>
  </r>
  <r>
    <s v="FRENCH GULCH 11011464"/>
    <x v="260"/>
    <s v="FRENCH GULCH 1101"/>
    <s v="NORTH VALLEY"/>
    <x v="1777"/>
    <n v="72.308329227070701"/>
    <n v="1"/>
    <n v="3"/>
    <n v="0"/>
    <n v="1"/>
    <n v="0"/>
    <n v="0"/>
    <n v="4.4678413135777598E-2"/>
    <n v="1"/>
    <n v="4.4678413135777598E-2"/>
    <n v="1.1280150941158102E-2"/>
  </r>
  <r>
    <s v="LUCERNE 110638436"/>
    <x v="246"/>
    <s v="LUCERNE 1106"/>
    <s v="HUMBOLDT"/>
    <x v="1778"/>
    <n v="61.435316620371196"/>
    <n v="1"/>
    <n v="0"/>
    <n v="7"/>
    <n v="0.964318587447484"/>
    <n v="0"/>
    <n v="0"/>
    <n v="4.4552765996929103E-2"/>
    <n v="1"/>
    <n v="4.4552765996929103E-2"/>
    <n v="9.6270087306771779E-3"/>
  </r>
  <r>
    <s v="MILPITAS 110987800"/>
    <x v="194"/>
    <s v="MILPITAS 1109"/>
    <s v="SAN JOSE"/>
    <x v="1779"/>
    <n v="77.342365056174202"/>
    <n v="1"/>
    <n v="0"/>
    <n v="0"/>
    <n v="1"/>
    <n v="0"/>
    <n v="0"/>
    <n v="4.4453936808512E-2"/>
    <n v="1"/>
    <n v="4.4453936808512E-2"/>
    <n v="2.7611705597037801E-2"/>
  </r>
  <r>
    <s v="TYLER 11051536"/>
    <x v="247"/>
    <s v="TYLER 1105"/>
    <s v="NORTH VALLEY"/>
    <x v="1780"/>
    <n v="70.283354108145502"/>
    <n v="1"/>
    <n v="0"/>
    <n v="5"/>
    <n v="0.94184815891344797"/>
    <n v="0"/>
    <n v="0"/>
    <n v="4.4384425580776203E-2"/>
    <n v="1"/>
    <n v="4.4384425580776203E-2"/>
    <n v="2.6077350573969044E-3"/>
  </r>
  <r>
    <s v="HOLLISTER 21054018"/>
    <x v="271"/>
    <s v="HOLLISTER 2105"/>
    <s v="CENTRAL COAST"/>
    <x v="1781"/>
    <n v="78.380685021758595"/>
    <n v="0.68880043652157397"/>
    <n v="1"/>
    <n v="1"/>
    <n v="0.81194340832008505"/>
    <n v="0"/>
    <n v="0"/>
    <n v="4.4316887262305697E-2"/>
    <n v="1"/>
    <n v="4.4316887262305697E-2"/>
    <n v="1.0339857638446133E-3"/>
  </r>
  <r>
    <s v="WILLOW CREEK 11035012"/>
    <x v="59"/>
    <s v="WILLOW CREEK 1103"/>
    <s v="HUMBOLDT"/>
    <x v="1782"/>
    <n v="35.543955539075299"/>
    <n v="0.71111052953473597"/>
    <n v="10"/>
    <n v="12"/>
    <n v="1"/>
    <n v="0"/>
    <n v="0"/>
    <n v="4.4175680157493298E-2"/>
    <n v="1"/>
    <n v="4.4175680157493298E-2"/>
    <n v="4.0668953546936877E-3"/>
  </r>
  <r>
    <s v="SILVERADO 2105CB"/>
    <x v="33"/>
    <s v="SILVERADO 2105"/>
    <s v="NORTH BAY"/>
    <x v="1783"/>
    <n v="10"/>
    <n v="0.638401451766473"/>
    <n v="0"/>
    <n v="1"/>
    <n v="0.103941989858336"/>
    <n v="1"/>
    <n v="0"/>
    <n v="4.4175480312947803E-2"/>
    <n v="1"/>
    <n v="4.4175480312947803E-2"/>
    <n v="9.2598852897945269E-2"/>
  </r>
  <r>
    <s v="WILDWOOD 110198896"/>
    <x v="192"/>
    <s v="WILDWOOD 1101"/>
    <s v="NORTH VALLEY"/>
    <x v="1784"/>
    <n v="71.264072232798597"/>
    <n v="1"/>
    <n v="1"/>
    <n v="1"/>
    <n v="1"/>
    <n v="0"/>
    <n v="0"/>
    <n v="4.4142391141478103E-2"/>
    <n v="1"/>
    <n v="4.4142391141478103E-2"/>
    <n v="4.4475676496515655E-3"/>
  </r>
  <r>
    <s v="ELK CREEK 11012032"/>
    <x v="148"/>
    <s v="ELK CREEK 1101"/>
    <s v="NORTH VALLEY"/>
    <x v="1785"/>
    <n v="53.630022190376103"/>
    <n v="1"/>
    <n v="0"/>
    <n v="1"/>
    <n v="0.99896148901149195"/>
    <n v="0"/>
    <n v="0"/>
    <n v="4.4085871924521298E-2"/>
    <n v="1"/>
    <n v="4.4085871924521298E-2"/>
    <n v="4.6078787919389321E-3"/>
  </r>
  <r>
    <s v="MARIPOSA 21029490"/>
    <x v="5"/>
    <s v="MARIPOSA 2102"/>
    <s v="YOSEMITE"/>
    <x v="1786"/>
    <n v="19.908614027187799"/>
    <n v="0.45427480660962199"/>
    <n v="0"/>
    <n v="1"/>
    <n v="1"/>
    <n v="0.499097612462504"/>
    <n v="0"/>
    <n v="4.4074361923771697E-2"/>
    <n v="1"/>
    <n v="4.4074361923771697E-2"/>
    <n v="1.0320123263151865E-2"/>
  </r>
  <r>
    <s v="STANISLAUS 170179826"/>
    <x v="11"/>
    <s v="STANISLAUS 1701"/>
    <s v="YOSEMITE"/>
    <x v="1787"/>
    <n v="54.278628891966299"/>
    <n v="0.66143850201677201"/>
    <n v="1"/>
    <n v="7"/>
    <n v="1"/>
    <n v="0"/>
    <n v="0"/>
    <n v="4.4035931883782603E-2"/>
    <n v="1"/>
    <n v="4.4035931883782603E-2"/>
    <n v="4.3203146992868485E-3"/>
  </r>
  <r>
    <s v="FRENCH GULCH 11011892"/>
    <x v="260"/>
    <s v="FRENCH GULCH 1101"/>
    <s v="NORTH VALLEY"/>
    <x v="1788"/>
    <n v="75.810737015709094"/>
    <n v="1"/>
    <n v="0"/>
    <n v="0"/>
    <n v="1"/>
    <n v="0"/>
    <n v="0"/>
    <n v="4.4010977550772303E-2"/>
    <n v="1"/>
    <n v="4.4010977550772303E-2"/>
    <n v="1.5135175570260367E-2"/>
  </r>
  <r>
    <s v="RIO DELL 11027124"/>
    <x v="236"/>
    <s v="RIO DELL 1102"/>
    <s v="HUMBOLDT"/>
    <x v="1789"/>
    <n v="75.664926367971105"/>
    <n v="1"/>
    <n v="0"/>
    <n v="0"/>
    <n v="1"/>
    <n v="0"/>
    <n v="0"/>
    <n v="4.3969028104643801E-2"/>
    <n v="1"/>
    <n v="4.3969028104643801E-2"/>
    <n v="6.5404310872265323E-2"/>
  </r>
  <r>
    <s v="ELK 11011260"/>
    <x v="228"/>
    <s v="ELK 1101"/>
    <s v="HUMBOLDT"/>
    <x v="1790"/>
    <n v="74.445465205957802"/>
    <n v="0.25705144350055298"/>
    <n v="10"/>
    <n v="4"/>
    <n v="1"/>
    <n v="0"/>
    <n v="0"/>
    <n v="4.3783817262481303E-2"/>
    <n v="1"/>
    <n v="4.3783817262481303E-2"/>
    <n v="2.7933081025044689E-3"/>
  </r>
  <r>
    <s v="COARSEGOLD 21045516"/>
    <x v="86"/>
    <s v="COARSEGOLD 2104"/>
    <s v="YOSEMITE"/>
    <x v="1791"/>
    <n v="11.3017712006352"/>
    <n v="1"/>
    <n v="1"/>
    <n v="1"/>
    <n v="1"/>
    <n v="0"/>
    <n v="0"/>
    <n v="4.3743802647383097E-2"/>
    <n v="1"/>
    <n v="4.3743802647383097E-2"/>
    <n v="2.3713954856902477E-3"/>
  </r>
  <r>
    <s v="EEL RIVER 11021902"/>
    <x v="205"/>
    <s v="EEL RIVER 1102"/>
    <s v="HUMBOLDT"/>
    <x v="1792"/>
    <n v="87.551839788282805"/>
    <n v="0.84863373881902204"/>
    <n v="3"/>
    <n v="2"/>
    <n v="0.68936046845742704"/>
    <n v="0"/>
    <n v="0"/>
    <n v="4.3714238584453301E-2"/>
    <n v="1"/>
    <n v="4.3714238584453301E-2"/>
    <n v="8.5558088812316014E-3"/>
  </r>
  <r>
    <s v="NORTH DUBLIN 2103CB"/>
    <x v="142"/>
    <s v="NORTH DUBLIN 2103"/>
    <s v="MISSION"/>
    <x v="1793"/>
    <n v="55.804660659873797"/>
    <n v="0.31350606888504101"/>
    <n v="1"/>
    <n v="2"/>
    <n v="0.83953383594020403"/>
    <n v="0"/>
    <n v="0"/>
    <n v="4.3694569772234397E-2"/>
    <n v="1"/>
    <n v="4.3694569772234397E-2"/>
    <n v="3.4544050068736265E-3"/>
  </r>
  <r>
    <s v="BEAR VALLEY 210521160"/>
    <x v="73"/>
    <s v="BEAR VALLEY 2105"/>
    <s v="YOSEMITE"/>
    <x v="1794"/>
    <n v="48.026653372779997"/>
    <n v="0.998800338624379"/>
    <n v="2"/>
    <n v="5"/>
    <n v="1"/>
    <n v="3.19345197714139E-2"/>
    <n v="0"/>
    <n v="4.3691515953396202E-2"/>
    <n v="1"/>
    <n v="4.3691515953396202E-2"/>
    <n v="1.8407961874026641E-3"/>
  </r>
  <r>
    <s v="OAKLAND K 1104CR208"/>
    <x v="67"/>
    <s v="OAKLAND K 1104"/>
    <s v="EAST BAY"/>
    <x v="1795"/>
    <n v="10"/>
    <n v="0.34967195542982399"/>
    <n v="0"/>
    <n v="3"/>
    <n v="1"/>
    <n v="0.39702701545416902"/>
    <n v="0"/>
    <n v="4.3600037862255601E-2"/>
    <n v="1"/>
    <n v="4.3600037862255601E-2"/>
    <n v="1.8128206031399311E-2"/>
  </r>
  <r>
    <s v="ANTLER 11011612"/>
    <x v="241"/>
    <s v="ANTLER 1101"/>
    <s v="NORTH VALLEY"/>
    <x v="1796"/>
    <n v="9.9999999999999893"/>
    <n v="1"/>
    <n v="2"/>
    <n v="6"/>
    <n v="0.90863538305858005"/>
    <n v="0.15075643966178801"/>
    <n v="1"/>
    <n v="4.3585848101337601E-2"/>
    <n v="1"/>
    <n v="4.3585848101337601E-2"/>
    <n v="5.1932361044064474E-3"/>
  </r>
  <r>
    <s v="POINT ARENA 110147952"/>
    <x v="70"/>
    <s v="POINT ARENA 1101"/>
    <s v="HUMBOLDT"/>
    <x v="1797"/>
    <n v="76.451819101596797"/>
    <n v="0.10317405790416299"/>
    <n v="20"/>
    <n v="9"/>
    <n v="1"/>
    <n v="0"/>
    <n v="0"/>
    <n v="4.3386440169445699E-2"/>
    <n v="1"/>
    <n v="4.3386440169445699E-2"/>
    <n v="4.1753961077698682E-3"/>
  </r>
  <r>
    <s v="CABRILLO 1103Y46"/>
    <x v="75"/>
    <s v="CABRILLO 1103"/>
    <s v="LOS PADRES"/>
    <x v="1798"/>
    <n v="55.531043254436803"/>
    <n v="0.56984129771437197"/>
    <n v="1"/>
    <n v="5"/>
    <n v="0.42545705394768601"/>
    <n v="0"/>
    <n v="0"/>
    <n v="4.3329160018315299E-2"/>
    <n v="1"/>
    <n v="4.3329160018315299E-2"/>
    <n v="2.143102201133298E-3"/>
  </r>
  <r>
    <s v="VIEJO 22019114"/>
    <x v="208"/>
    <s v="VIEJO 2201"/>
    <s v="CENTRAL COAST"/>
    <x v="1799"/>
    <n v="10"/>
    <n v="0.15641398971575299"/>
    <n v="12"/>
    <n v="5"/>
    <n v="0.93107028326903896"/>
    <n v="0"/>
    <n v="0"/>
    <n v="4.3315103876107201E-2"/>
    <n v="1"/>
    <n v="4.3315103876107201E-2"/>
    <n v="6.8336315123339554E-3"/>
  </r>
  <r>
    <s v="DOBBINS 11011808"/>
    <x v="225"/>
    <s v="DOBBINS 1101"/>
    <s v="SIERRA"/>
    <x v="1800"/>
    <n v="16.962031505987198"/>
    <n v="1"/>
    <n v="1"/>
    <n v="0"/>
    <n v="1"/>
    <n v="6.4124012642062897E-2"/>
    <n v="0"/>
    <n v="4.3271711821559998E-2"/>
    <n v="1"/>
    <n v="4.3271711821559998E-2"/>
    <n v="2.7847248247769804E-3"/>
  </r>
  <r>
    <s v="STANISLAUS 1702CB"/>
    <x v="11"/>
    <s v="STANISLAUS 1702"/>
    <s v="YOSEMITE"/>
    <x v="1801"/>
    <n v="43.336291641620903"/>
    <n v="0.28211581623764898"/>
    <n v="1"/>
    <n v="3"/>
    <n v="1"/>
    <n v="0.195522841067444"/>
    <n v="0"/>
    <n v="4.32162585708223E-2"/>
    <n v="1"/>
    <n v="4.32162585708223E-2"/>
    <n v="5.4176168039782469E-3"/>
  </r>
  <r>
    <s v="MENLO 11038982"/>
    <x v="118"/>
    <s v="MENLO 1103"/>
    <s v="PENINSULA"/>
    <x v="1802"/>
    <n v="36.558631369600398"/>
    <n v="0.24737953721337999"/>
    <n v="19"/>
    <n v="4"/>
    <n v="1"/>
    <n v="0"/>
    <n v="0"/>
    <n v="4.31822079186037E-2"/>
    <n v="1"/>
    <n v="4.31822079186037E-2"/>
    <n v="9.3404775999859722E-3"/>
  </r>
  <r>
    <s v="FULTON 1102287172"/>
    <x v="44"/>
    <s v="FULTON 1102"/>
    <s v="SONOMA"/>
    <x v="1803"/>
    <n v="47.580193091209701"/>
    <n v="0.77465782457627097"/>
    <n v="4"/>
    <n v="10"/>
    <n v="0.64898619654325795"/>
    <n v="0.11104784563629"/>
    <n v="0"/>
    <n v="4.3179218981187997E-2"/>
    <n v="1"/>
    <n v="4.3179218981187997E-2"/>
    <n v="2.4858330317809865E-3"/>
  </r>
  <r>
    <s v="DUNLAP 1103CB"/>
    <x v="180"/>
    <s v="DUNLAP 1103"/>
    <s v="FRESNO"/>
    <x v="1804"/>
    <n v="46.651531719777999"/>
    <n v="0.99765005593529998"/>
    <n v="2"/>
    <n v="1"/>
    <n v="1"/>
    <n v="0"/>
    <n v="0"/>
    <n v="4.3161160145132903E-2"/>
    <n v="1"/>
    <n v="4.3161160145132903E-2"/>
    <n v="8.1029762462939206E-3"/>
  </r>
  <r>
    <s v="LUCERNE 1103630"/>
    <x v="246"/>
    <s v="LUCERNE 1103"/>
    <s v="HUMBOLDT"/>
    <x v="1805"/>
    <n v="13.683722638976"/>
    <n v="0.90261395086088203"/>
    <n v="2"/>
    <n v="19"/>
    <n v="0.92620780934885405"/>
    <n v="0"/>
    <n v="0"/>
    <n v="4.3154540597830499E-2"/>
    <n v="1"/>
    <n v="4.3154540597830499E-2"/>
    <n v="3.4321478933912611E-3"/>
  </r>
  <r>
    <s v="HATTON 11022010"/>
    <x v="121"/>
    <s v="HATTON 1102"/>
    <s v="CENTRAL COAST"/>
    <x v="1806"/>
    <n v="30.548026324539599"/>
    <n v="0.30011449661453998"/>
    <n v="17"/>
    <n v="5"/>
    <n v="1"/>
    <n v="0"/>
    <n v="0"/>
    <n v="4.3054817804880699E-2"/>
    <n v="1"/>
    <n v="4.3054817804880699E-2"/>
    <n v="1.0705708087428196E-2"/>
  </r>
  <r>
    <s v="CURTIS 17058110"/>
    <x v="55"/>
    <s v="CURTIS 1705"/>
    <s v="YOSEMITE"/>
    <x v="1807"/>
    <n v="12.6610685386774"/>
    <n v="0.71798355564757899"/>
    <n v="0"/>
    <n v="7"/>
    <n v="1"/>
    <n v="0.22117517807077999"/>
    <n v="0"/>
    <n v="4.3018390269307802E-2"/>
    <n v="1"/>
    <n v="4.3018390269307802E-2"/>
    <n v="5.2757129961179131E-3"/>
  </r>
  <r>
    <s v="TEJON 11022455"/>
    <x v="272"/>
    <s v="TEJON 1102"/>
    <s v="KERN"/>
    <x v="1808"/>
    <n v="9.9999999999999893"/>
    <n v="0.98007832718169696"/>
    <n v="0"/>
    <n v="2"/>
    <n v="1"/>
    <n v="0"/>
    <n v="0"/>
    <n v="4.3013649579049899E-2"/>
    <n v="1"/>
    <n v="4.3013649579049899E-2"/>
    <n v="6.6191237897525257E-3"/>
  </r>
  <r>
    <s v="JOLON 11027068"/>
    <x v="273"/>
    <s v="JOLON 1102"/>
    <s v="CENTRAL COAST"/>
    <x v="1809"/>
    <n v="72.2302987357414"/>
    <n v="1"/>
    <n v="0"/>
    <n v="0"/>
    <n v="1"/>
    <n v="0"/>
    <n v="0"/>
    <n v="4.29918570757113E-2"/>
    <n v="1"/>
    <n v="4.29918570757113E-2"/>
    <n v="1.1224646311055228E-2"/>
  </r>
  <r>
    <s v="CORRAL 1102CB"/>
    <x v="89"/>
    <s v="CORRAL 1102"/>
    <s v="STOCKTON"/>
    <x v="1810"/>
    <n v="19.3826229859568"/>
    <n v="0.70602229929960003"/>
    <n v="2"/>
    <n v="10"/>
    <n v="0.83308865650309305"/>
    <n v="0"/>
    <n v="0"/>
    <n v="4.2959803200194997E-2"/>
    <n v="1"/>
    <n v="4.2959803200194997E-2"/>
    <n v="2.440834000734336E-3"/>
  </r>
  <r>
    <s v="ZACA 1102Y02"/>
    <x v="125"/>
    <s v="ZACA 1102"/>
    <s v="LOS PADRES"/>
    <x v="1811"/>
    <n v="15.4407826677002"/>
    <n v="0.92944002463751896"/>
    <n v="0"/>
    <n v="5"/>
    <n v="0.80711833749911299"/>
    <n v="0"/>
    <n v="0"/>
    <n v="4.2958689612006801E-2"/>
    <n v="1"/>
    <n v="4.2958689612006801E-2"/>
    <n v="4.0452651118573664E-3"/>
  </r>
  <r>
    <s v="ELECTRA 1101CB"/>
    <x v="40"/>
    <s v="ELECTRA 1101"/>
    <s v="STOCKTON"/>
    <x v="1812"/>
    <n v="31.811879343894301"/>
    <n v="0.57817575323750803"/>
    <n v="4"/>
    <n v="8"/>
    <n v="1"/>
    <n v="0"/>
    <n v="0"/>
    <n v="4.2866494731292497E-2"/>
    <n v="1"/>
    <n v="4.2866494731292497E-2"/>
    <n v="1.6198051894746189E-3"/>
  </r>
  <r>
    <s v="SARATOGA 1103LC16"/>
    <x v="88"/>
    <s v="SARATOGA 1103"/>
    <s v="DE ANZA"/>
    <x v="1813"/>
    <n v="9.9999999999999893"/>
    <n v="0.47325329207222899"/>
    <n v="3"/>
    <n v="10"/>
    <n v="0.80633459772222404"/>
    <n v="0"/>
    <n v="0"/>
    <n v="4.2848734618961298E-2"/>
    <n v="1"/>
    <n v="4.2848734618961298E-2"/>
    <n v="1.0478132353402177E-2"/>
  </r>
  <r>
    <s v="ANTLER 1101CB"/>
    <x v="241"/>
    <s v="ANTLER 1101"/>
    <s v="NORTH VALLEY"/>
    <x v="1814"/>
    <n v="30.296881005934001"/>
    <n v="0.97786518216387996"/>
    <n v="1"/>
    <n v="1"/>
    <n v="1"/>
    <n v="0"/>
    <n v="0"/>
    <n v="4.2837139443000799E-2"/>
    <n v="1"/>
    <n v="4.2837139443000799E-2"/>
    <n v="2.675704522536685E-2"/>
  </r>
  <r>
    <s v="BRENTWOOD 2105B504R"/>
    <x v="274"/>
    <s v="BRENTWOOD 2105"/>
    <s v="DIABLO"/>
    <x v="1815"/>
    <n v="9.9999999999999893"/>
    <n v="0.79771857172691596"/>
    <n v="0"/>
    <n v="6"/>
    <n v="0.65971300873708605"/>
    <n v="0"/>
    <n v="0"/>
    <n v="4.2732543181521199E-2"/>
    <n v="1"/>
    <n v="4.2732543181521199E-2"/>
    <n v="5.7476747828651168E-3"/>
  </r>
  <r>
    <s v="PAUL SWEET 2102CB"/>
    <x v="66"/>
    <s v="PAUL SWEET 2102"/>
    <s v="CENTRAL COAST"/>
    <x v="1816"/>
    <n v="10"/>
    <n v="0.58150784829225199"/>
    <n v="0"/>
    <n v="0"/>
    <n v="0.13509924872481699"/>
    <n v="1"/>
    <n v="0"/>
    <n v="4.2651056475571401E-2"/>
    <n v="1"/>
    <n v="4.2651056475571401E-2"/>
    <n v="5.2663402557173174E-2"/>
  </r>
  <r>
    <s v="GARBERVILLE 11022010"/>
    <x v="87"/>
    <s v="GARBERVILLE 1102"/>
    <s v="HUMBOLDT"/>
    <x v="1817"/>
    <n v="69.413247949207403"/>
    <n v="9.0885351519355201E-2"/>
    <n v="2"/>
    <n v="3"/>
    <n v="1"/>
    <n v="0"/>
    <n v="0"/>
    <n v="4.24925524373784E-2"/>
    <n v="1"/>
    <n v="4.24925524373784E-2"/>
    <n v="6.3958024383275738E-3"/>
  </r>
  <r>
    <s v="POINT ARENA 1101474"/>
    <x v="70"/>
    <s v="POINT ARENA 1101"/>
    <s v="HUMBOLDT"/>
    <x v="1818"/>
    <n v="63.612455789476201"/>
    <n v="0.353913176687217"/>
    <n v="4"/>
    <n v="6"/>
    <n v="1"/>
    <n v="0"/>
    <n v="0"/>
    <n v="4.2478780279258901E-2"/>
    <n v="1"/>
    <n v="4.2478780279258901E-2"/>
    <n v="4.7144369682969346E-3"/>
  </r>
  <r>
    <s v="SANTA ROSA A 1104CB"/>
    <x v="95"/>
    <s v="SANTA ROSA A 1104"/>
    <s v="SONOMA"/>
    <x v="1819"/>
    <n v="10"/>
    <n v="0.48073592847241198"/>
    <n v="0"/>
    <n v="1"/>
    <n v="0.192493922059633"/>
    <n v="1"/>
    <n v="0"/>
    <n v="4.2461412393666402E-2"/>
    <n v="1"/>
    <n v="4.2461412393666402E-2"/>
    <n v="3.6194663459338243E-2"/>
  </r>
  <r>
    <s v="STAFFORD 11021048"/>
    <x v="165"/>
    <s v="STAFFORD 1102"/>
    <s v="NORTH BAY"/>
    <x v="1820"/>
    <n v="28.265111055153799"/>
    <n v="0.55549072054178295"/>
    <n v="1"/>
    <n v="7"/>
    <n v="0.93629714881986403"/>
    <n v="0.17789020957703999"/>
    <n v="1"/>
    <n v="4.2408680486496597E-2"/>
    <n v="1"/>
    <n v="4.2408680486496597E-2"/>
    <n v="8.5291258756294459E-3"/>
  </r>
  <r>
    <s v="MILPITAS 1109XR524"/>
    <x v="194"/>
    <s v="MILPITAS 1109"/>
    <s v="SAN JOSE"/>
    <x v="1821"/>
    <n v="65.872255906482096"/>
    <n v="0.901516170726538"/>
    <n v="0"/>
    <n v="1"/>
    <n v="0.82169950701197203"/>
    <n v="0"/>
    <n v="0"/>
    <n v="4.23658123228925E-2"/>
    <n v="1"/>
    <n v="4.23658123228925E-2"/>
    <n v="5.3762529275039371E-3"/>
  </r>
  <r>
    <s v="FROGTOWN 17021573"/>
    <x v="170"/>
    <s v="FROGTOWN 1702"/>
    <s v="STOCKTON"/>
    <x v="1822"/>
    <n v="46.208367710834203"/>
    <n v="0.95857857294780102"/>
    <n v="0"/>
    <n v="3"/>
    <n v="1"/>
    <n v="0"/>
    <n v="0"/>
    <n v="4.2351813074653001E-2"/>
    <n v="1"/>
    <n v="4.2351813074653001E-2"/>
    <n v="2.3447296132757529E-3"/>
  </r>
  <r>
    <s v="SOBRANTE 1102CB"/>
    <x v="251"/>
    <s v="SOBRANTE 1102"/>
    <s v="DIABLO"/>
    <x v="1823"/>
    <n v="28.262909785788899"/>
    <n v="0.227766177501774"/>
    <n v="2"/>
    <n v="15"/>
    <n v="0.98330299347343098"/>
    <n v="0.120408499343644"/>
    <n v="0"/>
    <n v="4.2314412856463403E-2"/>
    <n v="1"/>
    <n v="4.2314412856463403E-2"/>
    <n v="4.1242643590804371E-3"/>
  </r>
  <r>
    <s v="DUNLAP 1102778286"/>
    <x v="180"/>
    <s v="DUNLAP 1102"/>
    <s v="FRESNO"/>
    <x v="1824"/>
    <n v="93.444099912391195"/>
    <n v="0.639285941119771"/>
    <n v="0"/>
    <n v="0"/>
    <n v="1"/>
    <n v="0"/>
    <n v="0"/>
    <n v="4.2217934406063799E-2"/>
    <n v="1"/>
    <n v="4.2217934406063799E-2"/>
    <n v="1.6227860247590709E-2"/>
  </r>
  <r>
    <s v="AUBERRY 1101CB"/>
    <x v="43"/>
    <s v="AUBERRY 1101"/>
    <s v="FRESNO"/>
    <x v="1825"/>
    <n v="19.224321484717901"/>
    <n v="0.60881885725888596"/>
    <n v="0"/>
    <n v="19"/>
    <n v="1"/>
    <n v="0"/>
    <n v="0"/>
    <n v="4.2194811431898301E-2"/>
    <n v="1"/>
    <n v="4.2194811431898301E-2"/>
    <n v="2.3255341540133635E-3"/>
  </r>
  <r>
    <s v="FITCH MOUNTAIN 11134566"/>
    <x v="50"/>
    <s v="FITCH MOUNTAIN 1113"/>
    <s v="SONOMA"/>
    <x v="1826"/>
    <n v="71.562771901038403"/>
    <n v="0.83492635761133005"/>
    <n v="1"/>
    <n v="5"/>
    <n v="0.60291721097082296"/>
    <n v="0"/>
    <n v="0"/>
    <n v="4.2182608069543E-2"/>
    <n v="1"/>
    <n v="4.2182608069543E-2"/>
    <n v="4.0320485834244571E-3"/>
  </r>
  <r>
    <s v="PACIFICA 11033907"/>
    <x v="140"/>
    <s v="PACIFICA 1103"/>
    <s v="PENINSULA"/>
    <x v="1827"/>
    <n v="51.2022325271274"/>
    <n v="0"/>
    <n v="4"/>
    <n v="0"/>
    <n v="0.726886792586524"/>
    <n v="0.71747193794861497"/>
    <n v="0"/>
    <n v="4.21483510633349E-2"/>
    <n v="1"/>
    <n v="4.21483510633349E-2"/>
    <n v="1.2033069353824767E-2"/>
  </r>
  <r>
    <s v="ALTO 112278672"/>
    <x v="60"/>
    <s v="ALTO 1122"/>
    <s v="NORTH BAY"/>
    <x v="1828"/>
    <n v="18.169414304402299"/>
    <n v="0.27031048246633599"/>
    <n v="6"/>
    <n v="9"/>
    <n v="0.33127282136464697"/>
    <n v="0.66639650279524498"/>
    <n v="0"/>
    <n v="4.2143608610444597E-2"/>
    <n v="1"/>
    <n v="4.2143608610444597E-2"/>
    <n v="1.5450077101055773E-2"/>
  </r>
  <r>
    <s v="VACAVILLE 11088762"/>
    <x v="144"/>
    <s v="VACAVILLE 1108"/>
    <s v="SACRAMENTO"/>
    <x v="1829"/>
    <n v="54.7168011805201"/>
    <n v="0.79670870939322602"/>
    <n v="1"/>
    <n v="3"/>
    <n v="0.78912146202278299"/>
    <n v="0"/>
    <n v="0"/>
    <n v="4.2095948370483499E-2"/>
    <n v="1"/>
    <n v="4.2095948370483499E-2"/>
    <n v="3.1876408841673169E-3"/>
  </r>
  <r>
    <s v="PALMER 1101M84"/>
    <x v="261"/>
    <s v="PALMER 1101"/>
    <s v="LOS PADRES"/>
    <x v="1830"/>
    <n v="65.393784295553601"/>
    <n v="0.31641825677046798"/>
    <n v="0"/>
    <n v="6"/>
    <n v="0.79333581107796902"/>
    <n v="0"/>
    <n v="0"/>
    <n v="4.20066571593894E-2"/>
    <n v="1"/>
    <n v="4.20066571593894E-2"/>
    <n v="2.1625676447069846E-3"/>
  </r>
  <r>
    <s v="APPLE HILL 210251792"/>
    <x v="29"/>
    <s v="APPLE HILL 2102"/>
    <s v="SIERRA"/>
    <x v="1831"/>
    <n v="11.5455748634279"/>
    <n v="0.999999999999999"/>
    <n v="6"/>
    <n v="2"/>
    <n v="1"/>
    <n v="0"/>
    <n v="0"/>
    <n v="4.1910261768421102E-2"/>
    <n v="1"/>
    <n v="4.1910261768421102E-2"/>
    <n v="4.4772433527553463E-3"/>
  </r>
  <r>
    <s v="KANAKA 11011036"/>
    <x v="35"/>
    <s v="KANAKA 1101"/>
    <s v="NORTH VALLEY"/>
    <x v="1832"/>
    <n v="67.924947338710993"/>
    <n v="1"/>
    <n v="0"/>
    <n v="0"/>
    <n v="1"/>
    <n v="0"/>
    <n v="0"/>
    <n v="4.1796236595596198E-2"/>
    <n v="1"/>
    <n v="4.1796236595596198E-2"/>
    <n v="6.8691433092261056E-2"/>
  </r>
  <r>
    <s v="WISE 1102CB"/>
    <x v="108"/>
    <s v="WISE 1102"/>
    <s v="SIERRA"/>
    <x v="1833"/>
    <n v="17.484202500196599"/>
    <n v="0.45373164725021198"/>
    <n v="6"/>
    <n v="22"/>
    <n v="0.98522649326429601"/>
    <n v="0"/>
    <n v="0"/>
    <n v="4.1699976298892598E-2"/>
    <n v="1"/>
    <n v="4.1699976298892598E-2"/>
    <n v="2.238204985774637E-3"/>
  </r>
  <r>
    <s v="ANNAPOLIS 1101CB"/>
    <x v="90"/>
    <s v="ANNAPOLIS 1101"/>
    <s v="HUMBOLDT"/>
    <x v="1834"/>
    <n v="81.230078066768002"/>
    <n v="0.84524077885488602"/>
    <n v="1"/>
    <n v="1"/>
    <n v="1"/>
    <n v="0"/>
    <n v="0"/>
    <n v="4.1697522645867902E-2"/>
    <n v="1"/>
    <n v="4.1697522645867902E-2"/>
    <n v="6.336163931874321E-2"/>
  </r>
  <r>
    <s v="BEAR VALLEY 21059480"/>
    <x v="73"/>
    <s v="BEAR VALLEY 2105"/>
    <s v="YOSEMITE"/>
    <x v="1835"/>
    <n v="50.270209723782102"/>
    <n v="0.94927118621857598"/>
    <n v="2"/>
    <n v="0"/>
    <n v="1"/>
    <n v="0"/>
    <n v="0"/>
    <n v="4.16924754079184E-2"/>
    <n v="1"/>
    <n v="4.16924754079184E-2"/>
    <n v="3.360097988387491E-3"/>
  </r>
  <r>
    <s v="FRUITLAND 11422006"/>
    <x v="96"/>
    <s v="FRUITLAND 1142"/>
    <s v="HUMBOLDT"/>
    <x v="1836"/>
    <n v="77.232736631653594"/>
    <n v="0.73055963425454795"/>
    <n v="6"/>
    <n v="2"/>
    <n v="0.90124076872783099"/>
    <n v="0"/>
    <n v="0"/>
    <n v="4.1688919936586299E-2"/>
    <n v="1"/>
    <n v="4.1688919936586299E-2"/>
    <n v="4.9874862004082735E-3"/>
  </r>
  <r>
    <s v="TIVY VALLEY 1107R1817"/>
    <x v="133"/>
    <s v="TIVY VALLEY 1107"/>
    <s v="FRESNO"/>
    <x v="1837"/>
    <n v="15.3654219974733"/>
    <n v="0.99229828254477503"/>
    <n v="0"/>
    <n v="5"/>
    <n v="0.990122219688234"/>
    <n v="0"/>
    <n v="0"/>
    <n v="4.1646674264957703E-2"/>
    <n v="1"/>
    <n v="4.1646674264957703E-2"/>
    <n v="2.1870900157835919E-3"/>
  </r>
  <r>
    <s v="ALTO 11251158"/>
    <x v="60"/>
    <s v="ALTO 1125"/>
    <s v="NORTH BAY"/>
    <x v="1838"/>
    <n v="24.999122962939001"/>
    <n v="0.116125976109484"/>
    <n v="1"/>
    <n v="1"/>
    <n v="0.414016748952936"/>
    <n v="0.881817543597881"/>
    <n v="0"/>
    <n v="4.1574029156366099E-2"/>
    <n v="1"/>
    <n v="4.1574029156366099E-2"/>
    <n v="1.8276087371971676E-2"/>
  </r>
  <r>
    <s v="OREGON TRAIL 11031448"/>
    <x v="200"/>
    <s v="OREGON TRAIL 1103"/>
    <s v="NORTH VALLEY"/>
    <x v="1839"/>
    <n v="14.1761431675941"/>
    <n v="1"/>
    <n v="1"/>
    <n v="10"/>
    <n v="1"/>
    <n v="0"/>
    <n v="0"/>
    <n v="4.1356861103984698E-2"/>
    <n v="1"/>
    <n v="4.1356861103984698E-2"/>
    <n v="1.3370261158033338E-3"/>
  </r>
  <r>
    <s v="STILLWATER 110248952"/>
    <x v="233"/>
    <s v="STILLWATER 1102"/>
    <s v="NORTH VALLEY"/>
    <x v="1840"/>
    <n v="15.960998164468"/>
    <n v="1"/>
    <n v="1"/>
    <n v="3"/>
    <n v="1"/>
    <n v="0"/>
    <n v="0"/>
    <n v="4.1312438513586298E-2"/>
    <n v="1"/>
    <n v="4.1312438513586298E-2"/>
    <n v="3.9002804612366555E-3"/>
  </r>
  <r>
    <s v="CLAYTON 221355668"/>
    <x v="79"/>
    <s v="CLAYTON 2213"/>
    <s v="DIABLO"/>
    <x v="1841"/>
    <n v="27.082335740969501"/>
    <n v="1"/>
    <n v="0"/>
    <n v="0"/>
    <n v="1"/>
    <n v="0"/>
    <n v="0"/>
    <n v="4.1307930567053799E-2"/>
    <n v="1"/>
    <n v="4.1307930567053799E-2"/>
    <n v="1.064942515899385E-2"/>
  </r>
  <r>
    <s v="BEAR VALLEY 21054170"/>
    <x v="73"/>
    <s v="BEAR VALLEY 2105"/>
    <s v="YOSEMITE"/>
    <x v="1842"/>
    <n v="57.202873083684999"/>
    <n v="1"/>
    <n v="3"/>
    <n v="1"/>
    <n v="1"/>
    <n v="0"/>
    <n v="0"/>
    <n v="4.12923837556399E-2"/>
    <n v="1"/>
    <n v="4.12923837556399E-2"/>
    <n v="4.3384439681996081E-3"/>
  </r>
  <r>
    <s v="LOS GATOS 1107CB"/>
    <x v="13"/>
    <s v="LOS GATOS 1107"/>
    <s v="DE ANZA"/>
    <x v="1843"/>
    <n v="15.4901689058643"/>
    <n v="0.38186619096972602"/>
    <n v="1"/>
    <n v="13"/>
    <n v="0.86419902679884197"/>
    <n v="0.10539562770244799"/>
    <n v="0"/>
    <n v="4.1286139439229902E-2"/>
    <n v="1"/>
    <n v="4.1286139439229902E-2"/>
    <n v="3.0215385871132758E-3"/>
  </r>
  <r>
    <s v="LOS GATOS 1101LB40"/>
    <x v="13"/>
    <s v="LOS GATOS 1101"/>
    <s v="DE ANZA"/>
    <x v="1844"/>
    <n v="10"/>
    <n v="0.65423846823467702"/>
    <n v="2"/>
    <n v="3"/>
    <n v="0.77508098799596503"/>
    <n v="0"/>
    <n v="0"/>
    <n v="4.11546452998982E-2"/>
    <n v="1"/>
    <n v="4.11546452998982E-2"/>
    <n v="5.7048317228500147E-3"/>
  </r>
  <r>
    <s v="CARLOTTA 11214914"/>
    <x v="275"/>
    <s v="CARLOTTA 1121"/>
    <s v="HUMBOLDT"/>
    <x v="1845"/>
    <n v="25.518806669442199"/>
    <n v="0.70136055700618605"/>
    <n v="16"/>
    <n v="11"/>
    <n v="0.80822897370157498"/>
    <n v="0"/>
    <n v="0"/>
    <n v="4.1043691900897503E-2"/>
    <n v="1"/>
    <n v="4.1043691900897503E-2"/>
    <n v="3.581008882458337E-3"/>
  </r>
  <r>
    <s v="TEMPLETON 2110N30"/>
    <x v="94"/>
    <s v="TEMPLETON 2110"/>
    <s v="LOS PADRES"/>
    <x v="1846"/>
    <n v="52.477067259257502"/>
    <n v="0.52196486374370099"/>
    <n v="1"/>
    <n v="3"/>
    <n v="1"/>
    <n v="0"/>
    <n v="0"/>
    <n v="4.0874770408407597E-2"/>
    <n v="1"/>
    <n v="4.0874770408407597E-2"/>
    <n v="1.9939353922466085E-3"/>
  </r>
  <r>
    <s v="TEMPLETON 2110R06"/>
    <x v="94"/>
    <s v="TEMPLETON 2110"/>
    <s v="LOS PADRES"/>
    <x v="1847"/>
    <n v="51.0168070441296"/>
    <n v="0.86508466432215003"/>
    <n v="3"/>
    <n v="1"/>
    <n v="0.19810833915917"/>
    <n v="0.335039119539638"/>
    <n v="0"/>
    <n v="4.0874388334991199E-2"/>
    <n v="1"/>
    <n v="4.0874388334991199E-2"/>
    <n v="7.963742850303733E-3"/>
  </r>
  <r>
    <s v="ROSSMOOR 1108CB"/>
    <x v="78"/>
    <s v="ROSSMOOR 1108"/>
    <s v="DIABLO"/>
    <x v="1848"/>
    <n v="50.066262148724398"/>
    <n v="2.2937499423258598E-2"/>
    <n v="0"/>
    <n v="11"/>
    <n v="0.534029912828204"/>
    <n v="0.617089887275455"/>
    <n v="0"/>
    <n v="4.0788326534684102E-2"/>
    <n v="1"/>
    <n v="4.0788326534684102E-2"/>
    <n v="1.3493199428139528E-2"/>
  </r>
  <r>
    <s v="OLETA 11014768"/>
    <x v="171"/>
    <s v="OLETA 1101"/>
    <s v="STOCKTON"/>
    <x v="1849"/>
    <n v="44.114975357693403"/>
    <n v="1"/>
    <n v="0"/>
    <n v="5"/>
    <n v="0.89737219837203896"/>
    <n v="0"/>
    <n v="0"/>
    <n v="4.07191382124375E-2"/>
    <n v="1"/>
    <n v="4.07191382124375E-2"/>
    <n v="3.3325980660693423E-3"/>
  </r>
  <r>
    <s v="COLUMBIA HILL 110190730"/>
    <x v="18"/>
    <s v="COLUMBIA HILL 1101"/>
    <s v="SIERRA"/>
    <x v="1850"/>
    <n v="17.803115956564199"/>
    <n v="1"/>
    <n v="1"/>
    <n v="4"/>
    <n v="1"/>
    <n v="5.0825986656388197E-2"/>
    <n v="1"/>
    <n v="4.0638069190362898E-2"/>
    <n v="1"/>
    <n v="4.0638069190362898E-2"/>
    <n v="4.8837044446520018E-3"/>
  </r>
  <r>
    <s v="GREENBRAE 11036083"/>
    <x v="151"/>
    <s v="GREENBRAE 1103"/>
    <s v="NORTH BAY"/>
    <x v="1851"/>
    <n v="10"/>
    <n v="0.10915432197125501"/>
    <n v="0"/>
    <n v="0"/>
    <n v="1"/>
    <n v="0.67564235811885198"/>
    <n v="0"/>
    <n v="4.0594136916627201E-2"/>
    <n v="1"/>
    <n v="4.0594136916627201E-2"/>
    <n v="0.11886202093375463"/>
  </r>
  <r>
    <s v="SAN LEANDRO U 1109CR002"/>
    <x v="141"/>
    <s v="SAN LEANDRO U 1109"/>
    <s v="MISSION"/>
    <x v="1852"/>
    <n v="10"/>
    <n v="0.24566783917568999"/>
    <n v="6"/>
    <n v="16"/>
    <n v="0.90445915222969198"/>
    <n v="0"/>
    <n v="0"/>
    <n v="4.0554742797517897E-2"/>
    <n v="1"/>
    <n v="4.0554742797517897E-2"/>
    <n v="5.7312300008350225E-3"/>
  </r>
  <r>
    <s v="AUBERRY 1102R309"/>
    <x v="43"/>
    <s v="AUBERRY 1102"/>
    <s v="FRESNO"/>
    <x v="1853"/>
    <n v="21.9498582240962"/>
    <n v="0.78915170872899798"/>
    <n v="1"/>
    <n v="2"/>
    <n v="1"/>
    <n v="0"/>
    <n v="0"/>
    <n v="4.05103893483406E-2"/>
    <n v="1"/>
    <n v="4.05103893483406E-2"/>
    <n v="4.7162560890624365E-3"/>
  </r>
  <r>
    <s v="CLOVERDALE 110112719"/>
    <x v="129"/>
    <s v="CLOVERDALE 1101"/>
    <s v="SONOMA"/>
    <x v="1854"/>
    <n v="80.606565141419395"/>
    <n v="0.85188454933051005"/>
    <n v="0"/>
    <n v="3"/>
    <n v="0.67327032889109995"/>
    <n v="0"/>
    <n v="0"/>
    <n v="4.0501894995145699E-2"/>
    <n v="1"/>
    <n v="4.0501894995145699E-2"/>
    <n v="8.2352533687143938E-3"/>
  </r>
  <r>
    <s v="GEYSERVILLE 1102350"/>
    <x v="184"/>
    <s v="GEYSERVILLE 1102"/>
    <s v="SONOMA"/>
    <x v="1855"/>
    <n v="50.258823991612502"/>
    <n v="0.84675655410122797"/>
    <n v="0"/>
    <n v="1"/>
    <n v="0.20328456670362199"/>
    <n v="0.44471802853689302"/>
    <n v="1"/>
    <n v="4.0496583648511102E-2"/>
    <n v="1"/>
    <n v="4.0496583648511102E-2"/>
    <n v="1.023008721527317E-2"/>
  </r>
  <r>
    <s v="HAMILTON BRANCH 110118205"/>
    <x v="116"/>
    <s v="HAMILTON BRANCH 1101"/>
    <s v="NORTH VALLEY"/>
    <x v="1856"/>
    <n v="59.610293468466999"/>
    <n v="1"/>
    <n v="0"/>
    <n v="1"/>
    <n v="1"/>
    <n v="0"/>
    <n v="0"/>
    <n v="4.0382095952753501E-2"/>
    <n v="1"/>
    <n v="4.0382095952753501E-2"/>
    <n v="9.9995585895824822E-3"/>
  </r>
  <r>
    <s v="MERCED FALLS 11029470"/>
    <x v="152"/>
    <s v="MERCED FALLS 1102"/>
    <s v="YOSEMITE"/>
    <x v="1857"/>
    <n v="12.628702927907201"/>
    <n v="0.82622718770075598"/>
    <n v="0"/>
    <n v="4"/>
    <n v="1"/>
    <n v="0"/>
    <n v="0"/>
    <n v="4.0338358999146298E-2"/>
    <n v="1"/>
    <n v="4.0338358999146298E-2"/>
    <n v="1.7548816259205543E-3"/>
  </r>
  <r>
    <s v="EL CERRITO G 1105CB"/>
    <x v="186"/>
    <s v="EL CERRITO G 1105"/>
    <s v="EAST BAY"/>
    <x v="1858"/>
    <n v="22.678854154473399"/>
    <n v="0.12344412446224599"/>
    <n v="2"/>
    <n v="5"/>
    <n v="1"/>
    <n v="0.20230344603426301"/>
    <n v="0"/>
    <n v="4.0318610681785098E-2"/>
    <n v="1"/>
    <n v="4.0318610681785098E-2"/>
    <n v="5.436364118707843E-3"/>
  </r>
  <r>
    <s v="SARATOGA 1105LC14"/>
    <x v="88"/>
    <s v="SARATOGA 1105"/>
    <s v="DE ANZA"/>
    <x v="1859"/>
    <n v="10"/>
    <n v="0.69489580773164505"/>
    <n v="2"/>
    <n v="9"/>
    <n v="0.86081394779931797"/>
    <n v="0"/>
    <n v="0"/>
    <n v="4.0304615314356598E-2"/>
    <n v="1"/>
    <n v="4.0304615314356598E-2"/>
    <n v="4.1918096567192115E-3"/>
  </r>
  <r>
    <s v="SHINGLE SPRINGS 11038752"/>
    <x v="45"/>
    <s v="SHINGLE SPRINGS 1103"/>
    <s v="SIERRA"/>
    <x v="1860"/>
    <n v="10"/>
    <n v="0.77050947151907401"/>
    <n v="0"/>
    <n v="1"/>
    <n v="1"/>
    <n v="7.7200275957158199E-2"/>
    <n v="0"/>
    <n v="4.0294975155070301E-2"/>
    <n v="1"/>
    <n v="4.0294975155070301E-2"/>
    <n v="2.1488599770093608E-2"/>
  </r>
  <r>
    <s v="PACIFICA 1102CB"/>
    <x v="140"/>
    <s v="PACIFICA 1102"/>
    <s v="PENINSULA"/>
    <x v="1861"/>
    <n v="19.399974411085601"/>
    <n v="0"/>
    <n v="0"/>
    <n v="1"/>
    <n v="0.33564141633407601"/>
    <n v="1"/>
    <n v="0"/>
    <n v="4.0265926554221398E-2"/>
    <n v="1"/>
    <n v="4.0265926554221398E-2"/>
    <n v="1.7604481506267918E-2"/>
  </r>
  <r>
    <s v="TEJON 11023760"/>
    <x v="272"/>
    <s v="TEJON 1102"/>
    <s v="KERN"/>
    <x v="1862"/>
    <n v="84.689093688584805"/>
    <n v="1"/>
    <n v="0"/>
    <n v="0"/>
    <n v="0.84595118652861501"/>
    <n v="0"/>
    <n v="0"/>
    <n v="4.0234954870599797E-2"/>
    <n v="1"/>
    <n v="4.0234954870599797E-2"/>
    <n v="7.2457603135437695E-3"/>
  </r>
  <r>
    <s v="BEAR VALLEY 2105CB"/>
    <x v="73"/>
    <s v="BEAR VALLEY 2105"/>
    <s v="YOSEMITE"/>
    <x v="1863"/>
    <n v="80.717038529982901"/>
    <n v="0.62628193274343003"/>
    <n v="2"/>
    <n v="1"/>
    <n v="1"/>
    <n v="0"/>
    <n v="0"/>
    <n v="4.0228751039811501E-2"/>
    <n v="1"/>
    <n v="4.0228751039811501E-2"/>
    <n v="1.0443549751363468E-2"/>
  </r>
  <r>
    <s v="OLETA 11011208"/>
    <x v="171"/>
    <s v="OLETA 1101"/>
    <s v="STOCKTON"/>
    <x v="1864"/>
    <n v="51.211018994717101"/>
    <n v="0.801026775155537"/>
    <n v="0"/>
    <n v="12"/>
    <n v="0.85108381223906604"/>
    <n v="0"/>
    <n v="0"/>
    <n v="4.0131899954283998E-2"/>
    <n v="1"/>
    <n v="4.0131899954283998E-2"/>
    <n v="1.2377089739151852E-3"/>
  </r>
  <r>
    <s v="BEAR VALLEY 210110019"/>
    <x v="73"/>
    <s v="BEAR VALLEY 2101"/>
    <s v="YOSEMITE"/>
    <x v="1865"/>
    <n v="23.753075941795"/>
    <n v="1"/>
    <n v="0"/>
    <n v="6"/>
    <n v="1"/>
    <n v="0"/>
    <n v="0"/>
    <n v="4.0119517802655602E-2"/>
    <n v="1"/>
    <n v="4.0119517802655602E-2"/>
    <n v="2.025840930017234E-2"/>
  </r>
  <r>
    <s v="CURTIS 1705CB"/>
    <x v="55"/>
    <s v="CURTIS 1705"/>
    <s v="YOSEMITE"/>
    <x v="1866"/>
    <n v="11.2936639740447"/>
    <n v="0.56403037064706696"/>
    <n v="2"/>
    <n v="15"/>
    <n v="0.96226569149971197"/>
    <n v="0"/>
    <n v="0"/>
    <n v="4.01067692003702E-2"/>
    <n v="1"/>
    <n v="4.01067692003702E-2"/>
    <n v="3.0334476268534184E-3"/>
  </r>
  <r>
    <s v="PANORAMA 11021632"/>
    <x v="163"/>
    <s v="PANORAMA 1102"/>
    <s v="NORTH VALLEY"/>
    <x v="1867"/>
    <n v="81.318245740290294"/>
    <n v="0.435216620754518"/>
    <n v="0"/>
    <n v="3"/>
    <n v="1"/>
    <n v="0"/>
    <n v="0"/>
    <n v="4.00558329824756E-2"/>
    <n v="1"/>
    <n v="4.00558329824756E-2"/>
    <n v="4.6853317835695695E-3"/>
  </r>
  <r>
    <s v="KERCKHOFF 1101R353"/>
    <x v="276"/>
    <s v="KERCKHOFF 1101"/>
    <s v="YOSEMITE"/>
    <x v="1868"/>
    <n v="33.117152405511398"/>
    <n v="0.88247593302619198"/>
    <n v="0"/>
    <n v="1"/>
    <n v="1"/>
    <n v="0"/>
    <n v="0"/>
    <n v="3.99549122356695E-2"/>
    <n v="1"/>
    <n v="3.99549122356695E-2"/>
    <n v="2.8988292234280828E-3"/>
  </r>
  <r>
    <s v="HALF MOON BAY 11036012"/>
    <x v="54"/>
    <s v="HALF MOON BAY 1103"/>
    <s v="PENINSULA"/>
    <x v="1869"/>
    <n v="54.563874631046097"/>
    <n v="0.76223197013321298"/>
    <n v="11"/>
    <n v="4"/>
    <n v="0.61118706761530694"/>
    <n v="0"/>
    <n v="0"/>
    <n v="3.9953692906169201E-2"/>
    <n v="1"/>
    <n v="3.9953692906169201E-2"/>
    <n v="6.7825931402106894E-3"/>
  </r>
  <r>
    <s v="SAN JOAQUIN #2 1103157026"/>
    <x v="187"/>
    <s v="SAN JOAQUIN #2 1103"/>
    <s v="YOSEMITE"/>
    <x v="1870"/>
    <n v="9.9999999999999893"/>
    <n v="1"/>
    <n v="2"/>
    <n v="9"/>
    <n v="1"/>
    <n v="0"/>
    <n v="0"/>
    <n v="3.9940701012279201E-2"/>
    <n v="1"/>
    <n v="3.9940701012279201E-2"/>
    <n v="1.2476624962327291E-2"/>
  </r>
  <r>
    <s v="PHILO 11013700"/>
    <x v="97"/>
    <s v="PHILO 1101"/>
    <s v="HUMBOLDT"/>
    <x v="1871"/>
    <n v="64.0580175043427"/>
    <n v="0.52235787159147196"/>
    <n v="7"/>
    <n v="7"/>
    <n v="1"/>
    <n v="0"/>
    <n v="0"/>
    <n v="3.9935366196437103E-2"/>
    <n v="1"/>
    <n v="3.9935366196437103E-2"/>
    <n v="2.2037029966754406E-3"/>
  </r>
  <r>
    <s v="DEL MONTE 210436720"/>
    <x v="159"/>
    <s v="DEL MONTE 2104"/>
    <s v="CENTRAL COAST"/>
    <x v="1872"/>
    <n v="15.099097797246699"/>
    <n v="0.78822622882048099"/>
    <n v="1"/>
    <n v="2"/>
    <n v="0.76607924997571897"/>
    <n v="0"/>
    <n v="0"/>
    <n v="3.99346905793692E-2"/>
    <n v="1"/>
    <n v="3.99346905793692E-2"/>
    <n v="6.5255144268749924E-3"/>
  </r>
  <r>
    <s v="VOLTA 110165764"/>
    <x v="36"/>
    <s v="VOLTA 1101"/>
    <s v="NORTH VALLEY"/>
    <x v="1873"/>
    <n v="58.913648755994203"/>
    <n v="1"/>
    <n v="1"/>
    <n v="0"/>
    <n v="1"/>
    <n v="0"/>
    <n v="0"/>
    <n v="3.9899890219592803E-2"/>
    <n v="1"/>
    <n v="3.9899890219592803E-2"/>
    <n v="3.8503398267742991E-3"/>
  </r>
  <r>
    <s v="DEL MONTE 21042762"/>
    <x v="159"/>
    <s v="DEL MONTE 2104"/>
    <s v="CENTRAL COAST"/>
    <x v="1874"/>
    <n v="27.762563495952001"/>
    <n v="0.17651961748616099"/>
    <n v="2"/>
    <n v="4"/>
    <n v="0.85790145395356399"/>
    <n v="0"/>
    <n v="0"/>
    <n v="3.97896210814805E-2"/>
    <n v="1"/>
    <n v="3.97896210814805E-2"/>
    <n v="4.1945903156396418E-3"/>
  </r>
  <r>
    <s v="BEAR VALLEY 210110000"/>
    <x v="73"/>
    <s v="BEAR VALLEY 2101"/>
    <s v="YOSEMITE"/>
    <x v="1875"/>
    <n v="56.789798832326198"/>
    <n v="0.61864202297821802"/>
    <n v="4"/>
    <n v="0"/>
    <n v="0.88496432443856199"/>
    <n v="0"/>
    <n v="0"/>
    <n v="3.9743350008641799E-2"/>
    <n v="1"/>
    <n v="3.9743350008641799E-2"/>
    <n v="1.3483283749346187E-3"/>
  </r>
  <r>
    <s v="BUELLTON 1101Y26"/>
    <x v="147"/>
    <s v="BUELLTON 1101"/>
    <s v="LOS PADRES"/>
    <x v="1876"/>
    <n v="47.374718805404399"/>
    <n v="0.54062639560056702"/>
    <n v="1"/>
    <n v="8"/>
    <n v="0.88504894967960501"/>
    <n v="0"/>
    <n v="0"/>
    <n v="3.9723327352401298E-2"/>
    <n v="1"/>
    <n v="3.9723327352401298E-2"/>
    <n v="2.8262918567895138E-3"/>
  </r>
  <r>
    <s v="ALTO 1125CB"/>
    <x v="60"/>
    <s v="ALTO 1125"/>
    <s v="NORTH BAY"/>
    <x v="1877"/>
    <n v="10"/>
    <n v="0.454948427427038"/>
    <n v="2"/>
    <n v="1"/>
    <n v="0.11732387669406701"/>
    <n v="1"/>
    <n v="0"/>
    <n v="3.9699403680358403E-2"/>
    <n v="1"/>
    <n v="3.9699403680358403E-2"/>
    <n v="0.14586167451314899"/>
  </r>
  <r>
    <s v="VIEJO 2203CB"/>
    <x v="208"/>
    <s v="VIEJO 2203"/>
    <s v="CENTRAL COAST"/>
    <x v="1878"/>
    <n v="10"/>
    <n v="0.21750271006593899"/>
    <n v="26"/>
    <n v="9"/>
    <n v="0.92047378947716196"/>
    <n v="0"/>
    <n v="0"/>
    <n v="3.9671638276939598E-2"/>
    <n v="1"/>
    <n v="3.9671638276939598E-2"/>
    <n v="1.282951484796996E-2"/>
  </r>
  <r>
    <s v="WHITMORE 110145262"/>
    <x v="25"/>
    <s v="WHITMORE 1101"/>
    <s v="NORTH VALLEY"/>
    <x v="1879"/>
    <n v="25.718976760453"/>
    <n v="0.87630143535975902"/>
    <n v="2"/>
    <n v="2"/>
    <n v="1"/>
    <n v="0"/>
    <n v="0"/>
    <n v="3.96397661662043E-2"/>
    <n v="1"/>
    <n v="3.96397661662043E-2"/>
    <n v="1.3783650684259167E-3"/>
  </r>
  <r>
    <s v="CARLOTTA 112144150"/>
    <x v="275"/>
    <s v="CARLOTTA 1121"/>
    <s v="HUMBOLDT"/>
    <x v="1880"/>
    <n v="56.642781186195897"/>
    <n v="1"/>
    <n v="0"/>
    <n v="1"/>
    <n v="1"/>
    <n v="0"/>
    <n v="0"/>
    <n v="3.9602710847423797E-2"/>
    <n v="1"/>
    <n v="3.9602710847423797E-2"/>
    <n v="1.1084465561146627E-2"/>
  </r>
  <r>
    <s v="CAMBRIA 1101V76"/>
    <x v="277"/>
    <s v="CAMBRIA 1101"/>
    <s v="LOS PADRES"/>
    <x v="1881"/>
    <n v="13.7458502979971"/>
    <n v="1.8280803737168599E-2"/>
    <n v="1"/>
    <n v="2"/>
    <n v="1"/>
    <n v="0"/>
    <n v="0"/>
    <n v="3.9572333347026298E-2"/>
    <n v="1"/>
    <n v="3.9572333347026298E-2"/>
    <n v="1.9697976397885213E-3"/>
  </r>
  <r>
    <s v="ZACA 1101Y72"/>
    <x v="125"/>
    <s v="ZACA 1101"/>
    <s v="LOS PADRES"/>
    <x v="1882"/>
    <n v="51.6716985027007"/>
    <n v="0.31169230346211901"/>
    <n v="0"/>
    <n v="0"/>
    <n v="0.97199182534420903"/>
    <n v="0.23486574402693799"/>
    <n v="0"/>
    <n v="3.9556840091673998E-2"/>
    <n v="1"/>
    <n v="3.9556840091673998E-2"/>
    <n v="6.3149254139036968E-3"/>
  </r>
  <r>
    <s v="MESA 1103M72"/>
    <x v="106"/>
    <s v="MESA 1103"/>
    <s v="LOS PADRES"/>
    <x v="1883"/>
    <n v="10"/>
    <n v="0.75443145157407498"/>
    <n v="1"/>
    <n v="10"/>
    <n v="0.38472078067211002"/>
    <n v="0"/>
    <n v="0"/>
    <n v="3.9556027726858303E-2"/>
    <n v="1"/>
    <n v="3.9556027726858303E-2"/>
    <n v="4.0846352567831552E-3"/>
  </r>
  <r>
    <s v="RACETRACK 17038120"/>
    <x v="99"/>
    <s v="RACETRACK 1703"/>
    <s v="YOSEMITE"/>
    <x v="1884"/>
    <n v="16.6525110318548"/>
    <n v="0.57462305646722101"/>
    <n v="3"/>
    <n v="10"/>
    <n v="0.999999999999999"/>
    <n v="0.16020308394407201"/>
    <n v="1"/>
    <n v="3.95497547130223E-2"/>
    <n v="1"/>
    <n v="3.95497547130223E-2"/>
    <n v="4.4838318890722843E-3"/>
  </r>
  <r>
    <s v="LAYTONVILLE 11011760"/>
    <x v="105"/>
    <s v="LAYTONVILLE 1101"/>
    <s v="HUMBOLDT"/>
    <x v="1885"/>
    <n v="83.102016514562195"/>
    <n v="0.88598862216265395"/>
    <n v="5"/>
    <n v="4"/>
    <n v="0.64903930883758598"/>
    <n v="0"/>
    <n v="0"/>
    <n v="3.9523549345917799E-2"/>
    <n v="1"/>
    <n v="3.9523549345917799E-2"/>
    <n v="4.8116676295438011E-3"/>
  </r>
  <r>
    <s v="SUNOL 1101MR387"/>
    <x v="206"/>
    <s v="SUNOL 1101"/>
    <s v="MISSION"/>
    <x v="1886"/>
    <n v="55.085438867136602"/>
    <n v="0.92881781488160597"/>
    <n v="0"/>
    <n v="1"/>
    <n v="0.933533311955555"/>
    <n v="0"/>
    <n v="0"/>
    <n v="3.9510252825866503E-2"/>
    <n v="1"/>
    <n v="3.9510252825866503E-2"/>
    <n v="8.483990877262839E-3"/>
  </r>
  <r>
    <s v="UPPER LAKE 11011276"/>
    <x v="178"/>
    <s v="UPPER LAKE 1101"/>
    <s v="HUMBOLDT"/>
    <x v="1887"/>
    <n v="76.259641238253906"/>
    <n v="0.54713714001658198"/>
    <n v="3"/>
    <n v="4"/>
    <n v="1"/>
    <n v="0"/>
    <n v="0"/>
    <n v="3.9478382716325297E-2"/>
    <n v="1"/>
    <n v="3.9478382716325297E-2"/>
    <n v="3.0524953833190251E-3"/>
  </r>
  <r>
    <s v="PEORIA 170169124"/>
    <x v="173"/>
    <s v="PEORIA 1701"/>
    <s v="YOSEMITE"/>
    <x v="1888"/>
    <n v="13.702277004170799"/>
    <n v="1"/>
    <n v="0"/>
    <n v="2"/>
    <n v="1"/>
    <n v="0"/>
    <n v="0"/>
    <n v="3.9389251604433698E-2"/>
    <n v="1"/>
    <n v="3.9389251604433698E-2"/>
    <n v="1.4556341258990678E-2"/>
  </r>
  <r>
    <s v="FROGTOWN 1702L5407"/>
    <x v="170"/>
    <s v="FROGTOWN 1702"/>
    <s v="STOCKTON"/>
    <x v="1889"/>
    <n v="33.037320665983202"/>
    <n v="1"/>
    <n v="0"/>
    <n v="9"/>
    <n v="0.98723052618713203"/>
    <n v="0"/>
    <n v="0"/>
    <n v="3.9360265716231503E-2"/>
    <n v="1"/>
    <n v="3.9360265716231503E-2"/>
    <n v="2.1890083437625949E-3"/>
  </r>
  <r>
    <s v="COTTONWOOD 1102CB"/>
    <x v="128"/>
    <s v="COTTONWOOD 1102"/>
    <s v="NORTH VALLEY"/>
    <x v="1890"/>
    <n v="23.108092775122"/>
    <n v="0.88080274679894199"/>
    <n v="1"/>
    <n v="4"/>
    <n v="0.71093085089479302"/>
    <n v="0"/>
    <n v="0"/>
    <n v="3.93377927267234E-2"/>
    <n v="1"/>
    <n v="3.93377927267234E-2"/>
    <n v="2.35360030946041E-3"/>
  </r>
  <r>
    <s v="PIT NO 5 11011658"/>
    <x v="266"/>
    <s v="PIT NO 5 1101"/>
    <s v="NORTH VALLEY"/>
    <x v="1891"/>
    <n v="60.646142496587203"/>
    <n v="0.59047867106493002"/>
    <n v="1"/>
    <n v="2"/>
    <n v="1"/>
    <n v="0"/>
    <n v="0"/>
    <n v="3.9254530467890299E-2"/>
    <n v="1"/>
    <n v="3.9254530467890299E-2"/>
    <n v="8.6194161129833236E-3"/>
  </r>
  <r>
    <s v="AUBERRY 1102R1013"/>
    <x v="43"/>
    <s v="AUBERRY 1102"/>
    <s v="FRESNO"/>
    <x v="1892"/>
    <n v="22.636950592686201"/>
    <n v="0.85129417865002499"/>
    <n v="0"/>
    <n v="11"/>
    <n v="1"/>
    <n v="0"/>
    <n v="0"/>
    <n v="3.9151950620903E-2"/>
    <n v="1"/>
    <n v="3.9151950620903E-2"/>
    <n v="3.1700347027299315E-3"/>
  </r>
  <r>
    <s v="SILVERADO 2102808"/>
    <x v="33"/>
    <s v="SILVERADO 2102"/>
    <s v="NORTH BAY"/>
    <x v="1893"/>
    <n v="85.492455937390403"/>
    <n v="1"/>
    <n v="0"/>
    <n v="0"/>
    <n v="0.40016415102734099"/>
    <n v="0.252678456167379"/>
    <n v="0"/>
    <n v="3.9110742984099799E-2"/>
    <n v="1"/>
    <n v="3.9110742984099799E-2"/>
    <n v="2.0274838450640906E-2"/>
  </r>
  <r>
    <s v="BROWNS VALLEY 110197188"/>
    <x v="269"/>
    <s v="BROWNS VALLEY 1101"/>
    <s v="SIERRA"/>
    <x v="1894"/>
    <n v="19.9977891563375"/>
    <n v="0.93031729992464895"/>
    <n v="2"/>
    <n v="3"/>
    <n v="0.95833323418060801"/>
    <n v="0"/>
    <n v="0"/>
    <n v="3.9060116442008901E-2"/>
    <n v="1"/>
    <n v="3.9060116442008901E-2"/>
    <n v="5.9395477220605623E-3"/>
  </r>
  <r>
    <s v="DUNLAP 11037040"/>
    <x v="180"/>
    <s v="DUNLAP 1103"/>
    <s v="FRESNO"/>
    <x v="1895"/>
    <n v="12.3242775481097"/>
    <n v="0.999999999999998"/>
    <n v="0"/>
    <n v="2"/>
    <n v="1"/>
    <n v="0"/>
    <n v="0"/>
    <n v="3.9034103149332602E-2"/>
    <n v="1"/>
    <n v="3.9034103149332602E-2"/>
    <n v="1.5787044023140807E-3"/>
  </r>
  <r>
    <s v="ORINDA 0401N545R"/>
    <x v="263"/>
    <s v="ORINDA 0401"/>
    <s v="DIABLO"/>
    <x v="1896"/>
    <n v="10"/>
    <n v="9.8021588434030096E-2"/>
    <n v="1"/>
    <n v="11"/>
    <n v="0.837711405851015"/>
    <n v="0.52252847831556903"/>
    <n v="0"/>
    <n v="3.8926940988384298E-2"/>
    <n v="1"/>
    <n v="3.8926940988384298E-2"/>
    <n v="9.0197475537263094E-3"/>
  </r>
  <r>
    <s v="HIGGINS 11097831"/>
    <x v="197"/>
    <s v="HIGGINS 1109"/>
    <s v="SIERRA"/>
    <x v="1897"/>
    <n v="26.5828531158202"/>
    <n v="1"/>
    <n v="4"/>
    <n v="1"/>
    <n v="1"/>
    <n v="0"/>
    <n v="0"/>
    <n v="3.8881779321460301E-2"/>
    <n v="1"/>
    <n v="3.8881779321460301E-2"/>
    <n v="7.0025869118079736E-3"/>
  </r>
  <r>
    <s v="OLETA 1102CB"/>
    <x v="171"/>
    <s v="OLETA 1102"/>
    <s v="STOCKTON"/>
    <x v="1898"/>
    <n v="28.542577913044202"/>
    <n v="0.79870511219385698"/>
    <n v="0"/>
    <n v="5"/>
    <n v="0.85315137248717499"/>
    <n v="0"/>
    <n v="0"/>
    <n v="3.8817138890435803E-2"/>
    <n v="1"/>
    <n v="3.8817138890435803E-2"/>
    <n v="3.0035606334740464E-3"/>
  </r>
  <r>
    <s v="OCEANO 1102V56"/>
    <x v="136"/>
    <s v="OCEANO 1102"/>
    <s v="LOS PADRES"/>
    <x v="1899"/>
    <n v="10"/>
    <n v="0.68414030292446604"/>
    <n v="1"/>
    <n v="15"/>
    <n v="0.98346918776140901"/>
    <n v="0"/>
    <n v="0"/>
    <n v="3.8769945080899398E-2"/>
    <n v="1"/>
    <n v="3.8769945080899398E-2"/>
    <n v="3.9796095177810119E-3"/>
  </r>
  <r>
    <s v="SO. CAL. EDISON #3 1101CB"/>
    <x v="264"/>
    <s v="SO. CAL. EDISON #3 1101"/>
    <s v="FRESNO"/>
    <x v="1900"/>
    <n v="72.228402900775706"/>
    <n v="0.15882063146471101"/>
    <n v="0"/>
    <n v="1"/>
    <n v="1"/>
    <n v="0.34584727288822698"/>
    <n v="0"/>
    <n v="3.8700914048579199E-2"/>
    <n v="1"/>
    <n v="3.8700914048579199E-2"/>
    <n v="6.023064263093022E-3"/>
  </r>
  <r>
    <s v="HALF MOON BAY 110369412"/>
    <x v="54"/>
    <s v="HALF MOON BAY 1103"/>
    <s v="PENINSULA"/>
    <x v="1901"/>
    <n v="23.377321814571399"/>
    <n v="0.249206794332613"/>
    <n v="11"/>
    <n v="5"/>
    <n v="0.790585113442409"/>
    <n v="0"/>
    <n v="0"/>
    <n v="3.8624404082231598E-2"/>
    <n v="1"/>
    <n v="3.8624404082231598E-2"/>
    <n v="2.2816200694320121E-3"/>
  </r>
  <r>
    <s v="GEYSERVILLE 1102522"/>
    <x v="184"/>
    <s v="GEYSERVILLE 1102"/>
    <s v="SONOMA"/>
    <x v="1902"/>
    <n v="11.561524457725399"/>
    <n v="0.69836781476987997"/>
    <n v="1"/>
    <n v="7"/>
    <n v="0.78982544631532203"/>
    <n v="0.122481902461838"/>
    <n v="0"/>
    <n v="3.8533273412335201E-2"/>
    <n v="1"/>
    <n v="3.8533273412335201E-2"/>
    <n v="4.5979011026675599E-3"/>
  </r>
  <r>
    <s v="LUCERNE 1106664"/>
    <x v="246"/>
    <s v="LUCERNE 1106"/>
    <s v="HUMBOLDT"/>
    <x v="1903"/>
    <n v="25.822551243335202"/>
    <n v="0.47993009628911398"/>
    <n v="4"/>
    <n v="24"/>
    <n v="0.54255157223618"/>
    <n v="0"/>
    <n v="0"/>
    <n v="3.8531430750532301E-2"/>
    <n v="1"/>
    <n v="3.8531430750532301E-2"/>
    <n v="6.3649964188921427E-3"/>
  </r>
  <r>
    <s v="MIRABEL 1102334"/>
    <x v="31"/>
    <s v="MIRABEL 1102"/>
    <s v="SONOMA"/>
    <x v="1904"/>
    <n v="39.786906599104803"/>
    <n v="0.412547361510407"/>
    <n v="2"/>
    <n v="2"/>
    <n v="0.61115053097029104"/>
    <n v="0.476968012393997"/>
    <n v="0"/>
    <n v="3.8421142301655997E-2"/>
    <n v="1"/>
    <n v="3.8421142301655997E-2"/>
    <n v="6.8507798590332581E-3"/>
  </r>
  <r>
    <s v="DUNLAP 11037220"/>
    <x v="180"/>
    <s v="DUNLAP 1103"/>
    <s v="FRESNO"/>
    <x v="1905"/>
    <n v="17.858024981634301"/>
    <n v="0.99973311966431599"/>
    <n v="1"/>
    <n v="5"/>
    <n v="1"/>
    <n v="0"/>
    <n v="0"/>
    <n v="3.83003274019336E-2"/>
    <n v="1"/>
    <n v="3.83003274019336E-2"/>
    <n v="1.54329148784528E-3"/>
  </r>
  <r>
    <s v="DIAMOND SPRINGS 110650324"/>
    <x v="53"/>
    <s v="DIAMOND SPRINGS 1106"/>
    <s v="SIERRA"/>
    <x v="1906"/>
    <n v="9.9999999999999893"/>
    <n v="0.70595931291569303"/>
    <n v="6"/>
    <n v="3"/>
    <n v="0.87054459969932296"/>
    <n v="0"/>
    <n v="0"/>
    <n v="3.8263689116657902E-2"/>
    <n v="1"/>
    <n v="3.8263689116657902E-2"/>
    <n v="2.1587878429605834E-3"/>
  </r>
  <r>
    <s v="VOLTA 110149742"/>
    <x v="36"/>
    <s v="VOLTA 1101"/>
    <s v="NORTH VALLEY"/>
    <x v="1907"/>
    <n v="49.917416100607902"/>
    <n v="0.84977116038349698"/>
    <n v="0"/>
    <n v="1"/>
    <n v="1"/>
    <n v="0"/>
    <n v="0"/>
    <n v="3.8240901213662498E-2"/>
    <n v="1"/>
    <n v="3.8240901213662498E-2"/>
    <n v="1.0996476238703062E-2"/>
  </r>
  <r>
    <s v="RESERVATION ROAD 11023030"/>
    <x v="155"/>
    <s v="RESERVATION ROAD 1102"/>
    <s v="CENTRAL COAST"/>
    <x v="1908"/>
    <n v="56.479572405037999"/>
    <n v="1"/>
    <n v="0"/>
    <n v="1"/>
    <n v="0.16475034537227701"/>
    <n v="0"/>
    <n v="0"/>
    <n v="3.8228662236499698E-2"/>
    <n v="1"/>
    <n v="3.8228662236499698E-2"/>
    <n v="8.9253849608922041E-3"/>
  </r>
  <r>
    <s v="POSO MOUNTAIN 21033988"/>
    <x v="262"/>
    <s v="POSO MOUNTAIN 2103"/>
    <s v="KERN"/>
    <x v="1909"/>
    <n v="49.595504633664397"/>
    <n v="0.64435336598270898"/>
    <n v="0"/>
    <n v="0"/>
    <n v="0.92355793557178201"/>
    <n v="0"/>
    <n v="0"/>
    <n v="3.8161256194357E-2"/>
    <n v="1"/>
    <n v="3.8161256194357E-2"/>
    <n v="2.2139457793813864E-3"/>
  </r>
  <r>
    <s v="DIAMOND SPRINGS 110676088"/>
    <x v="53"/>
    <s v="DIAMOND SPRINGS 1106"/>
    <s v="SIERRA"/>
    <x v="1910"/>
    <n v="10.8319197222821"/>
    <n v="0.90745895001779797"/>
    <n v="3"/>
    <n v="3"/>
    <n v="1"/>
    <n v="0"/>
    <n v="0"/>
    <n v="3.8074817614757797E-2"/>
    <n v="1"/>
    <n v="3.8074817614757797E-2"/>
    <n v="3.439069774940514E-3"/>
  </r>
  <r>
    <s v="PACIFICA 110311153"/>
    <x v="140"/>
    <s v="PACIFICA 1103"/>
    <s v="PENINSULA"/>
    <x v="1911"/>
    <n v="27.997399482482699"/>
    <n v="0.36146030542020502"/>
    <n v="0"/>
    <n v="1"/>
    <n v="5.3728446094915401E-2"/>
    <n v="1"/>
    <n v="0"/>
    <n v="3.8046958729318903E-2"/>
    <n v="1"/>
    <n v="3.8046958729318903E-2"/>
    <n v="7.7938919768993642E-2"/>
  </r>
  <r>
    <s v="PARADISE 110343008"/>
    <x v="30"/>
    <s v="PARADISE 1103"/>
    <s v="NORTH VALLEY"/>
    <x v="1912"/>
    <n v="10"/>
    <n v="0.78068656917461199"/>
    <n v="7"/>
    <n v="5"/>
    <n v="0.99923376178394197"/>
    <n v="0.17251005992176299"/>
    <n v="1"/>
    <n v="3.7994683042715902E-2"/>
    <n v="1"/>
    <n v="3.7994683042715902E-2"/>
    <n v="2.9295173946583936E-3"/>
  </r>
  <r>
    <s v="CLARK ROAD 110247006"/>
    <x v="57"/>
    <s v="CLARK ROAD 1102"/>
    <s v="NORTH VALLEY"/>
    <x v="1913"/>
    <n v="10"/>
    <n v="0.42398283768026401"/>
    <n v="2"/>
    <n v="3"/>
    <n v="1"/>
    <n v="0.41723489991523399"/>
    <n v="0"/>
    <n v="3.7886546056349099E-2"/>
    <n v="1"/>
    <n v="3.7886546056349099E-2"/>
    <n v="8.3276699159957317E-3"/>
  </r>
  <r>
    <s v="PEORIA 1701CB"/>
    <x v="173"/>
    <s v="PEORIA 1701"/>
    <s v="YOSEMITE"/>
    <x v="1914"/>
    <n v="31.1757895289429"/>
    <n v="0.542381460384595"/>
    <n v="0"/>
    <n v="6"/>
    <n v="1"/>
    <n v="0"/>
    <n v="0"/>
    <n v="3.7882005638172803E-2"/>
    <n v="1"/>
    <n v="3.7882005638172803E-2"/>
    <n v="4.2865316767217165E-3"/>
  </r>
  <r>
    <s v="SUMMIT 110148632"/>
    <x v="278"/>
    <s v="SUMMIT 1101"/>
    <s v="SIERRA"/>
    <x v="1915"/>
    <n v="10"/>
    <n v="0.63454653199201805"/>
    <n v="5"/>
    <n v="6"/>
    <n v="1"/>
    <n v="0"/>
    <n v="0"/>
    <n v="3.7786480324354103E-2"/>
    <n v="1"/>
    <n v="3.7786480324354103E-2"/>
    <n v="1.3845652468003213E-2"/>
  </r>
  <r>
    <s v="GARBERVILLE 1101CB"/>
    <x v="87"/>
    <s v="GARBERVILLE 1101"/>
    <s v="HUMBOLDT"/>
    <x v="1916"/>
    <n v="63.364316327029997"/>
    <n v="0.74833038382734596"/>
    <n v="4"/>
    <n v="3"/>
    <n v="0.74768415516198705"/>
    <n v="0"/>
    <n v="0"/>
    <n v="3.7653442630927098E-2"/>
    <n v="1"/>
    <n v="3.7653442630927098E-2"/>
    <n v="5.7955142527357844E-3"/>
  </r>
  <r>
    <s v="BROWNS VALLEY 110193870"/>
    <x v="269"/>
    <s v="BROWNS VALLEY 1101"/>
    <s v="SIERRA"/>
    <x v="1917"/>
    <n v="22.151704339913898"/>
    <n v="0.92339030024837199"/>
    <n v="3"/>
    <n v="17"/>
    <n v="0.47102349295702201"/>
    <n v="0"/>
    <n v="0"/>
    <n v="3.7632063733176797E-2"/>
    <n v="1"/>
    <n v="3.7632063733176797E-2"/>
    <n v="2.3487242782549633E-3"/>
  </r>
  <r>
    <s v="BIG MEADOWS 21012586"/>
    <x v="113"/>
    <s v="BIG MEADOWS 2101"/>
    <s v="NORTH VALLEY"/>
    <x v="1918"/>
    <n v="78.674565101341301"/>
    <n v="0.93001375321225399"/>
    <n v="0"/>
    <n v="0"/>
    <n v="0.87413877457881495"/>
    <n v="0"/>
    <n v="0"/>
    <n v="3.7593577887966301E-2"/>
    <n v="1"/>
    <n v="3.7593577887966301E-2"/>
    <n v="3.9286263694456452E-3"/>
  </r>
  <r>
    <s v="FRENCH GULCH 11012905"/>
    <x v="260"/>
    <s v="FRENCH GULCH 1101"/>
    <s v="NORTH VALLEY"/>
    <x v="1919"/>
    <n v="49.427057840706198"/>
    <n v="1"/>
    <n v="1"/>
    <n v="0"/>
    <n v="1"/>
    <n v="0"/>
    <n v="0"/>
    <n v="3.7486691847313201E-2"/>
    <n v="1"/>
    <n v="3.7486691847313201E-2"/>
    <n v="3.8617955062308007E-3"/>
  </r>
  <r>
    <s v="OLEMA 1101602"/>
    <x v="91"/>
    <s v="OLEMA 1101"/>
    <s v="NORTH BAY"/>
    <x v="1920"/>
    <n v="65.987020188764404"/>
    <n v="1.2636458051748E-2"/>
    <n v="8"/>
    <n v="10"/>
    <n v="0.59794603896584497"/>
    <n v="0"/>
    <n v="0"/>
    <n v="3.7469249932780099E-2"/>
    <n v="1"/>
    <n v="3.7469249932780099E-2"/>
    <n v="2.4818628924002284E-3"/>
  </r>
  <r>
    <s v="DUNLAP 11027849F"/>
    <x v="180"/>
    <s v="DUNLAP 1102"/>
    <s v="FRESNO"/>
    <x v="1921"/>
    <n v="17.477053309388602"/>
    <n v="1"/>
    <n v="3"/>
    <n v="9"/>
    <n v="1"/>
    <n v="0"/>
    <n v="0"/>
    <n v="3.7370615309326297E-2"/>
    <n v="1"/>
    <n v="3.7370615309326297E-2"/>
    <n v="4.3126863171906657E-3"/>
  </r>
  <r>
    <s v="TEMPLETON 2110R94"/>
    <x v="94"/>
    <s v="TEMPLETON 2110"/>
    <s v="LOS PADRES"/>
    <x v="1922"/>
    <n v="53.972012927855403"/>
    <n v="0.81642019262867704"/>
    <n v="0"/>
    <n v="3"/>
    <n v="0.66739171915731799"/>
    <n v="0"/>
    <n v="0"/>
    <n v="3.73680717677237E-2"/>
    <n v="1"/>
    <n v="3.73680717677237E-2"/>
    <n v="2.6777265580938234E-3"/>
  </r>
  <r>
    <s v="DEL MONTE 21032000"/>
    <x v="159"/>
    <s v="DEL MONTE 2103"/>
    <s v="CENTRAL COAST"/>
    <x v="1923"/>
    <n v="10"/>
    <n v="0.217066736411726"/>
    <n v="13"/>
    <n v="11"/>
    <n v="0.98786474583235495"/>
    <n v="0"/>
    <n v="0"/>
    <n v="3.7342511799709599E-2"/>
    <n v="1"/>
    <n v="3.7342511799709599E-2"/>
    <n v="4.1624431508012726E-3"/>
  </r>
  <r>
    <s v="ELECTRA 110161816"/>
    <x v="40"/>
    <s v="ELECTRA 1101"/>
    <s v="STOCKTON"/>
    <x v="1924"/>
    <n v="16.185771933706398"/>
    <n v="0.88999102864531399"/>
    <n v="5"/>
    <n v="6"/>
    <n v="1"/>
    <n v="0"/>
    <n v="0"/>
    <n v="3.7279739225715702E-2"/>
    <n v="1"/>
    <n v="3.7279739225715702E-2"/>
    <n v="3.057979723394636E-3"/>
  </r>
  <r>
    <s v="RED BLUFF 11041302"/>
    <x v="146"/>
    <s v="RED BLUFF 1104"/>
    <s v="NORTH VALLEY"/>
    <x v="1925"/>
    <n v="39.806624610846399"/>
    <n v="0.84837111922257502"/>
    <n v="0"/>
    <n v="4"/>
    <n v="0.98039139592064695"/>
    <n v="0"/>
    <n v="0"/>
    <n v="3.7259594629835198E-2"/>
    <n v="1"/>
    <n v="3.7259594629835198E-2"/>
    <n v="2.6440586760272276E-3"/>
  </r>
  <r>
    <s v="AUBERRY 1102R902"/>
    <x v="43"/>
    <s v="AUBERRY 1102"/>
    <s v="FRESNO"/>
    <x v="1926"/>
    <n v="11.5312414748003"/>
    <n v="0.82043417493766302"/>
    <n v="0"/>
    <n v="7"/>
    <n v="1"/>
    <n v="0"/>
    <n v="0"/>
    <n v="3.7248646790575102E-2"/>
    <n v="1"/>
    <n v="3.7248646790575102E-2"/>
    <n v="2.475863861306815E-3"/>
  </r>
  <r>
    <s v="TASSAJARA 2112D514R"/>
    <x v="102"/>
    <s v="TASSAJARA 2112"/>
    <s v="DIABLO"/>
    <x v="1927"/>
    <n v="10.519234414473701"/>
    <n v="0.20088329190240001"/>
    <n v="0"/>
    <n v="5"/>
    <n v="0.72426306086606895"/>
    <n v="0.34874275264489002"/>
    <n v="0"/>
    <n v="3.7210359199075102E-2"/>
    <n v="1"/>
    <n v="3.7210359199075102E-2"/>
    <n v="1.0760527786063609E-2"/>
  </r>
  <r>
    <s v="HIGGINS 1109CB"/>
    <x v="197"/>
    <s v="HIGGINS 1109"/>
    <s v="SIERRA"/>
    <x v="1928"/>
    <n v="22.658001541246801"/>
    <n v="0.81889338758785601"/>
    <n v="2"/>
    <n v="4"/>
    <n v="0.95771414697996504"/>
    <n v="0"/>
    <n v="0"/>
    <n v="3.71049048627985E-2"/>
    <n v="1"/>
    <n v="3.71049048627985E-2"/>
    <n v="1.6712998513792375E-3"/>
  </r>
  <r>
    <s v="CALAVERAS CEMENT 110136880"/>
    <x v="235"/>
    <s v="CALAVERAS CEMENT 1101"/>
    <s v="STOCKTON"/>
    <x v="1929"/>
    <n v="30.9732193486665"/>
    <n v="0.81653166837430002"/>
    <n v="0"/>
    <n v="2"/>
    <n v="0.837686388922525"/>
    <n v="0"/>
    <n v="0"/>
    <n v="3.7096850718399098E-2"/>
    <n v="1"/>
    <n v="3.7096850718399098E-2"/>
    <n v="5.138075713238939E-3"/>
  </r>
  <r>
    <s v="RACETRACK 17036014"/>
    <x v="99"/>
    <s v="RACETRACK 1703"/>
    <s v="YOSEMITE"/>
    <x v="1930"/>
    <n v="27.2462121177537"/>
    <n v="0.64216138771727005"/>
    <n v="2"/>
    <n v="1"/>
    <n v="1"/>
    <n v="0"/>
    <n v="0"/>
    <n v="3.7052608610742901E-2"/>
    <n v="1"/>
    <n v="3.7052608610742901E-2"/>
    <n v="5.4183518551597443E-3"/>
  </r>
  <r>
    <s v="ALLEGHANY 1101978"/>
    <x v="26"/>
    <s v="ALLEGHANY 1101"/>
    <s v="SIERRA"/>
    <x v="1931"/>
    <n v="53.847069239392901"/>
    <n v="1"/>
    <n v="3"/>
    <n v="4"/>
    <n v="0.44630796824021601"/>
    <n v="0"/>
    <n v="0"/>
    <n v="3.7001948695770802E-2"/>
    <n v="1"/>
    <n v="3.7001948695770802E-2"/>
    <n v="2.8415183452506943E-3"/>
  </r>
  <r>
    <s v="LAKEWOOD 2224D522R"/>
    <x v="196"/>
    <s v="LAKEWOOD 2224"/>
    <s v="DIABLO"/>
    <x v="1932"/>
    <n v="10"/>
    <n v="0.231634562380549"/>
    <n v="0"/>
    <n v="1"/>
    <n v="0.25377246138584902"/>
    <n v="1"/>
    <n v="0"/>
    <n v="3.6971931032016403E-2"/>
    <n v="1"/>
    <n v="3.6971931032016403E-2"/>
    <n v="5.4518883698280653E-2"/>
  </r>
  <r>
    <s v="EDES 1112CR312"/>
    <x v="279"/>
    <s v="EDES 1112"/>
    <s v="EAST BAY"/>
    <x v="1933"/>
    <n v="22.7087263018256"/>
    <n v="0.18650909156880099"/>
    <n v="2"/>
    <n v="11"/>
    <n v="0.99922932798065101"/>
    <n v="0.20177082038425001"/>
    <n v="0"/>
    <n v="3.6954681958158403E-2"/>
    <n v="1"/>
    <n v="3.6954681958158403E-2"/>
    <n v="1.0027509364570031E-2"/>
  </r>
  <r>
    <s v="GUALALA 1111445166"/>
    <x v="157"/>
    <s v="GUALALA 1111"/>
    <s v="HUMBOLDT"/>
    <x v="1934"/>
    <n v="19.289531651702301"/>
    <n v="4.1430691769086897E-2"/>
    <n v="11"/>
    <n v="12"/>
    <n v="0.79436482350970505"/>
    <n v="0"/>
    <n v="0"/>
    <n v="3.6854872807367899E-2"/>
    <n v="1"/>
    <n v="3.6854872807367899E-2"/>
    <n v="4.8865213701891697E-3"/>
  </r>
  <r>
    <s v="CLOVERDALE 1101112"/>
    <x v="129"/>
    <s v="CLOVERDALE 1101"/>
    <s v="SONOMA"/>
    <x v="1935"/>
    <n v="64.086818485237004"/>
    <n v="0.84076885429203596"/>
    <n v="2"/>
    <n v="8"/>
    <n v="0.69853081266767603"/>
    <n v="0"/>
    <n v="0"/>
    <n v="3.68235480690315E-2"/>
    <n v="1"/>
    <n v="3.68235480690315E-2"/>
    <n v="1.9325526091451793E-3"/>
  </r>
  <r>
    <s v="TEMPLETON 2113R82"/>
    <x v="94"/>
    <s v="TEMPLETON 2113"/>
    <s v="LOS PADRES"/>
    <x v="1936"/>
    <n v="62.386142329080599"/>
    <n v="0.93760106129391596"/>
    <n v="0"/>
    <n v="4"/>
    <n v="0.50190371048034998"/>
    <n v="6.4579514443683594E-2"/>
    <n v="0"/>
    <n v="3.6809697380598798E-2"/>
    <n v="1"/>
    <n v="3.6809697380598798E-2"/>
    <n v="1.063322805997267E-3"/>
  </r>
  <r>
    <s v="PEORIA 17056697"/>
    <x v="173"/>
    <s v="PEORIA 1705"/>
    <s v="YOSEMITE"/>
    <x v="1937"/>
    <n v="14.623578805280999"/>
    <n v="1"/>
    <n v="1"/>
    <n v="4"/>
    <n v="1"/>
    <n v="0"/>
    <n v="0"/>
    <n v="3.6751351264502997E-2"/>
    <n v="1"/>
    <n v="3.6751351264502997E-2"/>
    <n v="8.8851473575894246E-3"/>
  </r>
  <r>
    <s v="CURTIS 170565908"/>
    <x v="55"/>
    <s v="CURTIS 1705"/>
    <s v="YOSEMITE"/>
    <x v="1938"/>
    <n v="32.249894456301497"/>
    <n v="0.79871129680820896"/>
    <n v="2"/>
    <n v="10"/>
    <n v="0.77154338491772001"/>
    <n v="0"/>
    <n v="0"/>
    <n v="3.6689391952793797E-2"/>
    <n v="1"/>
    <n v="3.6689391952793797E-2"/>
    <n v="2.844749520286943E-3"/>
  </r>
  <r>
    <s v="WYANDOTTE 110777578"/>
    <x v="8"/>
    <s v="WYANDOTTE 1107"/>
    <s v="NORTH VALLEY"/>
    <x v="1939"/>
    <n v="10.217936834220399"/>
    <n v="0.61384083907385001"/>
    <n v="5"/>
    <n v="2"/>
    <n v="0.66829000110599202"/>
    <n v="0"/>
    <n v="0"/>
    <n v="3.6666451965126502E-2"/>
    <n v="1"/>
    <n v="3.6666451965126502E-2"/>
    <n v="1.6996376285900925E-3"/>
  </r>
  <r>
    <s v="MORGAN HILL 2104XR018"/>
    <x v="61"/>
    <s v="MORGAN HILL 2104"/>
    <s v="SAN JOSE"/>
    <x v="1940"/>
    <n v="19.6923256211454"/>
    <n v="1"/>
    <n v="0"/>
    <n v="3"/>
    <n v="0.46156786705876401"/>
    <n v="0"/>
    <n v="0"/>
    <n v="3.65798057512692E-2"/>
    <n v="1"/>
    <n v="3.65798057512692E-2"/>
    <n v="7.3910519570932406E-3"/>
  </r>
  <r>
    <s v="FORT BRAGG A 11041316"/>
    <x v="46"/>
    <s v="FORT BRAGG A 1104"/>
    <s v="HUMBOLDT"/>
    <x v="1941"/>
    <n v="12.9500560207858"/>
    <n v="0.115379373508443"/>
    <n v="9"/>
    <n v="10"/>
    <n v="0.96479294067286403"/>
    <n v="0"/>
    <n v="0"/>
    <n v="3.6376379643285099E-2"/>
    <n v="1"/>
    <n v="3.6376379643285099E-2"/>
    <n v="2.7511312978669507E-3"/>
  </r>
  <r>
    <s v="OLETA 11021204"/>
    <x v="171"/>
    <s v="OLETA 1102"/>
    <s v="STOCKTON"/>
    <x v="1942"/>
    <n v="19.131510036243899"/>
    <n v="0.95366351698784002"/>
    <n v="0"/>
    <n v="4"/>
    <n v="0.83584203625058895"/>
    <n v="2.4017552322095299E-2"/>
    <n v="0"/>
    <n v="3.6313505503210899E-2"/>
    <n v="1"/>
    <n v="3.6313505503210899E-2"/>
    <n v="1.4661870861545929E-3"/>
  </r>
  <r>
    <s v="CURTIS 170210940"/>
    <x v="55"/>
    <s v="CURTIS 1702"/>
    <s v="YOSEMITE"/>
    <x v="1943"/>
    <n v="16.9625654295602"/>
    <n v="0.82708628103747694"/>
    <n v="2"/>
    <n v="8"/>
    <n v="0.88081101167056197"/>
    <n v="0"/>
    <n v="0"/>
    <n v="3.6210571069638903E-2"/>
    <n v="1"/>
    <n v="3.6210571069638903E-2"/>
    <n v="3.8868629553441641E-3"/>
  </r>
  <r>
    <s v="ROB ROY 210410960"/>
    <x v="82"/>
    <s v="ROB ROY 2104"/>
    <s v="CENTRAL COAST"/>
    <x v="1944"/>
    <n v="13.6401245090274"/>
    <n v="0.49595777532080099"/>
    <n v="26"/>
    <n v="6"/>
    <n v="0.63388304123043704"/>
    <n v="0"/>
    <n v="0"/>
    <n v="3.6189768307257703E-2"/>
    <n v="1"/>
    <n v="3.6189768307257703E-2"/>
    <n v="2.0308109594524854E-3"/>
  </r>
  <r>
    <s v="FORT ROSS 1121CB"/>
    <x v="46"/>
    <s v="FORT ROSS 1121"/>
    <s v="SONOMA"/>
    <x v="1945"/>
    <n v="88.118902377958904"/>
    <n v="0.225027934206745"/>
    <n v="13"/>
    <n v="2"/>
    <n v="1"/>
    <n v="0"/>
    <n v="0"/>
    <n v="3.6054179545679702E-2"/>
    <n v="1"/>
    <n v="3.6054179545679702E-2"/>
    <n v="2.643890571217855E-3"/>
  </r>
  <r>
    <s v="LUCERNE 1103CB"/>
    <x v="246"/>
    <s v="LUCERNE 1103"/>
    <s v="HUMBOLDT"/>
    <x v="1946"/>
    <n v="10"/>
    <n v="0.56073005658128205"/>
    <n v="0"/>
    <n v="12"/>
    <n v="0.95222508583028498"/>
    <n v="0"/>
    <n v="0"/>
    <n v="3.6042639239478903E-2"/>
    <n v="1"/>
    <n v="3.6042639239478903E-2"/>
    <n v="8.6070385537586665E-3"/>
  </r>
  <r>
    <s v="WYANDOTTE 110979932"/>
    <x v="8"/>
    <s v="WYANDOTTE 1109"/>
    <s v="NORTH VALLEY"/>
    <x v="1947"/>
    <n v="10.6134247324739"/>
    <n v="0.90788132972282698"/>
    <n v="1"/>
    <n v="2"/>
    <n v="0.591118732443906"/>
    <n v="0"/>
    <n v="0"/>
    <n v="3.60185066660164E-2"/>
    <n v="1"/>
    <n v="3.60185066660164E-2"/>
    <n v="1.8674559027326786E-3"/>
  </r>
  <r>
    <s v="CALISTOGA 1101CB"/>
    <x v="19"/>
    <s v="CALISTOGA 1101"/>
    <s v="NORTH BAY"/>
    <x v="1948"/>
    <n v="39.180573720293999"/>
    <n v="0.43072237512997902"/>
    <n v="2"/>
    <n v="0"/>
    <n v="0.27616346091534399"/>
    <n v="0.49697110682458601"/>
    <n v="0"/>
    <n v="3.6017684797187803E-2"/>
    <n v="1"/>
    <n v="3.6017684797187803E-2"/>
    <n v="1.3592447703442307E-2"/>
  </r>
  <r>
    <s v="SAN MIGUEL 1106CB"/>
    <x v="213"/>
    <s v="SAN MIGUEL 1106"/>
    <s v="LOS PADRES"/>
    <x v="1949"/>
    <n v="40.161372388837897"/>
    <n v="0.99448139490576803"/>
    <n v="1"/>
    <n v="6"/>
    <n v="0.63103324127831095"/>
    <n v="0"/>
    <n v="0"/>
    <n v="3.5908683626030898E-2"/>
    <n v="1"/>
    <n v="3.5908683626030898E-2"/>
    <n v="9.7350271627772832E-4"/>
  </r>
  <r>
    <s v="ELECTRA 110136816"/>
    <x v="40"/>
    <s v="ELECTRA 1101"/>
    <s v="STOCKTON"/>
    <x v="1950"/>
    <n v="14.031663851811"/>
    <n v="0.85784208881823099"/>
    <n v="2"/>
    <n v="8"/>
    <n v="1"/>
    <n v="0"/>
    <n v="0"/>
    <n v="3.5904880700463403E-2"/>
    <n v="1"/>
    <n v="3.5904880700463403E-2"/>
    <n v="2.1997338184560028E-3"/>
  </r>
  <r>
    <s v="SANTA YNEZ 1102Y18"/>
    <x v="95"/>
    <s v="SANTA YNEZ 1102"/>
    <s v="LOS PADRES"/>
    <x v="1951"/>
    <n v="77.518991866525695"/>
    <n v="0.995676915473933"/>
    <n v="1"/>
    <n v="1"/>
    <n v="0.61202212159635805"/>
    <n v="0"/>
    <n v="0"/>
    <n v="3.5873934121398103E-2"/>
    <n v="1"/>
    <n v="3.5873934121398103E-2"/>
    <n v="7.7675963246285288E-3"/>
  </r>
  <r>
    <s v="HOPLAND 1101768"/>
    <x v="209"/>
    <s v="HOPLAND 1101"/>
    <s v="HUMBOLDT"/>
    <x v="1952"/>
    <n v="49.905463255487199"/>
    <n v="0.90852364845334299"/>
    <n v="1"/>
    <n v="4"/>
    <n v="0.807906101046586"/>
    <n v="0"/>
    <n v="0"/>
    <n v="3.5820038600127599E-2"/>
    <n v="1"/>
    <n v="3.5820038600127599E-2"/>
    <n v="2.223078685004631E-3"/>
  </r>
  <r>
    <s v="CURTIS 1704CB"/>
    <x v="55"/>
    <s v="CURTIS 1704"/>
    <s v="YOSEMITE"/>
    <x v="1953"/>
    <n v="18.3000743143939"/>
    <n v="0.79085036215980298"/>
    <n v="1"/>
    <n v="5"/>
    <n v="0.96532038076613602"/>
    <n v="0"/>
    <n v="0"/>
    <n v="3.5785276450756902E-2"/>
    <n v="1"/>
    <n v="3.5785276450756902E-2"/>
    <n v="2.598147926576267E-3"/>
  </r>
  <r>
    <s v="HIGHLANDS 1102CB"/>
    <x v="62"/>
    <s v="HIGHLANDS 1102"/>
    <s v="HUMBOLDT"/>
    <x v="1954"/>
    <n v="28.114926734609501"/>
    <n v="0.80170909942529001"/>
    <n v="1"/>
    <n v="6"/>
    <n v="1"/>
    <n v="0"/>
    <n v="0"/>
    <n v="3.5725748156622203E-2"/>
    <n v="1"/>
    <n v="3.5725748156622203E-2"/>
    <n v="4.8776106989477158E-3"/>
  </r>
  <r>
    <s v="WYANDOTTE 110913052"/>
    <x v="8"/>
    <s v="WYANDOTTE 1109"/>
    <s v="NORTH VALLEY"/>
    <x v="1955"/>
    <n v="23.3384048951085"/>
    <n v="0.631105003476649"/>
    <n v="1"/>
    <n v="2"/>
    <n v="0.99026080672010897"/>
    <n v="0"/>
    <n v="0"/>
    <n v="3.57249213142245E-2"/>
    <n v="1"/>
    <n v="3.57249213142245E-2"/>
    <n v="1.8144093267668147E-3"/>
  </r>
  <r>
    <s v="GARBERVILLE 11028189"/>
    <x v="87"/>
    <s v="GARBERVILLE 1102"/>
    <s v="HUMBOLDT"/>
    <x v="1956"/>
    <n v="78.445660047656801"/>
    <n v="0.65346397809560397"/>
    <n v="2"/>
    <n v="1"/>
    <n v="1"/>
    <n v="0"/>
    <n v="0"/>
    <n v="3.5612649050853103E-2"/>
    <n v="1"/>
    <n v="3.5612649050853103E-2"/>
    <n v="3.4292419838499476E-2"/>
  </r>
  <r>
    <s v="AUBERRY 1101R2839"/>
    <x v="43"/>
    <s v="AUBERRY 1101"/>
    <s v="FRESNO"/>
    <x v="1957"/>
    <n v="16.2710359922931"/>
    <n v="0.63891757748120104"/>
    <n v="0"/>
    <n v="4"/>
    <n v="1"/>
    <n v="0"/>
    <n v="0"/>
    <n v="3.5607812781609599E-2"/>
    <n v="1"/>
    <n v="3.5607812781609599E-2"/>
    <n v="2.821000827118099E-3"/>
  </r>
  <r>
    <s v="SAN LUIS OBISPO 1107V18"/>
    <x v="141"/>
    <s v="SAN LUIS OBISPO 1107"/>
    <s v="LOS PADRES"/>
    <x v="1958"/>
    <n v="28.9632270168349"/>
    <n v="4.1942254178662798E-2"/>
    <n v="1"/>
    <n v="0"/>
    <n v="0.84271231395442803"/>
    <n v="0.30627571664402498"/>
    <n v="0"/>
    <n v="3.5556652113491703E-2"/>
    <n v="1"/>
    <n v="3.5556652113491703E-2"/>
    <n v="1.0541305343715168E-2"/>
  </r>
  <r>
    <s v="PEORIA 17019250"/>
    <x v="173"/>
    <s v="PEORIA 1701"/>
    <s v="YOSEMITE"/>
    <x v="1959"/>
    <n v="28.831972937614001"/>
    <n v="0.87970669783345501"/>
    <n v="0"/>
    <n v="3"/>
    <n v="1"/>
    <n v="0"/>
    <n v="0"/>
    <n v="3.54879758000659E-2"/>
    <n v="1"/>
    <n v="3.54879758000659E-2"/>
    <n v="4.2617670176119116E-3"/>
  </r>
  <r>
    <s v="DESCHUTES 11011652"/>
    <x v="120"/>
    <s v="DESCHUTES 1101"/>
    <s v="NORTH VALLEY"/>
    <x v="1960"/>
    <n v="45.185690587239002"/>
    <n v="0.96264580398937905"/>
    <n v="0"/>
    <n v="4"/>
    <n v="0.93200970022113205"/>
    <n v="0"/>
    <n v="0"/>
    <n v="3.5474160726058003E-2"/>
    <n v="1"/>
    <n v="3.5474160726058003E-2"/>
    <n v="1.5571109109897127E-3"/>
  </r>
  <r>
    <s v="BIG RIVER 11015065"/>
    <x v="221"/>
    <s v="BIG RIVER 1101"/>
    <s v="HUMBOLDT"/>
    <x v="1961"/>
    <n v="10"/>
    <n v="0.42777985506117699"/>
    <n v="5"/>
    <n v="11"/>
    <n v="1"/>
    <n v="0"/>
    <n v="0"/>
    <n v="3.5468997768201997E-2"/>
    <n v="1"/>
    <n v="3.5468997768201997E-2"/>
    <n v="1.6104051572386424E-2"/>
  </r>
  <r>
    <s v="MONTICELLO 11014360"/>
    <x v="166"/>
    <s v="MONTICELLO 1101"/>
    <s v="NORTH BAY"/>
    <x v="1962"/>
    <n v="66.026260826953205"/>
    <n v="0.578444372643097"/>
    <n v="4"/>
    <n v="3"/>
    <n v="0.80688496345449601"/>
    <n v="0"/>
    <n v="0"/>
    <n v="3.5447725606395898E-2"/>
    <n v="1"/>
    <n v="3.5447725606395898E-2"/>
    <n v="4.7709957652439777E-3"/>
  </r>
  <r>
    <s v="BEAR VALLEY 21059570"/>
    <x v="73"/>
    <s v="BEAR VALLEY 2105"/>
    <s v="YOSEMITE"/>
    <x v="1963"/>
    <n v="57.817711521064503"/>
    <n v="0.84849288137714296"/>
    <n v="0"/>
    <n v="1"/>
    <n v="1"/>
    <n v="0"/>
    <n v="0"/>
    <n v="3.53850699290656E-2"/>
    <n v="1"/>
    <n v="3.53850699290656E-2"/>
    <n v="4.3973471417442364E-3"/>
  </r>
  <r>
    <s v="SAND CREEK 110397354"/>
    <x v="156"/>
    <s v="SAND CREEK 1103"/>
    <s v="FRESNO"/>
    <x v="1964"/>
    <n v="10"/>
    <n v="1"/>
    <n v="0"/>
    <n v="1"/>
    <n v="0.80112248206324999"/>
    <n v="0"/>
    <n v="0"/>
    <n v="3.5361640985499598E-2"/>
    <n v="1"/>
    <n v="3.5361640985499598E-2"/>
    <n v="4.3600572272864549E-3"/>
  </r>
  <r>
    <s v="PALO SECO 0401CB"/>
    <x v="280"/>
    <s v="PALO SECO 0401"/>
    <s v="EAST BAY"/>
    <x v="1965"/>
    <n v="10"/>
    <n v="0"/>
    <n v="4"/>
    <n v="1"/>
    <n v="1"/>
    <n v="0.18754408172002701"/>
    <n v="0"/>
    <n v="3.5354200634340402E-2"/>
    <n v="1"/>
    <n v="3.5354200634340402E-2"/>
    <n v="7.5096284458999072E-3"/>
  </r>
  <r>
    <s v="BALCH NO 1 1101R372"/>
    <x v="281"/>
    <s v="BALCH NO 1 1101"/>
    <s v="FRESNO"/>
    <x v="1966"/>
    <n v="42.100758343695702"/>
    <n v="1"/>
    <n v="0"/>
    <n v="0"/>
    <n v="1"/>
    <n v="0"/>
    <n v="0"/>
    <n v="3.5266518881763902E-2"/>
    <n v="1"/>
    <n v="3.5266518881763902E-2"/>
    <n v="5.7839919974549273E-3"/>
  </r>
  <r>
    <s v="BOGARD 1101CB"/>
    <x v="282"/>
    <s v="BOGARD 1101"/>
    <s v="NORTH VALLEY"/>
    <x v="1967"/>
    <n v="20.481849089179899"/>
    <n v="1"/>
    <n v="1"/>
    <n v="0"/>
    <n v="1"/>
    <n v="0"/>
    <n v="0"/>
    <n v="3.52295595014743E-2"/>
    <n v="1"/>
    <n v="3.52295595014743E-2"/>
    <n v="6.8244379949619696E-2"/>
  </r>
  <r>
    <s v="RED BLUFF 11041566"/>
    <x v="146"/>
    <s v="RED BLUFF 1104"/>
    <s v="NORTH VALLEY"/>
    <x v="1968"/>
    <n v="45.578696229183699"/>
    <n v="0.76499150245954795"/>
    <n v="0"/>
    <n v="1"/>
    <n v="0.74232209493719603"/>
    <n v="0"/>
    <n v="0"/>
    <n v="3.50401030336671E-2"/>
    <n v="1"/>
    <n v="3.50401030336671E-2"/>
    <n v="3.0826572272670215E-3"/>
  </r>
  <r>
    <s v="CRESCENT MILLS 21012562"/>
    <x v="112"/>
    <s v="CRESCENT MILLS 2101"/>
    <s v="NORTH VALLEY"/>
    <x v="1969"/>
    <n v="76.701242738943193"/>
    <n v="0.88808480270227796"/>
    <n v="4"/>
    <n v="1"/>
    <n v="0.50758070095199803"/>
    <n v="0"/>
    <n v="0"/>
    <n v="3.4993295399844901E-2"/>
    <n v="1"/>
    <n v="3.4993295399844901E-2"/>
    <n v="2.0129719819789054E-3"/>
  </r>
  <r>
    <s v="TEJON 11023751"/>
    <x v="272"/>
    <s v="TEJON 1102"/>
    <s v="KERN"/>
    <x v="1970"/>
    <n v="14.4085519871696"/>
    <n v="0.57087804308844703"/>
    <n v="0"/>
    <n v="4"/>
    <n v="0.78149108932033196"/>
    <n v="0"/>
    <n v="0"/>
    <n v="3.4902861789534001E-2"/>
    <n v="1"/>
    <n v="3.4902861789534001E-2"/>
    <n v="1.731758734815412E-3"/>
  </r>
  <r>
    <s v="WILDWOOD 11011454"/>
    <x v="192"/>
    <s v="WILDWOOD 1101"/>
    <s v="NORTH VALLEY"/>
    <x v="1971"/>
    <n v="36.8019579195402"/>
    <n v="1"/>
    <n v="0"/>
    <n v="1"/>
    <n v="1"/>
    <n v="0"/>
    <n v="0"/>
    <n v="3.4750895785504297E-2"/>
    <n v="1"/>
    <n v="3.4750895785504297E-2"/>
    <n v="4.4861809628890716E-3"/>
  </r>
  <r>
    <s v="ELK CREEK 110193504"/>
    <x v="148"/>
    <s v="ELK CREEK 1101"/>
    <s v="NORTH VALLEY"/>
    <x v="1972"/>
    <n v="54.394941409862497"/>
    <n v="1"/>
    <n v="0"/>
    <n v="0"/>
    <n v="0.90065759847855198"/>
    <n v="0"/>
    <n v="0"/>
    <n v="3.4744538219428703E-2"/>
    <n v="1"/>
    <n v="3.4744538219428703E-2"/>
    <n v="1.5372891112985556E-2"/>
  </r>
  <r>
    <s v="SILVERADO 2102CB"/>
    <x v="33"/>
    <s v="SILVERADO 2102"/>
    <s v="NORTH BAY"/>
    <x v="1973"/>
    <n v="10"/>
    <n v="0"/>
    <n v="0"/>
    <n v="0"/>
    <n v="0.26763495147000099"/>
    <n v="1"/>
    <n v="0"/>
    <n v="3.4736982856773201E-2"/>
    <n v="1"/>
    <n v="3.4736982856773201E-2"/>
    <n v="7.5621362621849902E-2"/>
  </r>
  <r>
    <s v="DUNBAR 1101CB"/>
    <x v="56"/>
    <s v="DUNBAR 1101"/>
    <s v="SONOMA"/>
    <x v="1974"/>
    <n v="23.694747548090898"/>
    <n v="0.93600802581736398"/>
    <n v="0"/>
    <n v="2"/>
    <n v="0.148651852713134"/>
    <n v="0.59736758312665295"/>
    <n v="0"/>
    <n v="3.47089101318298E-2"/>
    <n v="1"/>
    <n v="3.47089101318298E-2"/>
    <n v="1.5920928419409501E-2"/>
  </r>
  <r>
    <s v="HIGHLANDS 1103568"/>
    <x v="62"/>
    <s v="HIGHLANDS 1103"/>
    <s v="HUMBOLDT"/>
    <x v="1975"/>
    <n v="14.5235241673748"/>
    <n v="0.84303630243250005"/>
    <n v="1"/>
    <n v="2"/>
    <n v="0.84452273343325901"/>
    <n v="0"/>
    <n v="0"/>
    <n v="3.4656677240422103E-2"/>
    <n v="1"/>
    <n v="3.4656677240422103E-2"/>
    <n v="4.4825744382419709E-3"/>
  </r>
  <r>
    <s v="DUNLAP 1102CB"/>
    <x v="180"/>
    <s v="DUNLAP 1102"/>
    <s v="FRESNO"/>
    <x v="1976"/>
    <n v="11.609241805453101"/>
    <n v="0.99832731117313001"/>
    <n v="1"/>
    <n v="2"/>
    <n v="1"/>
    <n v="0"/>
    <n v="0"/>
    <n v="3.4552548219254901E-2"/>
    <n v="1"/>
    <n v="3.4552548219254901E-2"/>
    <n v="5.310903955500784E-3"/>
  </r>
  <r>
    <s v="VACAVILLE 11046542"/>
    <x v="144"/>
    <s v="VACAVILLE 1104"/>
    <s v="SACRAMENTO"/>
    <x v="1977"/>
    <n v="37.932235155310202"/>
    <n v="0.37986889259218298"/>
    <n v="1"/>
    <n v="5"/>
    <n v="1"/>
    <n v="0"/>
    <n v="0"/>
    <n v="3.4546266327924201E-2"/>
    <n v="1"/>
    <n v="3.4546266327924201E-2"/>
    <n v="2.3392721277759355E-3"/>
  </r>
  <r>
    <s v="HIGGINS 1104533648"/>
    <x v="197"/>
    <s v="HIGGINS 1104"/>
    <s v="SIERRA"/>
    <x v="1978"/>
    <n v="10"/>
    <n v="0.96990433179989"/>
    <n v="2"/>
    <n v="3"/>
    <n v="1"/>
    <n v="0"/>
    <n v="0"/>
    <n v="3.4544496156735598E-2"/>
    <n v="1"/>
    <n v="3.4544496156735598E-2"/>
    <n v="5.1154844383376761E-3"/>
  </r>
  <r>
    <s v="HOLLISTER 21054048"/>
    <x v="271"/>
    <s v="HOLLISTER 2105"/>
    <s v="CENTRAL COAST"/>
    <x v="1979"/>
    <n v="85.572705597922905"/>
    <n v="0.83970497487196605"/>
    <n v="1"/>
    <n v="0"/>
    <n v="0.53299238576196295"/>
    <n v="0"/>
    <n v="0"/>
    <n v="3.4508146660060003E-2"/>
    <n v="1"/>
    <n v="3.4508146660060003E-2"/>
    <n v="2.2989864607879567E-3"/>
  </r>
  <r>
    <s v="OTTER 110298036"/>
    <x v="80"/>
    <s v="OTTER 1102"/>
    <s v="CENTRAL COAST"/>
    <x v="1980"/>
    <n v="32.315877656113997"/>
    <n v="7.5261635748391301E-2"/>
    <n v="0"/>
    <n v="13"/>
    <n v="1"/>
    <n v="0"/>
    <n v="0"/>
    <n v="3.44940674843262E-2"/>
    <n v="1"/>
    <n v="3.44940674843262E-2"/>
    <n v="3.6880050501598878E-3"/>
  </r>
  <r>
    <s v="RACETRACK 170311270"/>
    <x v="99"/>
    <s v="RACETRACK 1703"/>
    <s v="YOSEMITE"/>
    <x v="1981"/>
    <n v="27.4410492471733"/>
    <n v="0.56512623534666295"/>
    <n v="3"/>
    <n v="6"/>
    <n v="1"/>
    <n v="0"/>
    <n v="0"/>
    <n v="3.4379753110281498E-2"/>
    <n v="1"/>
    <n v="3.4379753110281498E-2"/>
    <n v="2.7751406132060347E-3"/>
  </r>
  <r>
    <s v="HIGHLANDS 1103CB"/>
    <x v="62"/>
    <s v="HIGHLANDS 1103"/>
    <s v="HUMBOLDT"/>
    <x v="1982"/>
    <n v="18.0278338014928"/>
    <n v="0.65057900165370997"/>
    <n v="2"/>
    <n v="6"/>
    <n v="0.87066244915830104"/>
    <n v="0"/>
    <n v="0"/>
    <n v="3.42749900501347E-2"/>
    <n v="1"/>
    <n v="3.42749900501347E-2"/>
    <n v="3.2628930014492268E-3"/>
  </r>
  <r>
    <s v="ELK CREEK 11012004"/>
    <x v="148"/>
    <s v="ELK CREEK 1101"/>
    <s v="NORTH VALLEY"/>
    <x v="1983"/>
    <n v="82.014935722382305"/>
    <n v="1"/>
    <n v="0"/>
    <n v="1"/>
    <n v="0.27704364645218199"/>
    <n v="0"/>
    <n v="0"/>
    <n v="3.4267725371017799E-2"/>
    <n v="1"/>
    <n v="3.4267725371017799E-2"/>
    <n v="2.2889811978797983E-3"/>
  </r>
  <r>
    <s v="FRUITLAND 114137410"/>
    <x v="96"/>
    <s v="FRUITLAND 1141"/>
    <s v="HUMBOLDT"/>
    <x v="1984"/>
    <n v="75.102337728372007"/>
    <n v="0.57879893362861901"/>
    <n v="10"/>
    <n v="0"/>
    <n v="0.69226487113329505"/>
    <n v="0"/>
    <n v="0"/>
    <n v="3.42364011911577E-2"/>
    <n v="1"/>
    <n v="3.42364011911577E-2"/>
    <n v="8.9630264667024361E-3"/>
  </r>
  <r>
    <s v="FOOTHILL 1102CB"/>
    <x v="172"/>
    <s v="FOOTHILL 1102"/>
    <s v="LOS PADRES"/>
    <x v="1985"/>
    <n v="51.8090873137415"/>
    <n v="0.56429664718601902"/>
    <n v="3"/>
    <n v="6"/>
    <n v="0.829509975345183"/>
    <n v="0"/>
    <n v="0"/>
    <n v="3.4219396392451501E-2"/>
    <n v="1"/>
    <n v="3.4219396392451501E-2"/>
    <n v="4.2033353064385749E-3"/>
  </r>
  <r>
    <s v="MARTELL 11033152"/>
    <x v="198"/>
    <s v="MARTELL 1103"/>
    <s v="STOCKTON"/>
    <x v="1986"/>
    <n v="31.457226129986299"/>
    <n v="0.87025408947305605"/>
    <n v="0"/>
    <n v="1"/>
    <n v="0.99397378012010895"/>
    <n v="0"/>
    <n v="0"/>
    <n v="3.4214869167042597E-2"/>
    <n v="1"/>
    <n v="3.4214869167042597E-2"/>
    <n v="2.0281925778045076E-3"/>
  </r>
  <r>
    <s v="IONE 1101L3141"/>
    <x v="283"/>
    <s v="IONE 1101"/>
    <s v="STOCKTON"/>
    <x v="1987"/>
    <n v="41.156058566999597"/>
    <n v="1"/>
    <n v="0"/>
    <n v="0"/>
    <n v="0.97400114069007304"/>
    <n v="0"/>
    <n v="0"/>
    <n v="3.4176737505877401E-2"/>
    <n v="1"/>
    <n v="3.4176737505877401E-2"/>
    <n v="2.5000667868743157E-3"/>
  </r>
  <r>
    <s v="MONTICELLO 11011589"/>
    <x v="166"/>
    <s v="MONTICELLO 1101"/>
    <s v="NORTH BAY"/>
    <x v="1988"/>
    <n v="10"/>
    <n v="0.98725763774089503"/>
    <n v="0"/>
    <n v="3"/>
    <n v="1"/>
    <n v="0"/>
    <n v="0"/>
    <n v="3.41414693756939E-2"/>
    <n v="1"/>
    <n v="3.41414693756939E-2"/>
    <n v="7.9213038331685491E-3"/>
  </r>
  <r>
    <s v="CHOLAME 2102X06"/>
    <x v="265"/>
    <s v="CHOLAME 2102"/>
    <s v="LOS PADRES"/>
    <x v="1989"/>
    <n v="47.820093283212302"/>
    <n v="0.99988291897116799"/>
    <n v="1"/>
    <n v="7"/>
    <n v="0.63402805126566197"/>
    <n v="0"/>
    <n v="0"/>
    <n v="3.4127103177404097E-2"/>
    <n v="1"/>
    <n v="3.4127103177404097E-2"/>
    <n v="1.0180127164079028E-3"/>
  </r>
  <r>
    <s v="WOODACRE 11021280"/>
    <x v="41"/>
    <s v="WOODACRE 1102"/>
    <s v="NORTH BAY"/>
    <x v="1990"/>
    <n v="14.748692002764001"/>
    <n v="0.311343394655128"/>
    <n v="2"/>
    <n v="14"/>
    <n v="1"/>
    <n v="0"/>
    <n v="0"/>
    <n v="3.4114113007364402E-2"/>
    <n v="1"/>
    <n v="3.4114113007364402E-2"/>
    <n v="3.2194120169544414E-3"/>
  </r>
  <r>
    <s v="RACETRACK 17039190"/>
    <x v="99"/>
    <s v="RACETRACK 1703"/>
    <s v="YOSEMITE"/>
    <x v="1991"/>
    <n v="23.5587618080048"/>
    <n v="0.276767768990134"/>
    <n v="2"/>
    <n v="6"/>
    <n v="1"/>
    <n v="0"/>
    <n v="0"/>
    <n v="3.4029196030685202E-2"/>
    <n v="1"/>
    <n v="3.4029196030685202E-2"/>
    <n v="3.8164387290316425E-3"/>
  </r>
  <r>
    <s v="FRENCH GULCH 1102CB"/>
    <x v="260"/>
    <s v="FRENCH GULCH 1102"/>
    <s v="NORTH VALLEY"/>
    <x v="1992"/>
    <n v="33.494931833814299"/>
    <n v="1"/>
    <n v="0"/>
    <n v="1"/>
    <n v="1"/>
    <n v="0"/>
    <n v="0"/>
    <n v="3.3999968277390998E-2"/>
    <n v="1"/>
    <n v="3.3999968277390998E-2"/>
    <n v="2.0057446499615703E-2"/>
  </r>
  <r>
    <s v="JESSUP 11019752"/>
    <x v="130"/>
    <s v="JESSUP 1101"/>
    <s v="NORTH VALLEY"/>
    <x v="1993"/>
    <n v="33.536376627962603"/>
    <n v="0.99934079664122899"/>
    <n v="0"/>
    <n v="1"/>
    <n v="1"/>
    <n v="0"/>
    <n v="0"/>
    <n v="3.3991414588084599E-2"/>
    <n v="1"/>
    <n v="3.3991414588084599E-2"/>
    <n v="8.7205365328534932E-3"/>
  </r>
  <r>
    <s v="MOUNTAIN QUARRIES 210151584"/>
    <x v="47"/>
    <s v="MOUNTAIN QUARRIES 2101"/>
    <s v="SIERRA"/>
    <x v="1994"/>
    <n v="34.294893976643102"/>
    <n v="0.992893125270499"/>
    <n v="0"/>
    <n v="1"/>
    <n v="1"/>
    <n v="0"/>
    <n v="0"/>
    <n v="3.3987088988345897E-2"/>
    <n v="1"/>
    <n v="3.3987088988345897E-2"/>
    <n v="1.5709209869614051E-3"/>
  </r>
  <r>
    <s v="MERCED FALLS 110238748"/>
    <x v="152"/>
    <s v="MERCED FALLS 1102"/>
    <s v="YOSEMITE"/>
    <x v="1995"/>
    <n v="16.9529075498121"/>
    <n v="1"/>
    <n v="0"/>
    <n v="0"/>
    <n v="1"/>
    <n v="0"/>
    <n v="0"/>
    <n v="3.3980970931412599E-2"/>
    <n v="1"/>
    <n v="3.3980970931412599E-2"/>
    <n v="2.2227212027806941E-3"/>
  </r>
  <r>
    <s v="FROGTOWN 170211212"/>
    <x v="170"/>
    <s v="FROGTOWN 1702"/>
    <s v="STOCKTON"/>
    <x v="1996"/>
    <n v="27.4477920814242"/>
    <n v="0.70171372162790502"/>
    <n v="2"/>
    <n v="7"/>
    <n v="1"/>
    <n v="0"/>
    <n v="0"/>
    <n v="3.3948786074382002E-2"/>
    <n v="1"/>
    <n v="3.3948786074382002E-2"/>
    <n v="1.5150723467104517E-3"/>
  </r>
  <r>
    <s v="BANGOR 11011806"/>
    <x v="234"/>
    <s v="BANGOR 1101"/>
    <s v="NORTH VALLEY"/>
    <x v="1997"/>
    <n v="12.230855987581901"/>
    <n v="0.77620296564479596"/>
    <n v="0"/>
    <n v="5"/>
    <n v="0.97596789666432404"/>
    <n v="0"/>
    <n v="0"/>
    <n v="3.3896784280033301E-2"/>
    <n v="1"/>
    <n v="3.3896784280033301E-2"/>
    <n v="3.7890451326054531E-3"/>
  </r>
  <r>
    <s v="WILLOW CREEK 110191926"/>
    <x v="59"/>
    <s v="WILLOW CREEK 1101"/>
    <s v="HUMBOLDT"/>
    <x v="1998"/>
    <n v="81.254780235982906"/>
    <n v="1"/>
    <n v="2"/>
    <n v="0"/>
    <n v="0.52919797885071496"/>
    <n v="0"/>
    <n v="0"/>
    <n v="3.3802292895950901E-2"/>
    <n v="1"/>
    <n v="3.3802292895950901E-2"/>
    <n v="6.0134392191683855E-3"/>
  </r>
  <r>
    <s v="LOS GATOS 1108LB86"/>
    <x v="13"/>
    <s v="LOS GATOS 1108"/>
    <s v="DE ANZA"/>
    <x v="1999"/>
    <n v="10"/>
    <n v="0.37071134494467201"/>
    <n v="3"/>
    <n v="5"/>
    <n v="0.80566605302313299"/>
    <n v="0.12909976065819401"/>
    <n v="0"/>
    <n v="3.3787967247776503E-2"/>
    <n v="1"/>
    <n v="3.3787967247776503E-2"/>
    <n v="7.9149659354422076E-3"/>
  </r>
  <r>
    <s v="UKIAH 11143606"/>
    <x v="154"/>
    <s v="UKIAH 1114"/>
    <s v="HUMBOLDT"/>
    <x v="2000"/>
    <n v="79.032744788505298"/>
    <n v="0.97204882597723696"/>
    <n v="3"/>
    <n v="5"/>
    <n v="0.58225033263155102"/>
    <n v="0"/>
    <n v="0"/>
    <n v="3.3785826529551297E-2"/>
    <n v="1"/>
    <n v="3.3785826529551297E-2"/>
    <n v="3.5168816923034549E-3"/>
  </r>
  <r>
    <s v="OILFIELDS 11032757"/>
    <x v="139"/>
    <s v="OILFIELDS 1103"/>
    <s v="CENTRAL COAST"/>
    <x v="2001"/>
    <n v="37.591823019770302"/>
    <n v="0.90660001976462601"/>
    <n v="0"/>
    <n v="3"/>
    <n v="1"/>
    <n v="0"/>
    <n v="0"/>
    <n v="3.3768307680557497E-2"/>
    <n v="1"/>
    <n v="3.3768307680557497E-2"/>
    <n v="1.2848514788317191E-2"/>
  </r>
  <r>
    <s v="APPLE HILL 210212025"/>
    <x v="29"/>
    <s v="APPLE HILL 2102"/>
    <s v="SIERRA"/>
    <x v="2002"/>
    <n v="10"/>
    <n v="1"/>
    <n v="3"/>
    <n v="0"/>
    <n v="1"/>
    <n v="0"/>
    <n v="0"/>
    <n v="3.3724057401745403E-2"/>
    <n v="1"/>
    <n v="3.3724057401745403E-2"/>
    <n v="3.6967114840802122E-3"/>
  </r>
  <r>
    <s v="BEAR VALLEY 21054609"/>
    <x v="73"/>
    <s v="BEAR VALLEY 2105"/>
    <s v="YOSEMITE"/>
    <x v="2003"/>
    <n v="18.016726782552301"/>
    <n v="1"/>
    <n v="1"/>
    <n v="5"/>
    <n v="1"/>
    <n v="0"/>
    <n v="0"/>
    <n v="3.3715204887860999E-2"/>
    <n v="1"/>
    <n v="3.3715204887860999E-2"/>
    <n v="7.4118459687291059E-3"/>
  </r>
  <r>
    <s v="WYANDOTTE 110796390"/>
    <x v="8"/>
    <s v="WYANDOTTE 1107"/>
    <s v="NORTH VALLEY"/>
    <x v="2004"/>
    <n v="9.9999999999999893"/>
    <n v="0.71018345430352303"/>
    <n v="4"/>
    <n v="1"/>
    <n v="0.80417356287040098"/>
    <n v="0"/>
    <n v="0"/>
    <n v="3.3708576381593802E-2"/>
    <n v="1"/>
    <n v="3.3708576381593802E-2"/>
    <n v="4.1188049615492215E-3"/>
  </r>
  <r>
    <s v="CAROLANDS 04049024"/>
    <x v="284"/>
    <s v="CAROLANDS 0404"/>
    <s v="PENINSULA"/>
    <x v="2005"/>
    <n v="10"/>
    <n v="0.16658658380052399"/>
    <n v="1"/>
    <n v="9"/>
    <n v="0.99050026186705598"/>
    <n v="0"/>
    <n v="0"/>
    <n v="3.3705059823548697E-2"/>
    <n v="1"/>
    <n v="3.3705059823548697E-2"/>
    <n v="9.3718273725116197E-3"/>
  </r>
  <r>
    <s v="COARSEGOLD 21046210"/>
    <x v="86"/>
    <s v="COARSEGOLD 2104"/>
    <s v="YOSEMITE"/>
    <x v="2006"/>
    <n v="44.062077675830899"/>
    <n v="0.48524008680700897"/>
    <n v="0"/>
    <n v="11"/>
    <n v="1"/>
    <n v="0"/>
    <n v="0"/>
    <n v="3.3703374523835303E-2"/>
    <n v="1"/>
    <n v="3.3703374523835303E-2"/>
    <n v="3.1583411607439089E-3"/>
  </r>
  <r>
    <s v="ELECTRA 1101L3849"/>
    <x v="40"/>
    <s v="ELECTRA 1101"/>
    <s v="STOCKTON"/>
    <x v="2007"/>
    <n v="16.1295079192125"/>
    <n v="0.951908150866835"/>
    <n v="1"/>
    <n v="1"/>
    <n v="1"/>
    <n v="0"/>
    <n v="0"/>
    <n v="3.36185866409544E-2"/>
    <n v="1"/>
    <n v="3.36185866409544E-2"/>
    <n v="5.8313450201781716E-3"/>
  </r>
  <r>
    <s v="HIGGINS 11094189"/>
    <x v="197"/>
    <s v="HIGGINS 1109"/>
    <s v="SIERRA"/>
    <x v="2008"/>
    <n v="25.451590389522799"/>
    <n v="0.999145846906486"/>
    <n v="0"/>
    <n v="3"/>
    <n v="1"/>
    <n v="0"/>
    <n v="0"/>
    <n v="3.3551013197320401E-2"/>
    <n v="1"/>
    <n v="3.3551013197320401E-2"/>
    <n v="1.0087429089779545E-2"/>
  </r>
  <r>
    <s v="KONOCTI 1102716"/>
    <x v="52"/>
    <s v="KONOCTI 1102"/>
    <s v="HUMBOLDT"/>
    <x v="2009"/>
    <n v="59.213637927367301"/>
    <n v="0.49341342438923302"/>
    <n v="2"/>
    <n v="6"/>
    <n v="0.73822025875175401"/>
    <n v="0.22039696123132199"/>
    <n v="1"/>
    <n v="3.3546227422069197E-2"/>
    <n v="1"/>
    <n v="3.3546227422069197E-2"/>
    <n v="2.6623605284991116E-3"/>
  </r>
  <r>
    <s v="REDBUD 1101CB"/>
    <x v="65"/>
    <s v="REDBUD 1101"/>
    <s v="HUMBOLDT"/>
    <x v="2010"/>
    <n v="32.5631315299524"/>
    <n v="0.40273414248537698"/>
    <n v="2"/>
    <n v="12"/>
    <n v="0.69425500239489002"/>
    <n v="0"/>
    <n v="0"/>
    <n v="3.3541507980946399E-2"/>
    <n v="1"/>
    <n v="3.3541507980946399E-2"/>
    <n v="6.8186586028085123E-3"/>
  </r>
  <r>
    <s v="PIT NO 3 21011360"/>
    <x v="266"/>
    <s v="PIT NO 3 2101"/>
    <s v="NORTH VALLEY"/>
    <x v="2011"/>
    <n v="46.603670340435698"/>
    <n v="0.72840871590319001"/>
    <n v="2"/>
    <n v="7"/>
    <n v="0.96784482205766897"/>
    <n v="0"/>
    <n v="0"/>
    <n v="3.35340310246088E-2"/>
    <n v="1"/>
    <n v="3.35340310246088E-2"/>
    <n v="1.5367888774726341E-3"/>
  </r>
  <r>
    <s v="PIT NO 5 11011660"/>
    <x v="266"/>
    <s v="PIT NO 5 1101"/>
    <s v="NORTH VALLEY"/>
    <x v="2012"/>
    <n v="10"/>
    <n v="0.71187129861708098"/>
    <n v="4"/>
    <n v="4"/>
    <n v="1"/>
    <n v="0"/>
    <n v="0"/>
    <n v="3.3496125347335599E-2"/>
    <n v="1"/>
    <n v="3.3496125347335599E-2"/>
    <n v="6.8568037368843433E-3"/>
  </r>
  <r>
    <s v="UPPER LAKE 110175370"/>
    <x v="178"/>
    <s v="UPPER LAKE 1101"/>
    <s v="HUMBOLDT"/>
    <x v="2013"/>
    <n v="35.1290621793543"/>
    <n v="0.70425615091774896"/>
    <n v="2"/>
    <n v="8"/>
    <n v="0.80817005211452597"/>
    <n v="6.2143772292827103E-2"/>
    <n v="1"/>
    <n v="3.3449009731130498E-2"/>
    <n v="1"/>
    <n v="3.3449009731130498E-2"/>
    <n v="2.7992614497987706E-3"/>
  </r>
  <r>
    <s v="SAND CREEK 1103CB"/>
    <x v="156"/>
    <s v="SAND CREEK 1103"/>
    <s v="FRESNO"/>
    <x v="2014"/>
    <n v="20.972439831573201"/>
    <n v="0.70847360032351503"/>
    <n v="0"/>
    <n v="3"/>
    <n v="1"/>
    <n v="0"/>
    <n v="0"/>
    <n v="3.34419804097216E-2"/>
    <n v="1"/>
    <n v="3.34419804097216E-2"/>
    <n v="2.609081489771496E-3"/>
  </r>
  <r>
    <s v="PLACERVILLE 210623190"/>
    <x v="6"/>
    <s v="PLACERVILLE 2106"/>
    <s v="SIERRA"/>
    <x v="2015"/>
    <n v="24.413807059032202"/>
    <n v="0.662739942306797"/>
    <n v="0"/>
    <n v="8"/>
    <n v="1"/>
    <n v="2.3989493647978401E-2"/>
    <n v="0"/>
    <n v="3.3321055260668801E-2"/>
    <n v="1"/>
    <n v="3.3321055260668801E-2"/>
    <n v="9.0667323136770263E-3"/>
  </r>
  <r>
    <s v="MARIPOSA 210190180"/>
    <x v="5"/>
    <s v="MARIPOSA 2101"/>
    <s v="YOSEMITE"/>
    <x v="2016"/>
    <n v="52.247405534810603"/>
    <n v="0.63071156885953705"/>
    <n v="0"/>
    <n v="2"/>
    <n v="1"/>
    <n v="0"/>
    <n v="0"/>
    <n v="3.3287929365800099E-2"/>
    <n v="1"/>
    <n v="3.3287929365800099E-2"/>
    <n v="6.9579645320895049E-3"/>
  </r>
  <r>
    <s v="AUBERRY 1101R322"/>
    <x v="43"/>
    <s v="AUBERRY 1101"/>
    <s v="FRESNO"/>
    <x v="2017"/>
    <n v="34.307576743565797"/>
    <n v="0.99176727877368098"/>
    <n v="0"/>
    <n v="0"/>
    <n v="1"/>
    <n v="0"/>
    <n v="0"/>
    <n v="3.3277662086819801E-2"/>
    <n v="1"/>
    <n v="3.3277662086819801E-2"/>
    <n v="4.4471167810088219E-3"/>
  </r>
  <r>
    <s v="TEMPLETON 2113A20"/>
    <x v="94"/>
    <s v="TEMPLETON 2113"/>
    <s v="LOS PADRES"/>
    <x v="2018"/>
    <n v="26.154892381288601"/>
    <n v="0.66409453627122605"/>
    <n v="2"/>
    <n v="0"/>
    <n v="0.89652128102991802"/>
    <n v="0"/>
    <n v="0"/>
    <n v="3.31912407634532E-2"/>
    <n v="1"/>
    <n v="3.31912407634532E-2"/>
    <n v="4.7058576187777538E-3"/>
  </r>
  <r>
    <s v="PEORIA 170587222"/>
    <x v="173"/>
    <s v="PEORIA 1705"/>
    <s v="YOSEMITE"/>
    <x v="2019"/>
    <n v="10"/>
    <n v="0.76374905553685202"/>
    <n v="0"/>
    <n v="4"/>
    <n v="1"/>
    <n v="0"/>
    <n v="0"/>
    <n v="3.3169539548076499E-2"/>
    <n v="1"/>
    <n v="3.3169539548076499E-2"/>
    <n v="6.2957367828304885E-3"/>
  </r>
  <r>
    <s v="PLACERVILLE 1111CB"/>
    <x v="6"/>
    <s v="PLACERVILLE 1111"/>
    <s v="SIERRA"/>
    <x v="2020"/>
    <n v="10"/>
    <n v="0.61743921120224698"/>
    <n v="2"/>
    <n v="10"/>
    <n v="0.83461035534407302"/>
    <n v="0"/>
    <n v="0"/>
    <n v="3.3152748225519502E-2"/>
    <n v="1"/>
    <n v="3.3152748225519502E-2"/>
    <n v="6.00820608567276E-3"/>
  </r>
  <r>
    <s v="BIG RIVER 110169032"/>
    <x v="221"/>
    <s v="BIG RIVER 1101"/>
    <s v="HUMBOLDT"/>
    <x v="2021"/>
    <n v="31.976796105141698"/>
    <n v="0.17958661714027699"/>
    <n v="7"/>
    <n v="9"/>
    <n v="1"/>
    <n v="0"/>
    <n v="0"/>
    <n v="3.3151514582473597E-2"/>
    <n v="1"/>
    <n v="3.3151514582473597E-2"/>
    <n v="3.9155365559865847E-3"/>
  </r>
  <r>
    <s v="RISING RIVER 11019032"/>
    <x v="285"/>
    <s v="RISING RIVER 1101"/>
    <s v="NORTH VALLEY"/>
    <x v="2022"/>
    <n v="16.881535016617701"/>
    <n v="0.99935894888334298"/>
    <n v="5"/>
    <n v="2"/>
    <n v="1"/>
    <n v="0"/>
    <n v="0"/>
    <n v="3.31238564573859E-2"/>
    <n v="1"/>
    <n v="3.31238564573859E-2"/>
    <n v="1.4101184176734472E-3"/>
  </r>
  <r>
    <s v="ANTLER 11011520"/>
    <x v="241"/>
    <s v="ANTLER 1101"/>
    <s v="NORTH VALLEY"/>
    <x v="2023"/>
    <n v="30.895761981113701"/>
    <n v="0.71847772086753403"/>
    <n v="2"/>
    <n v="4"/>
    <n v="1"/>
    <n v="0"/>
    <n v="0"/>
    <n v="3.3121168922613999E-2"/>
    <n v="1"/>
    <n v="3.3121168922613999E-2"/>
    <n v="3.7326131520729741E-3"/>
  </r>
  <r>
    <s v="TIVY VALLEY 11077380"/>
    <x v="133"/>
    <s v="TIVY VALLEY 1107"/>
    <s v="FRESNO"/>
    <x v="2024"/>
    <n v="20.0234227927916"/>
    <n v="1"/>
    <n v="1"/>
    <n v="4"/>
    <n v="0.45515125301701997"/>
    <n v="0"/>
    <n v="0"/>
    <n v="3.3101726264944203E-2"/>
    <n v="1"/>
    <n v="3.3101726264944203E-2"/>
    <n v="2.5844884029377659E-3"/>
  </r>
  <r>
    <s v="PETALUMA C 1108632"/>
    <x v="98"/>
    <s v="PETALUMA C 1108"/>
    <s v="SONOMA"/>
    <x v="2025"/>
    <n v="83.7221358825892"/>
    <n v="0.199445820974232"/>
    <n v="0"/>
    <n v="2"/>
    <n v="1"/>
    <n v="0"/>
    <n v="0"/>
    <n v="3.3063414004460598E-2"/>
    <n v="1"/>
    <n v="3.3063414004460598E-2"/>
    <n v="2.2442447639094759E-3"/>
  </r>
  <r>
    <s v="SAN RAFAEL 110991742"/>
    <x v="51"/>
    <s v="SAN RAFAEL 1109"/>
    <s v="NORTH BAY"/>
    <x v="2026"/>
    <n v="10"/>
    <n v="0.72578799699924301"/>
    <n v="2"/>
    <n v="1"/>
    <n v="0.66363721519535601"/>
    <n v="0"/>
    <n v="0"/>
    <n v="3.3035545761490301E-2"/>
    <n v="1"/>
    <n v="3.3035545761490301E-2"/>
    <n v="5.7590637514360601E-3"/>
  </r>
  <r>
    <s v="STANISLAUS 1701CB"/>
    <x v="11"/>
    <s v="STANISLAUS 1701"/>
    <s v="YOSEMITE"/>
    <x v="2027"/>
    <n v="50.773415651320803"/>
    <n v="0.38450574709014401"/>
    <n v="1"/>
    <n v="4"/>
    <n v="1"/>
    <n v="8.9067555023553107E-3"/>
    <n v="0"/>
    <n v="3.2968778926839699E-2"/>
    <n v="1"/>
    <n v="3.2968778926839699E-2"/>
    <n v="4.8302118047197119E-3"/>
  </r>
  <r>
    <s v="WYANDOTTE 11031504"/>
    <x v="8"/>
    <s v="WYANDOTTE 1103"/>
    <s v="NORTH VALLEY"/>
    <x v="2028"/>
    <n v="10"/>
    <n v="0.558046063006991"/>
    <n v="3"/>
    <n v="8"/>
    <n v="0.77240232320201896"/>
    <n v="0"/>
    <n v="0"/>
    <n v="3.2944422450091701E-2"/>
    <n v="1"/>
    <n v="3.2944422450091701E-2"/>
    <n v="2.8990292861382507E-3"/>
  </r>
  <r>
    <s v="OREGON TRAIL 11021382"/>
    <x v="200"/>
    <s v="OREGON TRAIL 1102"/>
    <s v="NORTH VALLEY"/>
    <x v="2029"/>
    <n v="13.8428830794807"/>
    <n v="0.96060001138434004"/>
    <n v="0"/>
    <n v="1"/>
    <n v="1"/>
    <n v="0"/>
    <n v="0"/>
    <n v="3.2920465845184398E-2"/>
    <n v="1"/>
    <n v="3.2920465845184398E-2"/>
    <n v="6.0148407078518236E-3"/>
  </r>
  <r>
    <s v="POINT MORETTI 11015104"/>
    <x v="70"/>
    <s v="POINT MORETTI 1101"/>
    <s v="CENTRAL COAST"/>
    <x v="2030"/>
    <n v="40.9030271878203"/>
    <n v="0.211743820281867"/>
    <n v="4"/>
    <n v="0"/>
    <n v="1"/>
    <n v="0"/>
    <n v="0"/>
    <n v="3.2914761602851297E-2"/>
    <n v="1"/>
    <n v="3.2914761602851297E-2"/>
    <n v="1.7588874439101902E-2"/>
  </r>
  <r>
    <s v="PLACERVILLE 1110CB"/>
    <x v="6"/>
    <s v="PLACERVILLE 1110"/>
    <s v="SIERRA"/>
    <x v="2031"/>
    <n v="10.8464938205972"/>
    <n v="0.385515062534458"/>
    <n v="4"/>
    <n v="14"/>
    <n v="0.94898147929335597"/>
    <n v="0.13500010752636399"/>
    <n v="1"/>
    <n v="3.2906192325111799E-2"/>
    <n v="1"/>
    <n v="3.2906192325111799E-2"/>
    <n v="2.7639118571818888E-3"/>
  </r>
  <r>
    <s v="KERCKHOFF 1101CB"/>
    <x v="276"/>
    <s v="KERCKHOFF 1101"/>
    <s v="YOSEMITE"/>
    <x v="2032"/>
    <n v="19.3199136502142"/>
    <n v="0.396648187416691"/>
    <n v="0"/>
    <n v="15"/>
    <n v="1"/>
    <n v="0"/>
    <n v="0"/>
    <n v="3.2903282646610098E-2"/>
    <n v="1"/>
    <n v="3.2903282646610098E-2"/>
    <n v="1.941547447791784E-3"/>
  </r>
  <r>
    <s v="CALAVERAS CEMENT 110111188"/>
    <x v="235"/>
    <s v="CALAVERAS CEMENT 1101"/>
    <s v="STOCKTON"/>
    <x v="2033"/>
    <n v="29.7372935376176"/>
    <n v="0.82620839950774805"/>
    <n v="0"/>
    <n v="1"/>
    <n v="1"/>
    <n v="0"/>
    <n v="0"/>
    <n v="3.2851474963460997E-2"/>
    <n v="1"/>
    <n v="3.2851474963460997E-2"/>
    <n v="5.2360221018093187E-3"/>
  </r>
  <r>
    <s v="HALF MOON BAY 11022032"/>
    <x v="54"/>
    <s v="HALF MOON BAY 1102"/>
    <s v="PENINSULA"/>
    <x v="2034"/>
    <n v="24.298478018699999"/>
    <n v="0.27093459927080499"/>
    <n v="1"/>
    <n v="0"/>
    <n v="0.29706822124522902"/>
    <n v="0.73934321130168701"/>
    <n v="0"/>
    <n v="3.27608637569397E-2"/>
    <n v="1"/>
    <n v="3.27608637569397E-2"/>
    <n v="1.001871034444549E-2"/>
  </r>
  <r>
    <s v="BEAR VALLEY 21014160"/>
    <x v="73"/>
    <s v="BEAR VALLEY 2101"/>
    <s v="YOSEMITE"/>
    <x v="2035"/>
    <n v="19.6599888380542"/>
    <n v="0.91425386533298203"/>
    <n v="0"/>
    <n v="7"/>
    <n v="0.99987514742197403"/>
    <n v="0"/>
    <n v="0"/>
    <n v="3.2722666435209803E-2"/>
    <n v="1"/>
    <n v="3.2722666435209803E-2"/>
    <n v="1.4383561651741005E-3"/>
  </r>
  <r>
    <s v="HALSEY 1102CB"/>
    <x v="190"/>
    <s v="HALSEY 1102"/>
    <s v="SIERRA"/>
    <x v="2036"/>
    <n v="10"/>
    <n v="0.41481835523351601"/>
    <n v="9"/>
    <n v="5"/>
    <n v="1"/>
    <n v="0"/>
    <n v="0"/>
    <n v="3.2715311401482698E-2"/>
    <n v="1"/>
    <n v="3.2715311401482698E-2"/>
    <n v="4.0828930284586224E-3"/>
  </r>
  <r>
    <s v="SMARTVILLE 1101CB"/>
    <x v="286"/>
    <s v="SMARTVILLE 1101"/>
    <s v="SIERRA"/>
    <x v="2037"/>
    <n v="12.1904335175449"/>
    <n v="0.82070122550083902"/>
    <n v="1"/>
    <n v="6"/>
    <n v="1"/>
    <n v="0"/>
    <n v="0"/>
    <n v="3.2648246388193101E-2"/>
    <n v="1"/>
    <n v="3.2648246388193101E-2"/>
    <n v="2.05505642640237E-3"/>
  </r>
  <r>
    <s v="RINCON 1102CB"/>
    <x v="28"/>
    <s v="RINCON 1102"/>
    <s v="SONOMA"/>
    <x v="2038"/>
    <n v="21.524130795090301"/>
    <n v="0.28332220735923003"/>
    <n v="2"/>
    <n v="6"/>
    <n v="0.98072671468112005"/>
    <n v="7.2148390425545106E-2"/>
    <n v="1"/>
    <n v="3.26175310070973E-2"/>
    <n v="1"/>
    <n v="3.26175310070973E-2"/>
    <n v="9.3317996924413647E-3"/>
  </r>
  <r>
    <s v="HIGGINS 1104842642"/>
    <x v="197"/>
    <s v="HIGGINS 1104"/>
    <s v="SIERRA"/>
    <x v="2039"/>
    <n v="10"/>
    <n v="0.999999999999999"/>
    <n v="3"/>
    <n v="1"/>
    <n v="0.94426309599921099"/>
    <n v="0"/>
    <n v="0"/>
    <n v="3.2606007598617197E-2"/>
    <n v="1"/>
    <n v="3.2606007598617197E-2"/>
    <n v="5.9410687341291844E-3"/>
  </r>
  <r>
    <s v="HOPLAND 110194006"/>
    <x v="209"/>
    <s v="HOPLAND 1101"/>
    <s v="HUMBOLDT"/>
    <x v="2040"/>
    <n v="51.699506118189497"/>
    <n v="0.99018984424304302"/>
    <n v="0"/>
    <n v="1"/>
    <n v="0.84049980635369204"/>
    <n v="0"/>
    <n v="0"/>
    <n v="3.2602918132445501E-2"/>
    <n v="1"/>
    <n v="3.2602918132445501E-2"/>
    <n v="2.4411016709705012E-3"/>
  </r>
  <r>
    <s v="CLARK ROAD 110292622"/>
    <x v="57"/>
    <s v="CLARK ROAD 1102"/>
    <s v="NORTH VALLEY"/>
    <x v="2041"/>
    <n v="14.2993760599736"/>
    <n v="0.87086350424106396"/>
    <n v="2"/>
    <n v="9"/>
    <n v="1"/>
    <n v="0"/>
    <n v="0"/>
    <n v="3.2599191703098301E-2"/>
    <n v="1"/>
    <n v="3.2599191703098301E-2"/>
    <n v="1.0551680710759286E-3"/>
  </r>
  <r>
    <s v="PLACERVILLE 111219742"/>
    <x v="6"/>
    <s v="PLACERVILLE 1112"/>
    <s v="SIERRA"/>
    <x v="2042"/>
    <n v="9.9999999999999893"/>
    <n v="0.51287183889794097"/>
    <n v="2"/>
    <n v="12"/>
    <n v="0.99389979974037301"/>
    <n v="0"/>
    <n v="0"/>
    <n v="3.2572505988707798E-2"/>
    <n v="1"/>
    <n v="3.2572505988707798E-2"/>
    <n v="4.4132646019727209E-3"/>
  </r>
  <r>
    <s v="BIG MEADOWS 21012260"/>
    <x v="113"/>
    <s v="BIG MEADOWS 2101"/>
    <s v="NORTH VALLEY"/>
    <x v="2043"/>
    <n v="71.269565061009502"/>
    <n v="0.559044840503922"/>
    <n v="4"/>
    <n v="0"/>
    <n v="0.76215677327959896"/>
    <n v="0"/>
    <n v="0"/>
    <n v="3.2561294582943698E-2"/>
    <n v="1"/>
    <n v="3.2561294582943698E-2"/>
    <n v="1.8936740116211523E-3"/>
  </r>
  <r>
    <s v="DESCHUTES 11011380"/>
    <x v="120"/>
    <s v="DESCHUTES 1101"/>
    <s v="NORTH VALLEY"/>
    <x v="2044"/>
    <n v="29.596745473213801"/>
    <n v="0.86985089761175904"/>
    <n v="0"/>
    <n v="4"/>
    <n v="0.75952212687757403"/>
    <n v="0"/>
    <n v="0"/>
    <n v="3.2553671300388901E-2"/>
    <n v="1"/>
    <n v="3.2553671300388901E-2"/>
    <n v="1.8149954518074662E-3"/>
  </r>
  <r>
    <s v="WYANDOTTE 11071026"/>
    <x v="8"/>
    <s v="WYANDOTTE 1107"/>
    <s v="NORTH VALLEY"/>
    <x v="2045"/>
    <n v="26.1479470103579"/>
    <n v="0.94573355412577798"/>
    <n v="0"/>
    <n v="2"/>
    <n v="0.76211402808122097"/>
    <n v="0"/>
    <n v="0"/>
    <n v="3.2542715320003503E-2"/>
    <n v="1"/>
    <n v="3.2542715320003503E-2"/>
    <n v="1.5279838342702114E-3"/>
  </r>
  <r>
    <s v="WYANDOTTE 110366146"/>
    <x v="8"/>
    <s v="WYANDOTTE 1103"/>
    <s v="NORTH VALLEY"/>
    <x v="2046"/>
    <n v="10"/>
    <n v="1"/>
    <n v="0"/>
    <n v="0"/>
    <n v="1"/>
    <n v="0"/>
    <n v="0"/>
    <n v="3.2453732228193997E-2"/>
    <n v="1"/>
    <n v="3.2453732228193997E-2"/>
    <n v="0.20698150429526774"/>
  </r>
  <r>
    <s v="HIGGINS 1107746082"/>
    <x v="197"/>
    <s v="HIGGINS 1107"/>
    <s v="SIERRA"/>
    <x v="2047"/>
    <n v="10"/>
    <n v="1"/>
    <n v="0"/>
    <n v="0"/>
    <n v="1"/>
    <n v="0"/>
    <n v="0"/>
    <n v="3.2453732228193997E-2"/>
    <n v="1"/>
    <n v="3.2453732228193997E-2"/>
    <n v="3.8549588041556143E-2"/>
  </r>
  <r>
    <s v="CURTIS 17029111"/>
    <x v="55"/>
    <s v="CURTIS 1702"/>
    <s v="YOSEMITE"/>
    <x v="2048"/>
    <n v="10"/>
    <n v="1"/>
    <n v="0"/>
    <n v="0"/>
    <n v="1"/>
    <n v="0"/>
    <n v="0"/>
    <n v="3.2453732228193997E-2"/>
    <n v="1"/>
    <n v="3.2453732228193997E-2"/>
    <n v="5.7184733509462382E-3"/>
  </r>
  <r>
    <s v="RED BLUFF 110585632"/>
    <x v="146"/>
    <s v="RED BLUFF 1105"/>
    <s v="NORTH VALLEY"/>
    <x v="2049"/>
    <n v="10"/>
    <n v="0.81585004978345299"/>
    <n v="1"/>
    <n v="4"/>
    <n v="0.918571713900877"/>
    <n v="0"/>
    <n v="0"/>
    <n v="3.2365417664919197E-2"/>
    <n v="1"/>
    <n v="3.2365417664919197E-2"/>
    <n v="2.3740368799357232E-3"/>
  </r>
  <r>
    <s v="TAR FLAT 04023144"/>
    <x v="160"/>
    <s v="TAR FLAT 0402"/>
    <s v="YOSEMITE"/>
    <x v="2050"/>
    <n v="11.388231301228201"/>
    <n v="0.27073333133209798"/>
    <n v="0"/>
    <n v="3"/>
    <n v="0.96828143011282197"/>
    <n v="0.26028252688110098"/>
    <n v="1"/>
    <n v="3.2346163534912001E-2"/>
    <n v="1"/>
    <n v="3.2346163534912001E-2"/>
    <n v="6.5003194965961965E-3"/>
  </r>
  <r>
    <s v="TEMPLETON 2113A08"/>
    <x v="94"/>
    <s v="TEMPLETON 2113"/>
    <s v="LOS PADRES"/>
    <x v="2051"/>
    <n v="65.213025089425699"/>
    <n v="0.457916259624706"/>
    <n v="1"/>
    <n v="2"/>
    <n v="0.40402012035650597"/>
    <n v="0.37283437382739498"/>
    <n v="0"/>
    <n v="3.2323851308909801E-2"/>
    <n v="1"/>
    <n v="3.2323851308909801E-2"/>
    <n v="3.2585340137485886E-3"/>
  </r>
  <r>
    <s v="ARCATA 11224218"/>
    <x v="254"/>
    <s v="ARCATA 1122"/>
    <s v="HUMBOLDT"/>
    <x v="2052"/>
    <n v="35.377378281153398"/>
    <n v="0.67918765198933995"/>
    <n v="2"/>
    <n v="3"/>
    <n v="0.99740644868805495"/>
    <n v="0"/>
    <n v="0"/>
    <n v="3.2318907104753998E-2"/>
    <n v="1"/>
    <n v="3.2318907104753998E-2"/>
    <n v="6.570146331282503E-3"/>
  </r>
  <r>
    <s v="TEMPLETON 2111R86"/>
    <x v="94"/>
    <s v="TEMPLETON 2111"/>
    <s v="LOS PADRES"/>
    <x v="2053"/>
    <n v="35.046010119084997"/>
    <n v="0.79620646073540202"/>
    <n v="2"/>
    <n v="6"/>
    <n v="0.70636485661155901"/>
    <n v="0"/>
    <n v="0"/>
    <n v="3.2292616116454703E-2"/>
    <n v="1"/>
    <n v="3.2292616116454703E-2"/>
    <n v="3.1740190459378444E-3"/>
  </r>
  <r>
    <s v="WOODSIDE 110411555"/>
    <x v="38"/>
    <s v="WOODSIDE 1104"/>
    <s v="PENINSULA"/>
    <x v="2054"/>
    <n v="10"/>
    <n v="0.96587356106943301"/>
    <n v="0"/>
    <n v="1"/>
    <n v="1"/>
    <n v="0"/>
    <n v="0"/>
    <n v="3.2229163449804199E-2"/>
    <n v="1"/>
    <n v="3.2229163449804199E-2"/>
    <n v="3.7560415580030017E-2"/>
  </r>
  <r>
    <s v="HIGGINS 11044281"/>
    <x v="197"/>
    <s v="HIGGINS 1104"/>
    <s v="SIERRA"/>
    <x v="2055"/>
    <n v="11.5983459514869"/>
    <n v="0.77049518244979998"/>
    <n v="5"/>
    <n v="5"/>
    <n v="1"/>
    <n v="0"/>
    <n v="0"/>
    <n v="3.2223895310522201E-2"/>
    <n v="1"/>
    <n v="3.2223895310522201E-2"/>
    <n v="2.4191142938397771E-3"/>
  </r>
  <r>
    <s v="BRENTWOOD 21056512"/>
    <x v="274"/>
    <s v="BRENTWOOD 2105"/>
    <s v="DIABLO"/>
    <x v="2056"/>
    <n v="10"/>
    <n v="0.96383672397465603"/>
    <n v="0"/>
    <n v="1"/>
    <n v="1"/>
    <n v="0"/>
    <n v="0"/>
    <n v="3.2176778312848202E-2"/>
    <n v="1"/>
    <n v="3.2176778312848202E-2"/>
    <n v="4.9401345478190528E-2"/>
  </r>
  <r>
    <s v="BEAR VALLEY 210190550"/>
    <x v="73"/>
    <s v="BEAR VALLEY 2101"/>
    <s v="YOSEMITE"/>
    <x v="2057"/>
    <n v="10"/>
    <n v="0.99825542653656696"/>
    <n v="0"/>
    <n v="6"/>
    <n v="1"/>
    <n v="0"/>
    <n v="0"/>
    <n v="3.2169369840722398E-2"/>
    <n v="1"/>
    <n v="3.2169369840722398E-2"/>
    <n v="4.0175203794890852E-3"/>
  </r>
  <r>
    <s v="PIT NO 1 11013312"/>
    <x v="266"/>
    <s v="PIT NO 1 1101"/>
    <s v="NORTH VALLEY"/>
    <x v="2058"/>
    <n v="11.3540815107727"/>
    <n v="1"/>
    <n v="0"/>
    <n v="1"/>
    <n v="0.82661610978307998"/>
    <n v="0"/>
    <n v="0"/>
    <n v="3.2143131998863698E-2"/>
    <n v="1"/>
    <n v="3.2143131998863698E-2"/>
    <n v="4.3150839734451794E-3"/>
  </r>
  <r>
    <s v="SUMMIT 1102CB"/>
    <x v="278"/>
    <s v="SUMMIT 1102"/>
    <s v="SIERRA"/>
    <x v="2059"/>
    <n v="9.9999999999999893"/>
    <n v="0.73239093859370297"/>
    <n v="1"/>
    <n v="3"/>
    <n v="1"/>
    <n v="0"/>
    <n v="0"/>
    <n v="3.2107909541564901E-2"/>
    <n v="1"/>
    <n v="3.2107909541564901E-2"/>
    <n v="3.1777259088158136E-2"/>
  </r>
  <r>
    <s v="SARATOGA 1107LC26"/>
    <x v="88"/>
    <s v="SARATOGA 1107"/>
    <s v="DE ANZA"/>
    <x v="2060"/>
    <n v="10"/>
    <n v="0.35717885567934499"/>
    <n v="5"/>
    <n v="4"/>
    <n v="1"/>
    <n v="0.144339084307709"/>
    <n v="1"/>
    <n v="3.2092461568057298E-2"/>
    <n v="1"/>
    <n v="3.2092461568057298E-2"/>
    <n v="5.6806709752137419E-3"/>
  </r>
  <r>
    <s v="ELK 11018779"/>
    <x v="228"/>
    <s v="ELK 1101"/>
    <s v="HUMBOLDT"/>
    <x v="2061"/>
    <n v="21.520686126685099"/>
    <n v="0.21574037909690399"/>
    <n v="6"/>
    <n v="10"/>
    <n v="1"/>
    <n v="0"/>
    <n v="0"/>
    <n v="3.2080538594867002E-2"/>
    <n v="1"/>
    <n v="3.2080538594867002E-2"/>
    <n v="7.5179866224597078E-3"/>
  </r>
  <r>
    <s v="LAKEVILLE 110287432"/>
    <x v="150"/>
    <s v="LAKEVILLE 1102"/>
    <s v="SONOMA"/>
    <x v="2062"/>
    <n v="82.967277437594106"/>
    <n v="0.68099009511207897"/>
    <n v="1"/>
    <n v="4"/>
    <n v="0.65453650611166703"/>
    <n v="0"/>
    <n v="0"/>
    <n v="3.2044471391205601E-2"/>
    <n v="1"/>
    <n v="3.2044471391205601E-2"/>
    <n v="3.5855723655319224E-3"/>
  </r>
  <r>
    <s v="MARIPOSA 21018030"/>
    <x v="5"/>
    <s v="MARIPOSA 2101"/>
    <s v="YOSEMITE"/>
    <x v="2063"/>
    <n v="28.5380985917533"/>
    <n v="0.67578355175198401"/>
    <n v="1"/>
    <n v="11"/>
    <n v="1"/>
    <n v="1.0187758637496601E-2"/>
    <n v="0"/>
    <n v="3.2028834005210602E-2"/>
    <n v="1"/>
    <n v="3.2028834005210602E-2"/>
    <n v="1.6964387224934186E-3"/>
  </r>
  <r>
    <s v="OAKLAND K 1104CR210"/>
    <x v="67"/>
    <s v="OAKLAND K 1104"/>
    <s v="EAST BAY"/>
    <x v="2064"/>
    <n v="10"/>
    <n v="0.11967340751418699"/>
    <n v="1"/>
    <n v="0"/>
    <n v="1"/>
    <n v="0.42908399940391201"/>
    <n v="0"/>
    <n v="3.2016164274356898E-2"/>
    <n v="1"/>
    <n v="3.2016164274356898E-2"/>
    <n v="1.1347037150877023E-2"/>
  </r>
  <r>
    <s v="NARROWS 2101CB"/>
    <x v="177"/>
    <s v="NARROWS 2101"/>
    <s v="SIERRA"/>
    <x v="2065"/>
    <n v="42.313972581331399"/>
    <n v="0.50340454597517204"/>
    <n v="2"/>
    <n v="7"/>
    <n v="1"/>
    <n v="0"/>
    <n v="0"/>
    <n v="3.1974695816107998E-2"/>
    <n v="1"/>
    <n v="3.1974695816107998E-2"/>
    <n v="2.0473989085739203E-3"/>
  </r>
  <r>
    <s v="HAMILTON BRANCH 110187784"/>
    <x v="116"/>
    <s v="HAMILTON BRANCH 1101"/>
    <s v="NORTH VALLEY"/>
    <x v="2066"/>
    <n v="18.1172343538862"/>
    <n v="0.99803667187136402"/>
    <n v="0"/>
    <n v="3"/>
    <n v="1"/>
    <n v="0"/>
    <n v="0"/>
    <n v="3.19333129964572E-2"/>
    <n v="1"/>
    <n v="3.19333129964572E-2"/>
    <n v="2.206348665888605E-2"/>
  </r>
  <r>
    <s v="MERCED FALLS 11029460"/>
    <x v="152"/>
    <s v="MERCED FALLS 1102"/>
    <s v="YOSEMITE"/>
    <x v="2067"/>
    <n v="30.968262225518501"/>
    <n v="0.53305924413769901"/>
    <n v="0"/>
    <n v="0"/>
    <n v="0.95403337398833998"/>
    <n v="0"/>
    <n v="0"/>
    <n v="3.1806647836516599E-2"/>
    <n v="1"/>
    <n v="3.1806647836516599E-2"/>
    <n v="3.7350069965540497E-3"/>
  </r>
  <r>
    <s v="BRUNSWICK 1103CB"/>
    <x v="4"/>
    <s v="BRUNSWICK 1103"/>
    <s v="SIERRA"/>
    <x v="2068"/>
    <n v="52.8154224053525"/>
    <n v="0.375982892500553"/>
    <n v="9"/>
    <n v="3"/>
    <n v="0.59525773482362598"/>
    <n v="0.34207205138747199"/>
    <n v="0"/>
    <n v="3.1777997889020602E-2"/>
    <n v="1"/>
    <n v="3.1777997889020602E-2"/>
    <n v="5.2704695515494891E-3"/>
  </r>
  <r>
    <s v="MARTELL 1102CB"/>
    <x v="198"/>
    <s v="MARTELL 1102"/>
    <s v="STOCKTON"/>
    <x v="2069"/>
    <n v="24.142892595917299"/>
    <n v="0.66433000650416796"/>
    <n v="0"/>
    <n v="4"/>
    <n v="0.94031663580611402"/>
    <n v="0"/>
    <n v="0"/>
    <n v="3.1753159163426602E-2"/>
    <n v="1"/>
    <n v="3.1753159163426602E-2"/>
    <n v="4.9610937911726679E-3"/>
  </r>
  <r>
    <s v="BURNEY 11011358"/>
    <x v="267"/>
    <s v="BURNEY 1101"/>
    <s v="NORTH VALLEY"/>
    <x v="2070"/>
    <n v="60.5885065968438"/>
    <n v="0.76979135207914395"/>
    <n v="1"/>
    <n v="3"/>
    <n v="0.74398605609020096"/>
    <n v="0"/>
    <n v="0"/>
    <n v="3.1700246584921897E-2"/>
    <n v="1"/>
    <n v="3.1700246584921897E-2"/>
    <n v="4.5179741308167144E-3"/>
  </r>
  <r>
    <s v="CLAY 11031230"/>
    <x v="257"/>
    <s v="CLAY 1103"/>
    <s v="STOCKTON"/>
    <x v="2071"/>
    <n v="29.050911289613602"/>
    <n v="0.99850307903961499"/>
    <n v="0"/>
    <n v="2"/>
    <n v="0.80494665282937305"/>
    <n v="0"/>
    <n v="0"/>
    <n v="3.1695913415734502E-2"/>
    <n v="1"/>
    <n v="3.1695913415734502E-2"/>
    <n v="2.0181146838127257E-3"/>
  </r>
  <r>
    <s v="CURTIS 17046060"/>
    <x v="55"/>
    <s v="CURTIS 1704"/>
    <s v="YOSEMITE"/>
    <x v="2072"/>
    <n v="23.651146530825201"/>
    <n v="0.61760225859576201"/>
    <n v="0"/>
    <n v="3"/>
    <n v="1"/>
    <n v="0"/>
    <n v="0"/>
    <n v="3.1658031501194402E-2"/>
    <n v="1"/>
    <n v="3.1658031501194402E-2"/>
    <n v="7.7904249776489269E-3"/>
  </r>
  <r>
    <s v="KONOCTI 1108950"/>
    <x v="52"/>
    <s v="KONOCTI 1108"/>
    <s v="HUMBOLDT"/>
    <x v="2073"/>
    <n v="17.4671298910567"/>
    <n v="0.73501802403774896"/>
    <n v="1"/>
    <n v="1"/>
    <n v="0.84021697006421503"/>
    <n v="0"/>
    <n v="0"/>
    <n v="3.1636481571552702E-2"/>
    <n v="1"/>
    <n v="3.1636481571552702E-2"/>
    <n v="5.0772858685523498E-3"/>
  </r>
  <r>
    <s v="OTTER 110263868"/>
    <x v="80"/>
    <s v="OTTER 1102"/>
    <s v="CENTRAL COAST"/>
    <x v="2074"/>
    <n v="30.173949606694201"/>
    <n v="0.156691147302015"/>
    <n v="12"/>
    <n v="5"/>
    <n v="1"/>
    <n v="0"/>
    <n v="0"/>
    <n v="3.1616709336052498E-2"/>
    <n v="1"/>
    <n v="3.1616709336052498E-2"/>
    <n v="1.9917027028468885E-3"/>
  </r>
  <r>
    <s v="FORT ROSS 112137326"/>
    <x v="46"/>
    <s v="FORT ROSS 1121"/>
    <s v="SONOMA"/>
    <x v="2075"/>
    <n v="13.0881587892205"/>
    <n v="4.2027926548087798E-2"/>
    <n v="4"/>
    <n v="1"/>
    <n v="1"/>
    <n v="0"/>
    <n v="0"/>
    <n v="3.1597460823376E-2"/>
    <n v="1"/>
    <n v="3.1597460823376E-2"/>
    <n v="6.1106962788635482E-3"/>
  </r>
  <r>
    <s v="PIT NO 5 11011606"/>
    <x v="266"/>
    <s v="PIT NO 5 1101"/>
    <s v="NORTH VALLEY"/>
    <x v="2076"/>
    <n v="10"/>
    <n v="0.89797948665063598"/>
    <n v="1"/>
    <n v="2"/>
    <n v="1"/>
    <n v="0"/>
    <n v="0"/>
    <n v="3.1555947958539297E-2"/>
    <n v="1"/>
    <n v="3.1555947958539297E-2"/>
    <n v="5.7060916620049551E-3"/>
  </r>
  <r>
    <s v="OCEANO 1102V50"/>
    <x v="136"/>
    <s v="OCEANO 1102"/>
    <s v="LOS PADRES"/>
    <x v="2077"/>
    <n v="10"/>
    <n v="0.32530287651218098"/>
    <n v="6"/>
    <n v="4"/>
    <n v="0.56201772856310805"/>
    <n v="0"/>
    <n v="0"/>
    <n v="3.1497035201451001E-2"/>
    <n v="1"/>
    <n v="3.1497035201451001E-2"/>
    <n v="5.3576903760518659E-3"/>
  </r>
  <r>
    <s v="HIGGINS 11077559"/>
    <x v="197"/>
    <s v="HIGGINS 1107"/>
    <s v="SIERRA"/>
    <x v="2078"/>
    <n v="10"/>
    <n v="1"/>
    <n v="0"/>
    <n v="6"/>
    <n v="0.97648991580745703"/>
    <n v="0"/>
    <n v="0"/>
    <n v="3.1487717305800703E-2"/>
    <n v="1"/>
    <n v="3.1487717305800703E-2"/>
    <n v="7.2926644324596852E-3"/>
  </r>
  <r>
    <s v="FORT BRAGG A 11013113"/>
    <x v="46"/>
    <s v="FORT BRAGG A 1101"/>
    <s v="HUMBOLDT"/>
    <x v="2079"/>
    <n v="23.365887869689999"/>
    <n v="0.35033861743629002"/>
    <n v="10"/>
    <n v="7"/>
    <n v="1"/>
    <n v="0"/>
    <n v="0"/>
    <n v="3.1468726591307498E-2"/>
    <n v="1"/>
    <n v="3.1468726591307498E-2"/>
    <n v="3.1416171468237573E-3"/>
  </r>
  <r>
    <s v="UPPER LAKE 1101412"/>
    <x v="178"/>
    <s v="UPPER LAKE 1101"/>
    <s v="HUMBOLDT"/>
    <x v="2080"/>
    <n v="63.727568423373803"/>
    <n v="0.55278096219293305"/>
    <n v="0"/>
    <n v="4"/>
    <n v="0.61847790803013103"/>
    <n v="0"/>
    <n v="0"/>
    <n v="3.1440551798977798E-2"/>
    <n v="1"/>
    <n v="3.1440551798977798E-2"/>
    <n v="2.7254342516957815E-3"/>
  </r>
  <r>
    <s v="DIAMOND SPRINGS 110656026"/>
    <x v="53"/>
    <s v="DIAMOND SPRINGS 1106"/>
    <s v="SIERRA"/>
    <x v="2081"/>
    <n v="21.253797791938698"/>
    <n v="0.81610582020394895"/>
    <n v="2"/>
    <n v="7"/>
    <n v="1"/>
    <n v="0"/>
    <n v="0"/>
    <n v="3.1373674963779401E-2"/>
    <n v="1"/>
    <n v="3.1373674963779401E-2"/>
    <n v="2.0803769849734336E-3"/>
  </r>
  <r>
    <s v="POINT ARENA 11014923"/>
    <x v="70"/>
    <s v="POINT ARENA 1101"/>
    <s v="HUMBOLDT"/>
    <x v="2082"/>
    <n v="57.103615748039601"/>
    <n v="0.197607694327602"/>
    <n v="5"/>
    <n v="5"/>
    <n v="1"/>
    <n v="0"/>
    <n v="0"/>
    <n v="3.1365503351443197E-2"/>
    <n v="1"/>
    <n v="3.1365503351443197E-2"/>
    <n v="1.0943222888811459E-2"/>
  </r>
  <r>
    <s v="FORT SEWARD 11211663"/>
    <x v="46"/>
    <s v="FORT SEWARD 1121"/>
    <s v="HUMBOLDT"/>
    <x v="2083"/>
    <n v="10"/>
    <n v="1"/>
    <n v="1"/>
    <n v="4"/>
    <n v="1"/>
    <n v="0"/>
    <n v="0"/>
    <n v="3.1330287938504002E-2"/>
    <n v="1"/>
    <n v="3.1330287938504002E-2"/>
    <n v="1.6123649348008629E-2"/>
  </r>
  <r>
    <s v="GUALALA 1112662"/>
    <x v="157"/>
    <s v="GUALALA 1112"/>
    <s v="HUMBOLDT"/>
    <x v="2084"/>
    <n v="33.9067772914008"/>
    <n v="6.4891967600579801E-3"/>
    <n v="13"/>
    <n v="22"/>
    <n v="0.98430972322008203"/>
    <n v="0"/>
    <n v="0"/>
    <n v="3.1273152835814298E-2"/>
    <n v="1"/>
    <n v="3.1273152835814298E-2"/>
    <n v="3.7672030458397125E-3"/>
  </r>
  <r>
    <s v="FROGTOWN 17016807"/>
    <x v="170"/>
    <s v="FROGTOWN 1701"/>
    <s v="STOCKTON"/>
    <x v="2085"/>
    <n v="29.523154223334199"/>
    <n v="0.87383792759544698"/>
    <n v="0"/>
    <n v="3"/>
    <n v="1"/>
    <n v="0"/>
    <n v="0"/>
    <n v="3.11856522480491E-2"/>
    <n v="1"/>
    <n v="3.11856522480491E-2"/>
    <n v="6.563544172864701E-3"/>
  </r>
  <r>
    <s v="OREGON TRAIL 1104CB"/>
    <x v="200"/>
    <s v="OREGON TRAIL 1104"/>
    <s v="NORTH VALLEY"/>
    <x v="2086"/>
    <n v="25.784375234142701"/>
    <n v="0.63120682625438396"/>
    <n v="2"/>
    <n v="12"/>
    <n v="0.74056550274036004"/>
    <n v="0"/>
    <n v="0"/>
    <n v="3.1085943588805801E-2"/>
    <n v="1"/>
    <n v="3.1085943588805801E-2"/>
    <n v="2.863115458205502E-3"/>
  </r>
  <r>
    <s v="MONTICELLO 1101654"/>
    <x v="166"/>
    <s v="MONTICELLO 1101"/>
    <s v="NORTH BAY"/>
    <x v="2087"/>
    <n v="46.458364023450599"/>
    <n v="0.35788323577626102"/>
    <n v="0"/>
    <n v="2"/>
    <n v="0.92662263857574401"/>
    <n v="0"/>
    <n v="0"/>
    <n v="3.1073134006447799E-2"/>
    <n v="1"/>
    <n v="3.1073134006447799E-2"/>
    <n v="3.8360022991669458E-3"/>
  </r>
  <r>
    <s v="OAKLAND K 1104CB"/>
    <x v="67"/>
    <s v="OAKLAND K 1104"/>
    <s v="EAST BAY"/>
    <x v="2088"/>
    <n v="10"/>
    <n v="0.13992433673382701"/>
    <n v="1"/>
    <n v="4"/>
    <n v="1"/>
    <n v="0.34598566586503299"/>
    <n v="0"/>
    <n v="3.0956422331702999E-2"/>
    <n v="1"/>
    <n v="3.0956422331702999E-2"/>
    <n v="1.143326717010433E-2"/>
  </r>
  <r>
    <s v="SOBRANTE 1103CB"/>
    <x v="251"/>
    <s v="SOBRANTE 1103"/>
    <s v="DIABLO"/>
    <x v="2089"/>
    <n v="50.783538345133003"/>
    <n v="0.26281573764573601"/>
    <n v="3"/>
    <n v="6"/>
    <n v="0.852484683811913"/>
    <n v="0.16106377504835501"/>
    <n v="0"/>
    <n v="3.0947125683083498E-2"/>
    <n v="1"/>
    <n v="3.0947125683083498E-2"/>
    <n v="8.4236094618145557E-3"/>
  </r>
  <r>
    <s v="CURTIS 170411290"/>
    <x v="55"/>
    <s v="CURTIS 1704"/>
    <s v="YOSEMITE"/>
    <x v="2090"/>
    <n v="12.460433812578"/>
    <n v="0.83908050253232402"/>
    <n v="5"/>
    <n v="0"/>
    <n v="1"/>
    <n v="0"/>
    <n v="0"/>
    <n v="3.0926486100390199E-2"/>
    <n v="1"/>
    <n v="3.0926486100390199E-2"/>
    <n v="3.9140100982641571E-3"/>
  </r>
  <r>
    <s v="OREGON TRAIL 1103CB"/>
    <x v="200"/>
    <s v="OREGON TRAIL 1103"/>
    <s v="NORTH VALLEY"/>
    <x v="2091"/>
    <n v="25.132220033159701"/>
    <n v="0.81425706317864699"/>
    <n v="2"/>
    <n v="1"/>
    <n v="0.95029493614160698"/>
    <n v="0"/>
    <n v="0"/>
    <n v="3.08566361777881E-2"/>
    <n v="1"/>
    <n v="3.08566361777881E-2"/>
    <n v="1.1110644036857183E-2"/>
  </r>
  <r>
    <s v="MOUNTAIN QUARRIES 210135466"/>
    <x v="47"/>
    <s v="MOUNTAIN QUARRIES 2101"/>
    <s v="SIERRA"/>
    <x v="2092"/>
    <n v="10"/>
    <n v="0.90304766901591405"/>
    <n v="2"/>
    <n v="0"/>
    <n v="1"/>
    <n v="0"/>
    <n v="0"/>
    <n v="3.0814163103728701E-2"/>
    <n v="1"/>
    <n v="3.0814163103728701E-2"/>
    <n v="4.1620770465229696E-3"/>
  </r>
  <r>
    <s v="WEIMAR 11022038"/>
    <x v="243"/>
    <s v="WEIMAR 1102"/>
    <s v="SIERRA"/>
    <x v="2093"/>
    <n v="10"/>
    <n v="0.76790884145844895"/>
    <n v="4"/>
    <n v="4"/>
    <n v="1"/>
    <n v="0"/>
    <n v="0"/>
    <n v="3.0781271568228401E-2"/>
    <n v="1"/>
    <n v="3.0781271568228401E-2"/>
    <n v="3.787153078399903E-3"/>
  </r>
  <r>
    <s v="GARBERVILLE 1102CB"/>
    <x v="87"/>
    <s v="GARBERVILLE 1102"/>
    <s v="HUMBOLDT"/>
    <x v="2094"/>
    <n v="34.851108066447097"/>
    <n v="0.30109914782469199"/>
    <n v="18"/>
    <n v="9"/>
    <n v="0.65556980290380096"/>
    <n v="0"/>
    <n v="0"/>
    <n v="3.0691780832952101E-2"/>
    <n v="1"/>
    <n v="3.0691780832952101E-2"/>
    <n v="2.8914647539033805E-3"/>
  </r>
  <r>
    <s v="JESSUP 11011496"/>
    <x v="130"/>
    <s v="JESSUP 1101"/>
    <s v="NORTH VALLEY"/>
    <x v="2095"/>
    <n v="17.8878160340305"/>
    <n v="1"/>
    <n v="1"/>
    <n v="3"/>
    <n v="0.90716132003892103"/>
    <n v="1.9154145254541299E-2"/>
    <n v="1"/>
    <n v="3.04663846079005E-2"/>
    <n v="1"/>
    <n v="3.04663846079005E-2"/>
    <n v="2.068955688541217E-3"/>
  </r>
  <r>
    <s v="VACAVILLE 1111CB"/>
    <x v="144"/>
    <s v="VACAVILLE 1111"/>
    <s v="SACRAMENTO"/>
    <x v="2096"/>
    <n v="19.049524655393299"/>
    <n v="0.34160600083892401"/>
    <n v="0"/>
    <n v="5"/>
    <n v="0.64205861428117506"/>
    <n v="0"/>
    <n v="0"/>
    <n v="3.0404518305749601E-2"/>
    <n v="1"/>
    <n v="3.0404518305749601E-2"/>
    <n v="3.9029062155606035E-3"/>
  </r>
  <r>
    <s v="HIGGINS 11041374"/>
    <x v="197"/>
    <s v="HIGGINS 1104"/>
    <s v="SIERRA"/>
    <x v="2097"/>
    <n v="10"/>
    <n v="0.85172381163555499"/>
    <n v="5"/>
    <n v="6"/>
    <n v="0.86286498928626099"/>
    <n v="0"/>
    <n v="0"/>
    <n v="3.0394120709521601E-2"/>
    <n v="1"/>
    <n v="3.0394120709521601E-2"/>
    <n v="4.2118453748938665E-3"/>
  </r>
  <r>
    <s v="BEAR VALLEY 210576694"/>
    <x v="73"/>
    <s v="BEAR VALLEY 2105"/>
    <s v="YOSEMITE"/>
    <x v="2098"/>
    <n v="19.6128770789737"/>
    <n v="1"/>
    <n v="0"/>
    <n v="0"/>
    <n v="1"/>
    <n v="0"/>
    <n v="0"/>
    <n v="3.0390663917774001E-2"/>
    <n v="1"/>
    <n v="3.0390663917774001E-2"/>
    <n v="6.6851496788228101E-3"/>
  </r>
  <r>
    <s v="WEIMAR 1102CB"/>
    <x v="243"/>
    <s v="WEIMAR 1102"/>
    <s v="SIERRA"/>
    <x v="2099"/>
    <n v="10.956344931331801"/>
    <n v="0.65599159916976302"/>
    <n v="3"/>
    <n v="8"/>
    <n v="1"/>
    <n v="0"/>
    <n v="0"/>
    <n v="3.0333772452478501E-2"/>
    <n v="1"/>
    <n v="3.0333772452478501E-2"/>
    <n v="2.4924265517585315E-3"/>
  </r>
  <r>
    <s v="SAN MIGUEL 1104N60"/>
    <x v="213"/>
    <s v="SAN MIGUEL 1104"/>
    <s v="LOS PADRES"/>
    <x v="2100"/>
    <n v="40.815397798084398"/>
    <n v="1"/>
    <n v="0"/>
    <n v="1"/>
    <n v="0.83217601014962606"/>
    <n v="0"/>
    <n v="0"/>
    <n v="3.03272548009254E-2"/>
    <n v="1"/>
    <n v="3.03272548009254E-2"/>
    <n v="4.1164993750673262E-3"/>
  </r>
  <r>
    <s v="JESSUP 11012839"/>
    <x v="130"/>
    <s v="JESSUP 1101"/>
    <s v="NORTH VALLEY"/>
    <x v="2101"/>
    <n v="10"/>
    <n v="1"/>
    <n v="0"/>
    <n v="3"/>
    <n v="1"/>
    <n v="0"/>
    <n v="0"/>
    <n v="3.0308165456113902E-2"/>
    <n v="1"/>
    <n v="3.0308165456113902E-2"/>
    <n v="2.0617846366117781E-2"/>
  </r>
  <r>
    <s v="FRENCH GULCH 1101CB"/>
    <x v="260"/>
    <s v="FRENCH GULCH 1101"/>
    <s v="NORTH VALLEY"/>
    <x v="2102"/>
    <n v="10"/>
    <n v="1"/>
    <n v="0"/>
    <n v="3"/>
    <n v="1"/>
    <n v="0"/>
    <n v="0"/>
    <n v="3.0308165456113902E-2"/>
    <n v="1"/>
    <n v="3.0308165456113902E-2"/>
    <n v="1.319190395235066E-2"/>
  </r>
  <r>
    <s v="LAS POSITAS 2108MR182"/>
    <x v="287"/>
    <s v="LAS POSITAS 2108"/>
    <s v="MISSION"/>
    <x v="2103"/>
    <n v="52.102366091286001"/>
    <n v="0.25770785301514798"/>
    <n v="0"/>
    <n v="0"/>
    <n v="0.85339099581050404"/>
    <n v="0"/>
    <n v="0"/>
    <n v="3.03043073135707E-2"/>
    <n v="1"/>
    <n v="3.03043073135707E-2"/>
    <n v="4.9234810012578449E-3"/>
  </r>
  <r>
    <s v="APPLE HILL 210289934"/>
    <x v="29"/>
    <s v="APPLE HILL 2102"/>
    <s v="SIERRA"/>
    <x v="2104"/>
    <n v="10"/>
    <n v="0.91393065206554702"/>
    <n v="0"/>
    <n v="0"/>
    <n v="1"/>
    <n v="0"/>
    <n v="0"/>
    <n v="3.0296027182522198E-2"/>
    <n v="1"/>
    <n v="3.0296027182522198E-2"/>
    <n v="5.388373008373728E-3"/>
  </r>
  <r>
    <s v="SAUSALITO 11021268"/>
    <x v="185"/>
    <s v="SAUSALITO 1102"/>
    <s v="NORTH BAY"/>
    <x v="2105"/>
    <n v="23.378127786336801"/>
    <n v="4.21988125210417E-3"/>
    <n v="3"/>
    <n v="4"/>
    <n v="1"/>
    <n v="0"/>
    <n v="0"/>
    <n v="3.0259236619983799E-2"/>
    <n v="1"/>
    <n v="3.0259236619983799E-2"/>
    <n v="6.0383205481218845E-3"/>
  </r>
  <r>
    <s v="BALCH NO 1 1101CB"/>
    <x v="281"/>
    <s v="BALCH NO 1 1101"/>
    <s v="FRESNO"/>
    <x v="2106"/>
    <n v="30.314982925975901"/>
    <n v="0.65141997723929201"/>
    <n v="0"/>
    <n v="10"/>
    <n v="1"/>
    <n v="0"/>
    <n v="0"/>
    <n v="3.0255947211498001E-2"/>
    <n v="1"/>
    <n v="3.0255947211498001E-2"/>
    <n v="3.5177061836496283E-3"/>
  </r>
  <r>
    <s v="LAURELES 11122142"/>
    <x v="134"/>
    <s v="LAURELES 1112"/>
    <s v="CENTRAL COAST"/>
    <x v="2107"/>
    <n v="31.559468876803699"/>
    <n v="0.39828672230336298"/>
    <n v="4"/>
    <n v="4"/>
    <n v="0.87213658820270701"/>
    <n v="0"/>
    <n v="0"/>
    <n v="3.0233275404561701E-2"/>
    <n v="1"/>
    <n v="3.0233275404561701E-2"/>
    <n v="3.6129628319040022E-3"/>
  </r>
  <r>
    <s v="CALPELLA 11011204"/>
    <x v="242"/>
    <s v="CALPELLA 1101"/>
    <s v="HUMBOLDT"/>
    <x v="2108"/>
    <n v="21.573369327742199"/>
    <n v="0.72416885346644499"/>
    <n v="2"/>
    <n v="10"/>
    <n v="0.70565417263354502"/>
    <n v="0"/>
    <n v="0"/>
    <n v="3.0222721511415002E-2"/>
    <n v="1"/>
    <n v="3.0222721511415002E-2"/>
    <n v="3.2928059838920852E-3"/>
  </r>
  <r>
    <s v="GARBERVILLE 110256048"/>
    <x v="87"/>
    <s v="GARBERVILLE 1102"/>
    <s v="HUMBOLDT"/>
    <x v="2109"/>
    <n v="84.597958318470802"/>
    <n v="7.19405307529071E-2"/>
    <n v="2"/>
    <n v="1"/>
    <n v="1"/>
    <n v="0"/>
    <n v="0"/>
    <n v="3.0194159248694102E-2"/>
    <n v="1"/>
    <n v="3.0194159248694102E-2"/>
    <n v="6.0759264643511501E-3"/>
  </r>
  <r>
    <s v="PEORIA 1705999"/>
    <x v="173"/>
    <s v="PEORIA 1705"/>
    <s v="YOSEMITE"/>
    <x v="2110"/>
    <n v="18.754678119234502"/>
    <n v="0.99876928738933901"/>
    <n v="0"/>
    <n v="0"/>
    <n v="1"/>
    <n v="0"/>
    <n v="0"/>
    <n v="3.0188391935608402E-2"/>
    <n v="1"/>
    <n v="3.0188391935608402E-2"/>
    <n v="1.3078919475845651E-2"/>
  </r>
  <r>
    <s v="CALISTOGA 1102CB"/>
    <x v="19"/>
    <s v="CALISTOGA 1102"/>
    <s v="NORTH BAY"/>
    <x v="2111"/>
    <n v="10"/>
    <n v="0.278752417187142"/>
    <n v="0"/>
    <n v="0"/>
    <n v="0.51569526810705801"/>
    <n v="0.53476630629958699"/>
    <n v="0"/>
    <n v="3.01632405690343E-2"/>
    <n v="1"/>
    <n v="3.01632405690343E-2"/>
    <n v="2.0591158947206097E-2"/>
  </r>
  <r>
    <s v="TIVY VALLEY 11077370"/>
    <x v="133"/>
    <s v="TIVY VALLEY 1107"/>
    <s v="FRESNO"/>
    <x v="2112"/>
    <n v="20.036416242407899"/>
    <n v="0.68044584181439105"/>
    <n v="0"/>
    <n v="4"/>
    <n v="0.63487477091222599"/>
    <n v="0"/>
    <n v="0"/>
    <n v="3.0141507565847801E-2"/>
    <n v="1"/>
    <n v="3.0141507565847801E-2"/>
    <n v="2.6258505052721868E-3"/>
  </r>
  <r>
    <s v="PEORIA 1704877670"/>
    <x v="173"/>
    <s v="PEORIA 1704"/>
    <s v="YOSEMITE"/>
    <x v="2113"/>
    <n v="69.925862205958296"/>
    <n v="0.478017493850242"/>
    <n v="1"/>
    <n v="5"/>
    <n v="0.95840722984588"/>
    <n v="0"/>
    <n v="0"/>
    <n v="3.00951629248861E-2"/>
    <n v="1"/>
    <n v="3.00951629248861E-2"/>
    <n v="4.7697724192779616E-3"/>
  </r>
  <r>
    <s v="ATASCADERO 11012379"/>
    <x v="84"/>
    <s v="ATASCADERO 1101"/>
    <s v="LOS PADRES"/>
    <x v="2114"/>
    <n v="10"/>
    <n v="1"/>
    <n v="1"/>
    <n v="2"/>
    <n v="1"/>
    <n v="0"/>
    <n v="0"/>
    <n v="3.0081236314573899E-2"/>
    <n v="1"/>
    <n v="3.0081236314573899E-2"/>
    <n v="4.1256056485500445E-2"/>
  </r>
  <r>
    <s v="PEORIA 17013186"/>
    <x v="173"/>
    <s v="PEORIA 1701"/>
    <s v="YOSEMITE"/>
    <x v="2115"/>
    <n v="10"/>
    <n v="0.99943615793714902"/>
    <n v="1"/>
    <n v="2"/>
    <n v="1"/>
    <n v="0"/>
    <n v="0"/>
    <n v="3.00676636469463E-2"/>
    <n v="1"/>
    <n v="3.00676636469463E-2"/>
    <n v="2.9843630598793535E-3"/>
  </r>
  <r>
    <s v="FULTON 1102CB"/>
    <x v="44"/>
    <s v="FULTON 1102"/>
    <s v="SONOMA"/>
    <x v="2116"/>
    <n v="10"/>
    <n v="0.29140558520446302"/>
    <n v="0"/>
    <n v="0"/>
    <n v="0.30032542567751302"/>
    <n v="0.82089746790287998"/>
    <n v="0"/>
    <n v="2.9980075018029101E-2"/>
    <n v="1"/>
    <n v="2.9980075018029101E-2"/>
    <n v="2.233344049476161E-2"/>
  </r>
  <r>
    <s v="SARATOGA 11075696"/>
    <x v="88"/>
    <s v="SARATOGA 1107"/>
    <s v="DE ANZA"/>
    <x v="2117"/>
    <n v="10"/>
    <n v="0.57706549932526696"/>
    <n v="6"/>
    <n v="9"/>
    <n v="0.65930049737552598"/>
    <n v="4.4736487198727103E-2"/>
    <n v="0"/>
    <n v="2.9971985258459E-2"/>
    <n v="1"/>
    <n v="2.9971985258459E-2"/>
    <n v="7.4729603052517482E-3"/>
  </r>
  <r>
    <s v="SOLEDAD 210242506"/>
    <x v="288"/>
    <s v="SOLEDAD 2102"/>
    <s v="CENTRAL COAST"/>
    <x v="2118"/>
    <n v="74.206818554695204"/>
    <n v="1"/>
    <n v="0"/>
    <n v="1"/>
    <n v="0.19157567613513399"/>
    <n v="0"/>
    <n v="0"/>
    <n v="2.99519559032069E-2"/>
    <n v="1"/>
    <n v="2.99519559032069E-2"/>
    <n v="5.5319085291138789E-3"/>
  </r>
  <r>
    <s v="FORT ROSS 1121134"/>
    <x v="46"/>
    <s v="FORT ROSS 1121"/>
    <s v="SONOMA"/>
    <x v="2119"/>
    <n v="23.240092803389398"/>
    <n v="8.0101038658696097E-2"/>
    <n v="16"/>
    <n v="1"/>
    <n v="0.95146499722896805"/>
    <n v="0"/>
    <n v="0"/>
    <n v="2.9925927730408999E-2"/>
    <n v="1"/>
    <n v="2.9925927730408999E-2"/>
    <n v="3.8831632564427726E-3"/>
  </r>
  <r>
    <s v="NARROWS 2102CB"/>
    <x v="177"/>
    <s v="NARROWS 2102"/>
    <s v="SIERRA"/>
    <x v="2120"/>
    <n v="13.8368347476572"/>
    <n v="0.78073167478084904"/>
    <n v="2"/>
    <n v="5"/>
    <n v="0.936798600420508"/>
    <n v="0"/>
    <n v="0"/>
    <n v="2.9840919743408301E-2"/>
    <n v="1"/>
    <n v="2.9840919743408301E-2"/>
    <n v="1.3032433321481678E-3"/>
  </r>
  <r>
    <s v="SPENCE 11223078"/>
    <x v="289"/>
    <s v="SPENCE 1122"/>
    <s v="CENTRAL COAST"/>
    <x v="2121"/>
    <n v="56.919433899106203"/>
    <n v="0.40986275011832701"/>
    <n v="1"/>
    <n v="2"/>
    <n v="0.62286922134260403"/>
    <n v="0"/>
    <n v="0"/>
    <n v="2.98001558692726E-2"/>
    <n v="1"/>
    <n v="2.98001558692726E-2"/>
    <n v="2.9841620388822649E-3"/>
  </r>
  <r>
    <s v="PETALUMA C 1109738866"/>
    <x v="98"/>
    <s v="PETALUMA C 1109"/>
    <s v="SONOMA"/>
    <x v="2122"/>
    <n v="62.382143317921603"/>
    <n v="0.15288513953418401"/>
    <n v="1"/>
    <n v="1"/>
    <n v="0.81785111366437702"/>
    <n v="0"/>
    <n v="0"/>
    <n v="2.9792175719629301E-2"/>
    <n v="1"/>
    <n v="2.9792175719629301E-2"/>
    <n v="1.3515282504741535E-2"/>
  </r>
  <r>
    <s v="BROWNS VALLEY 110117011"/>
    <x v="269"/>
    <s v="BROWNS VALLEY 1101"/>
    <s v="SIERRA"/>
    <x v="2123"/>
    <n v="10"/>
    <n v="1"/>
    <n v="0"/>
    <n v="2"/>
    <n v="1"/>
    <n v="0"/>
    <n v="0"/>
    <n v="2.9697433488761301E-2"/>
    <n v="1"/>
    <n v="2.9697433488761301E-2"/>
    <n v="1.5901486388828458E-2"/>
  </r>
  <r>
    <s v="SALT SPRINGS 21014913"/>
    <x v="3"/>
    <s v="SALT SPRINGS 2101"/>
    <s v="STOCKTON"/>
    <x v="2124"/>
    <n v="10"/>
    <n v="1"/>
    <n v="0"/>
    <n v="2"/>
    <n v="1"/>
    <n v="0"/>
    <n v="0"/>
    <n v="2.9697433488761301E-2"/>
    <n v="1"/>
    <n v="2.9697433488761301E-2"/>
    <n v="7.6835201246520084E-3"/>
  </r>
  <r>
    <s v="CLAY 11031821"/>
    <x v="257"/>
    <s v="CLAY 1103"/>
    <s v="STOCKTON"/>
    <x v="2125"/>
    <n v="61.288069738886897"/>
    <n v="1"/>
    <n v="0"/>
    <n v="0"/>
    <n v="0.55488090055132999"/>
    <n v="0"/>
    <n v="0"/>
    <n v="2.9593303591395101E-2"/>
    <n v="1"/>
    <n v="2.9593303591395101E-2"/>
    <n v="1.4158892547910645E-2"/>
  </r>
  <r>
    <s v="WOODSIDE 11049032"/>
    <x v="38"/>
    <s v="WOODSIDE 1104"/>
    <s v="PENINSULA"/>
    <x v="2126"/>
    <n v="10"/>
    <n v="0.76946091035646502"/>
    <n v="3"/>
    <n v="1"/>
    <n v="0.32760853689011399"/>
    <n v="0.43393596392217099"/>
    <n v="0"/>
    <n v="2.9562666874002299E-2"/>
    <n v="1"/>
    <n v="2.9562666874002299E-2"/>
    <n v="1.1404958261835692E-2"/>
  </r>
  <r>
    <s v="WOODSIDE 11018522"/>
    <x v="38"/>
    <s v="WOODSIDE 1101"/>
    <s v="PENINSULA"/>
    <x v="2127"/>
    <n v="65.298392309706998"/>
    <n v="0"/>
    <n v="1"/>
    <n v="0"/>
    <n v="7.9485738617810595E-2"/>
    <n v="0.85403562365374996"/>
    <n v="0"/>
    <n v="2.95108419231923E-2"/>
    <n v="1"/>
    <n v="2.95108419231923E-2"/>
    <n v="3.9508298768333366E-2"/>
  </r>
  <r>
    <s v="HICKS 111660050"/>
    <x v="167"/>
    <s v="HICKS 1116"/>
    <s v="SAN JOSE"/>
    <x v="2128"/>
    <n v="10"/>
    <n v="0.69558289302381204"/>
    <n v="2"/>
    <n v="6"/>
    <n v="1"/>
    <n v="0"/>
    <n v="0"/>
    <n v="2.9490018482135699E-2"/>
    <n v="1"/>
    <n v="2.9490018482135699E-2"/>
    <n v="3.6955485407123472E-3"/>
  </r>
  <r>
    <s v="OREGON TRAIL 110249144"/>
    <x v="200"/>
    <s v="OREGON TRAIL 1102"/>
    <s v="NORTH VALLEY"/>
    <x v="2129"/>
    <n v="16.974489423917301"/>
    <n v="0.93477163704853605"/>
    <n v="1"/>
    <n v="0"/>
    <n v="0.76028267566785102"/>
    <n v="0"/>
    <n v="0"/>
    <n v="2.9469398088886999E-2"/>
    <n v="1"/>
    <n v="2.9469398088886999E-2"/>
    <n v="1.8171607790930461E-3"/>
  </r>
  <r>
    <s v="ALHAMBRA 11058302"/>
    <x v="250"/>
    <s v="ALHAMBRA 1105"/>
    <s v="DIABLO"/>
    <x v="2130"/>
    <n v="10"/>
    <n v="0.249741295602814"/>
    <n v="0"/>
    <n v="12"/>
    <n v="1"/>
    <n v="0"/>
    <n v="0"/>
    <n v="2.9451931753125001E-2"/>
    <n v="1"/>
    <n v="2.9451931753125001E-2"/>
    <n v="3.5675088104315969E-3"/>
  </r>
  <r>
    <s v="MOUNTAIN QUARRIES 21012422"/>
    <x v="47"/>
    <s v="MOUNTAIN QUARRIES 2101"/>
    <s v="SIERRA"/>
    <x v="2131"/>
    <n v="16.143470415053901"/>
    <n v="0.71901925542191902"/>
    <n v="2"/>
    <n v="3"/>
    <n v="1"/>
    <n v="0"/>
    <n v="0"/>
    <n v="2.94445274135634E-2"/>
    <n v="1"/>
    <n v="2.94445274135634E-2"/>
    <n v="3.3967444068450136E-3"/>
  </r>
  <r>
    <s v="SALMON CREEK 110137368"/>
    <x v="103"/>
    <s v="SALMON CREEK 1101"/>
    <s v="SONOMA"/>
    <x v="2132"/>
    <n v="10"/>
    <n v="3.1997879137843903E-2"/>
    <n v="1"/>
    <n v="7"/>
    <n v="1"/>
    <n v="0"/>
    <n v="0"/>
    <n v="2.9331045474764301E-2"/>
    <n v="1"/>
    <n v="2.9331045474764301E-2"/>
    <n v="4.18238570252697E-3"/>
  </r>
  <r>
    <s v="SHINGLE SPRINGS 210511172"/>
    <x v="45"/>
    <s v="SHINGLE SPRINGS 2105"/>
    <s v="SIERRA"/>
    <x v="2133"/>
    <n v="10"/>
    <n v="0.66762995831982097"/>
    <n v="1"/>
    <n v="3"/>
    <n v="0.82664642953524803"/>
    <n v="0"/>
    <n v="0"/>
    <n v="2.9323125310411799E-2"/>
    <n v="1"/>
    <n v="2.9323125310411799E-2"/>
    <n v="1.4558633013096319E-2"/>
  </r>
  <r>
    <s v="CLARK ROAD 110281296"/>
    <x v="57"/>
    <s v="CLARK ROAD 1102"/>
    <s v="NORTH VALLEY"/>
    <x v="2134"/>
    <n v="53.054729153300002"/>
    <n v="0.65108509146857396"/>
    <n v="1"/>
    <n v="2"/>
    <n v="0.64959807995834695"/>
    <n v="2.9593489766512899E-2"/>
    <n v="0"/>
    <n v="2.9241231042823199E-2"/>
    <n v="1"/>
    <n v="2.9241231042823199E-2"/>
    <n v="3.3036401209719547E-3"/>
  </r>
  <r>
    <s v="PURISIMA 1101Y44"/>
    <x v="217"/>
    <s v="PURISIMA 1101"/>
    <s v="LOS PADRES"/>
    <x v="2135"/>
    <n v="87.554196065845403"/>
    <n v="0.33951515443817698"/>
    <n v="0"/>
    <n v="2"/>
    <n v="0.861255708426787"/>
    <n v="0"/>
    <n v="0"/>
    <n v="2.9127339600146601E-2"/>
    <n v="1"/>
    <n v="2.9127339600146601E-2"/>
    <n v="2.9052672404839301E-3"/>
  </r>
  <r>
    <s v="WEIMAR 11026175"/>
    <x v="243"/>
    <s v="WEIMAR 1102"/>
    <s v="SIERRA"/>
    <x v="2136"/>
    <n v="10"/>
    <n v="1"/>
    <n v="0"/>
    <n v="1"/>
    <n v="1"/>
    <n v="0"/>
    <n v="0"/>
    <n v="2.90986389215078E-2"/>
    <n v="1"/>
    <n v="2.90986389215078E-2"/>
    <n v="1.0666140069879556E-2"/>
  </r>
  <r>
    <s v="SAND CREEK 11037823F"/>
    <x v="156"/>
    <s v="SAND CREEK 1103"/>
    <s v="FRESNO"/>
    <x v="2137"/>
    <n v="10"/>
    <n v="1"/>
    <n v="0"/>
    <n v="1"/>
    <n v="1"/>
    <n v="0"/>
    <n v="0"/>
    <n v="2.90986389215078E-2"/>
    <n v="1"/>
    <n v="2.90986389215078E-2"/>
    <n v="6.2173669260075521E-3"/>
  </r>
  <r>
    <s v="HAMILTON BRANCH 11012436"/>
    <x v="116"/>
    <s v="HAMILTON BRANCH 1101"/>
    <s v="NORTH VALLEY"/>
    <x v="2138"/>
    <n v="10"/>
    <n v="1"/>
    <n v="0"/>
    <n v="1"/>
    <n v="1"/>
    <n v="0"/>
    <n v="0"/>
    <n v="2.90986389215078E-2"/>
    <n v="1"/>
    <n v="2.90986389215078E-2"/>
    <n v="2.296945975833576E-2"/>
  </r>
  <r>
    <s v="HALSEY 11026129"/>
    <x v="190"/>
    <s v="HALSEY 1102"/>
    <s v="SIERRA"/>
    <x v="2139"/>
    <n v="10"/>
    <n v="0.99841494302737399"/>
    <n v="0"/>
    <n v="1"/>
    <n v="1"/>
    <n v="0"/>
    <n v="0"/>
    <n v="2.9061707431033399E-2"/>
    <n v="1"/>
    <n v="2.9061707431033399E-2"/>
    <n v="9.072216923630038E-3"/>
  </r>
  <r>
    <s v="BANGOR 1101CB"/>
    <x v="234"/>
    <s v="BANGOR 1101"/>
    <s v="NORTH VALLEY"/>
    <x v="2140"/>
    <n v="14.9117718966795"/>
    <n v="0.68158948226015004"/>
    <n v="4"/>
    <n v="2"/>
    <n v="0.88524046507111998"/>
    <n v="0"/>
    <n v="0"/>
    <n v="2.9011470612148399E-2"/>
    <n v="1"/>
    <n v="2.9011470612148399E-2"/>
    <n v="1.5368575290083475E-3"/>
  </r>
  <r>
    <s v="DUNBAR 110179086"/>
    <x v="56"/>
    <s v="DUNBAR 1101"/>
    <s v="SONOMA"/>
    <x v="2141"/>
    <n v="21.6900979753872"/>
    <n v="0.56751725824069299"/>
    <n v="1"/>
    <n v="5"/>
    <n v="0.90823624081723797"/>
    <n v="0"/>
    <n v="0"/>
    <n v="2.8970082092912498E-2"/>
    <n v="1"/>
    <n v="2.8970082092912498E-2"/>
    <n v="4.5946141858628315E-3"/>
  </r>
  <r>
    <s v="HIGGINS 11097863"/>
    <x v="197"/>
    <s v="HIGGINS 1109"/>
    <s v="SIERRA"/>
    <x v="2142"/>
    <n v="12.284345655629799"/>
    <n v="1"/>
    <n v="0"/>
    <n v="0"/>
    <n v="1"/>
    <n v="0"/>
    <n v="0"/>
    <n v="2.8947620858357601E-2"/>
    <n v="1"/>
    <n v="2.8947620858357601E-2"/>
    <n v="6.8573883359158375E-3"/>
  </r>
  <r>
    <s v="SUNOL 1101MR650"/>
    <x v="206"/>
    <s v="SUNOL 1101"/>
    <s v="MISSION"/>
    <x v="2143"/>
    <n v="10"/>
    <n v="0.30923337219444402"/>
    <n v="0"/>
    <n v="2"/>
    <n v="0.64084336393102503"/>
    <n v="0.55426856841513605"/>
    <n v="0"/>
    <n v="2.8935509343297101E-2"/>
    <n v="1"/>
    <n v="2.8935509343297101E-2"/>
    <n v="2.8024031296334004E-2"/>
  </r>
  <r>
    <s v="CLARK ROAD 11022070"/>
    <x v="57"/>
    <s v="CLARK ROAD 1102"/>
    <s v="NORTH VALLEY"/>
    <x v="2144"/>
    <n v="20.972590283701798"/>
    <n v="0.72696403402771903"/>
    <n v="1"/>
    <n v="4"/>
    <n v="0.86387208007238403"/>
    <n v="0.125612677092765"/>
    <n v="0"/>
    <n v="2.89354951169703E-2"/>
    <n v="1"/>
    <n v="2.89354951169703E-2"/>
    <n v="2.9806789622423111E-3"/>
  </r>
  <r>
    <s v="CHOLAME 2102X10"/>
    <x v="265"/>
    <s v="CHOLAME 2102"/>
    <s v="LOS PADRES"/>
    <x v="2145"/>
    <n v="72.333661365284101"/>
    <n v="1"/>
    <n v="0"/>
    <n v="0"/>
    <n v="0.44775431223856499"/>
    <n v="0"/>
    <n v="0"/>
    <n v="2.8693752964074899E-2"/>
    <n v="1"/>
    <n v="2.8693752964074899E-2"/>
    <n v="1.4523042235047264E-3"/>
  </r>
  <r>
    <s v="GUALALA 1112CB"/>
    <x v="157"/>
    <s v="GUALALA 1112"/>
    <s v="HUMBOLDT"/>
    <x v="2146"/>
    <n v="40.240523516238099"/>
    <n v="4.3600460735308703E-2"/>
    <n v="2"/>
    <n v="4"/>
    <n v="0.94332402006061"/>
    <n v="0"/>
    <n v="0"/>
    <n v="2.8665388203550898E-2"/>
    <n v="1"/>
    <n v="2.8665388203550898E-2"/>
    <n v="1.4129381009893374E-2"/>
  </r>
  <r>
    <s v="SAN LUIS OBISPO 1104V40"/>
    <x v="141"/>
    <s v="SAN LUIS OBISPO 1104"/>
    <s v="LOS PADRES"/>
    <x v="2147"/>
    <n v="26.5581922308712"/>
    <n v="0.47133458591222499"/>
    <n v="0"/>
    <n v="7"/>
    <n v="0.51440324329180598"/>
    <n v="0"/>
    <n v="0"/>
    <n v="2.8653804140380199E-2"/>
    <n v="1"/>
    <n v="2.8653804140380199E-2"/>
    <n v="2.4093895513671395E-3"/>
  </r>
  <r>
    <s v="WEIMAR 11012764"/>
    <x v="243"/>
    <s v="WEIMAR 1101"/>
    <s v="SIERRA"/>
    <x v="2148"/>
    <n v="10"/>
    <n v="0.51003807441314197"/>
    <n v="1"/>
    <n v="6"/>
    <n v="1"/>
    <n v="0"/>
    <n v="0"/>
    <n v="2.8566154443598401E-2"/>
    <n v="1"/>
    <n v="2.8566154443598401E-2"/>
    <n v="4.7094152118109522E-3"/>
  </r>
  <r>
    <s v="UKIAH 11151216"/>
    <x v="154"/>
    <s v="UKIAH 1115"/>
    <s v="HUMBOLDT"/>
    <x v="2149"/>
    <n v="25.961698046755"/>
    <n v="0.80048649589801302"/>
    <n v="1"/>
    <n v="10"/>
    <n v="0.70126270647863298"/>
    <n v="0"/>
    <n v="0"/>
    <n v="2.85625050521814E-2"/>
    <n v="1"/>
    <n v="2.85625050521814E-2"/>
    <n v="2.160510732411464E-3"/>
  </r>
  <r>
    <s v="VALLEY VIEW 1106"/>
    <x v="162"/>
    <s v="VALLEY VIEW 1106"/>
    <s v="EAST BAY"/>
    <x v="2150"/>
    <n v="10"/>
    <n v="1"/>
    <n v="0"/>
    <n v="0"/>
    <n v="1"/>
    <n v="0"/>
    <n v="0"/>
    <n v="2.8511563181221999E-2"/>
    <n v="1"/>
    <n v="2.8511563181221999E-2"/>
    <n v="0.75897315248014485"/>
  </r>
  <r>
    <s v="OAKLAND X 11066669"/>
    <x v="67"/>
    <s v="OAKLAND X 1106"/>
    <s v="EAST BAY"/>
    <x v="2151"/>
    <n v="10"/>
    <n v="1"/>
    <n v="0"/>
    <n v="0"/>
    <n v="1"/>
    <n v="0"/>
    <n v="0"/>
    <n v="2.8511563181221999E-2"/>
    <n v="1"/>
    <n v="2.8511563181221999E-2"/>
    <n v="0.12179951401914667"/>
  </r>
  <r>
    <s v="FROGTOWN 1701L3361"/>
    <x v="170"/>
    <s v="FROGTOWN 1701"/>
    <s v="STOCKTON"/>
    <x v="2152"/>
    <n v="10"/>
    <n v="1"/>
    <n v="0"/>
    <n v="0"/>
    <n v="1"/>
    <n v="0"/>
    <n v="0"/>
    <n v="2.8511563181221999E-2"/>
    <n v="1"/>
    <n v="2.8511563181221999E-2"/>
    <n v="1.5217653938163916E-2"/>
  </r>
  <r>
    <s v="SYCAMORE CREEK 1111"/>
    <x v="32"/>
    <s v="SYCAMORE CREEK 1111"/>
    <s v="NORTH VALLEY"/>
    <x v="2153"/>
    <n v="10"/>
    <n v="1"/>
    <n v="0"/>
    <n v="0"/>
    <n v="1"/>
    <n v="0"/>
    <n v="0"/>
    <n v="2.8511563181221999E-2"/>
    <n v="1"/>
    <n v="2.8511563181221999E-2"/>
    <n v="0.14876181716939915"/>
  </r>
  <r>
    <s v="REEDLEY 1104"/>
    <x v="290"/>
    <s v="REEDLEY 1104"/>
    <s v="FRESNO"/>
    <x v="2154"/>
    <n v="10"/>
    <n v="1"/>
    <n v="0"/>
    <n v="0"/>
    <n v="1"/>
    <n v="0"/>
    <n v="0"/>
    <n v="2.8511563181221999E-2"/>
    <n v="1"/>
    <n v="2.8511563181221999E-2"/>
    <n v="0.11958822556382563"/>
  </r>
  <r>
    <s v="HIGGINS 1109"/>
    <x v="197"/>
    <s v="HIGGINS 1109"/>
    <s v="SIERRA"/>
    <x v="2155"/>
    <n v="10"/>
    <n v="1"/>
    <n v="0"/>
    <n v="0"/>
    <n v="1"/>
    <n v="0"/>
    <n v="0"/>
    <n v="2.8511563181221999E-2"/>
    <n v="1"/>
    <n v="2.8511563181221999E-2"/>
    <n v="0.50848127697216527"/>
  </r>
  <r>
    <s v="CAYETANO 2111MR444"/>
    <x v="220"/>
    <s v="CAYETANO 2111"/>
    <s v="MISSION"/>
    <x v="2156"/>
    <n v="10"/>
    <n v="1"/>
    <n v="0"/>
    <n v="0"/>
    <n v="1"/>
    <n v="0"/>
    <n v="0"/>
    <n v="2.8511563181221999E-2"/>
    <n v="1"/>
    <n v="2.8511563181221999E-2"/>
    <n v="0.18796058423422726"/>
  </r>
  <r>
    <s v="HIGGINS 11039753"/>
    <x v="197"/>
    <s v="HIGGINS 1103"/>
    <s v="SIERRA"/>
    <x v="2157"/>
    <n v="10"/>
    <n v="1"/>
    <n v="0"/>
    <n v="0"/>
    <n v="1"/>
    <n v="0"/>
    <n v="0"/>
    <n v="2.8511563181221999E-2"/>
    <n v="1"/>
    <n v="2.8511563181221999E-2"/>
    <n v="1.3550432711797077E-2"/>
  </r>
  <r>
    <s v="OREGON TRAIL 1104"/>
    <x v="200"/>
    <s v="OREGON TRAIL 1104"/>
    <s v="NORTH VALLEY"/>
    <x v="2158"/>
    <n v="10"/>
    <n v="1"/>
    <n v="0"/>
    <n v="0"/>
    <n v="1"/>
    <n v="0"/>
    <n v="0"/>
    <n v="2.8511563181221999E-2"/>
    <n v="1"/>
    <n v="2.8511563181221999E-2"/>
    <n v="0.44678475165593651"/>
  </r>
  <r>
    <s v="WYANDOTTE 1110"/>
    <x v="8"/>
    <s v="WYANDOTTE 1110"/>
    <s v="NORTH VALLEY"/>
    <x v="2159"/>
    <n v="10"/>
    <n v="1"/>
    <n v="0"/>
    <n v="0"/>
    <n v="1"/>
    <n v="0"/>
    <n v="0"/>
    <n v="2.8511563181221999E-2"/>
    <n v="1"/>
    <n v="2.8511563181221999E-2"/>
    <n v="0.58184131403332873"/>
  </r>
  <r>
    <s v="CLOVERDALE 1102801904"/>
    <x v="129"/>
    <s v="CLOVERDALE 1102"/>
    <s v="SONOMA"/>
    <x v="2160"/>
    <n v="10"/>
    <n v="1"/>
    <n v="0"/>
    <n v="0"/>
    <n v="1"/>
    <n v="0"/>
    <n v="0"/>
    <n v="2.8511563181221999E-2"/>
    <n v="1"/>
    <n v="2.8511563181221999E-2"/>
    <n v="1.9014420982385003"/>
  </r>
  <r>
    <s v="ECHO SUMMIT 110155262"/>
    <x v="230"/>
    <s v="ECHO SUMMIT 1101"/>
    <s v="(blank)"/>
    <x v="2161"/>
    <n v="10"/>
    <n v="1"/>
    <n v="0"/>
    <n v="0"/>
    <n v="1"/>
    <n v="0"/>
    <n v="0"/>
    <n v="2.8511563181221999E-2"/>
    <n v="1"/>
    <n v="2.8511563181221999E-2"/>
    <n v="0.17223604347724253"/>
  </r>
  <r>
    <s v="COARSEGOLD 2103"/>
    <x v="86"/>
    <s v="COARSEGOLD 2103"/>
    <s v="YOSEMITE"/>
    <x v="2162"/>
    <n v="10"/>
    <n v="1"/>
    <n v="0"/>
    <n v="0"/>
    <n v="1"/>
    <n v="0"/>
    <n v="0"/>
    <n v="2.8511563181221999E-2"/>
    <n v="1"/>
    <n v="2.8511563181221999E-2"/>
    <n v="0.1921582844502098"/>
  </r>
  <r>
    <s v="SAND CREEK 1103"/>
    <x v="156"/>
    <s v="SAND CREEK 1103"/>
    <s v="FRESNO"/>
    <x v="2163"/>
    <n v="10"/>
    <n v="1"/>
    <n v="0"/>
    <n v="0"/>
    <n v="1"/>
    <n v="0"/>
    <n v="0"/>
    <n v="2.8511563181221999E-2"/>
    <n v="1"/>
    <n v="2.8511563181221999E-2"/>
    <n v="0.75064742121416206"/>
  </r>
  <r>
    <s v="WEIMAR 1101"/>
    <x v="243"/>
    <s v="WEIMAR 1101"/>
    <s v="SIERRA"/>
    <x v="2164"/>
    <n v="10"/>
    <n v="1"/>
    <n v="0"/>
    <n v="0"/>
    <n v="1"/>
    <n v="0"/>
    <n v="0"/>
    <n v="2.8511563181221999E-2"/>
    <n v="1"/>
    <n v="2.8511563181221999E-2"/>
    <n v="0.42323738621847945"/>
  </r>
  <r>
    <s v="CALAVERAS CEMENT 1101"/>
    <x v="235"/>
    <s v="CALAVERAS CEMENT 1101"/>
    <s v="STOCKTON"/>
    <x v="2165"/>
    <n v="10"/>
    <n v="1"/>
    <n v="0"/>
    <n v="0"/>
    <n v="1"/>
    <n v="0"/>
    <n v="0"/>
    <n v="2.8511563181221999E-2"/>
    <n v="1"/>
    <n v="2.8511563181221999E-2"/>
    <n v="9.5399884509581536"/>
  </r>
  <r>
    <s v="SUNOL 110148180"/>
    <x v="206"/>
    <s v="SUNOL 1101"/>
    <s v="MISSION"/>
    <x v="2166"/>
    <n v="10"/>
    <n v="1"/>
    <n v="0"/>
    <n v="0"/>
    <n v="1"/>
    <n v="0"/>
    <n v="0"/>
    <n v="2.8511563181221999E-2"/>
    <n v="1"/>
    <n v="2.8511563181221999E-2"/>
    <n v="1.8203682439321449"/>
  </r>
  <r>
    <s v="WHITMORE 1101002"/>
    <x v="25"/>
    <s v="WHITMORE 1101"/>
    <s v="NORTH VALLEY"/>
    <x v="2167"/>
    <n v="10"/>
    <n v="1"/>
    <n v="0"/>
    <n v="0"/>
    <n v="1"/>
    <n v="0"/>
    <n v="0"/>
    <n v="2.8511563181221999E-2"/>
    <n v="1"/>
    <n v="2.8511563181221999E-2"/>
    <n v="6.7561758688117086"/>
  </r>
  <r>
    <s v="CALPELLA 1101"/>
    <x v="242"/>
    <s v="CALPELLA 1101"/>
    <s v="HUMBOLDT"/>
    <x v="2168"/>
    <n v="10"/>
    <n v="1"/>
    <n v="0"/>
    <n v="0"/>
    <n v="1"/>
    <n v="0"/>
    <n v="0"/>
    <n v="2.8511563181221999E-2"/>
    <n v="1"/>
    <n v="2.8511563181221999E-2"/>
    <n v="5.4490677638597251"/>
  </r>
  <r>
    <s v="LAYTONVILLE 1102220946"/>
    <x v="105"/>
    <s v="LAYTONVILLE 1102"/>
    <s v="HUMBOLDT"/>
    <x v="2169"/>
    <n v="10"/>
    <n v="1"/>
    <n v="0"/>
    <n v="0"/>
    <n v="1"/>
    <n v="0"/>
    <n v="0"/>
    <n v="2.8511563181221999E-2"/>
    <n v="1"/>
    <n v="2.8511563181221999E-2"/>
    <n v="0.70466883121651414"/>
  </r>
  <r>
    <s v="CEDAR CREEK 11011362"/>
    <x v="223"/>
    <s v="CEDAR CREEK 1101"/>
    <s v="NORTH VALLEY"/>
    <x v="2170"/>
    <n v="10"/>
    <n v="1"/>
    <n v="0"/>
    <n v="0"/>
    <n v="1"/>
    <n v="0"/>
    <n v="0"/>
    <n v="2.8511563181221999E-2"/>
    <n v="1"/>
    <n v="2.8511563181221999E-2"/>
    <n v="1.837728658111617"/>
  </r>
  <r>
    <s v="TRIDAM POWERHOUSE 2101CB"/>
    <x v="291"/>
    <s v="TRIDAM POWERHOUSE 2101"/>
    <s v="YOSEMITE"/>
    <x v="2171"/>
    <n v="10"/>
    <n v="1"/>
    <n v="0"/>
    <n v="0"/>
    <n v="1"/>
    <n v="0"/>
    <n v="0"/>
    <n v="2.8511563181221999E-2"/>
    <n v="1"/>
    <n v="2.8511563181221999E-2"/>
    <n v="0.56667912675999943"/>
  </r>
  <r>
    <s v="SALT SPRINGS 21023118"/>
    <x v="3"/>
    <s v="SALT SPRINGS 2102"/>
    <s v="STOCKTON"/>
    <x v="2172"/>
    <n v="10"/>
    <n v="1"/>
    <n v="0"/>
    <n v="0"/>
    <n v="1"/>
    <n v="0"/>
    <n v="0"/>
    <n v="2.8511563181221999E-2"/>
    <n v="1"/>
    <n v="2.8511563181221999E-2"/>
    <n v="0.39621427954006089"/>
  </r>
  <r>
    <s v="PIT NO 5 110190846"/>
    <x v="266"/>
    <s v="PIT NO 5 1101"/>
    <s v="NORTH VALLEY"/>
    <x v="2173"/>
    <n v="10"/>
    <n v="1"/>
    <n v="0"/>
    <n v="0"/>
    <n v="1"/>
    <n v="0"/>
    <n v="0"/>
    <n v="2.8511563181221999E-2"/>
    <n v="1"/>
    <n v="2.8511563181221999E-2"/>
    <n v="0.30728731416042848"/>
  </r>
  <r>
    <s v="ECHO SUMMIT 1101CB"/>
    <x v="230"/>
    <s v="ECHO SUMMIT 1101"/>
    <s v="(blank)"/>
    <x v="2174"/>
    <n v="10"/>
    <n v="1"/>
    <n v="0"/>
    <n v="0"/>
    <n v="1"/>
    <n v="0"/>
    <n v="0"/>
    <n v="2.8511563181221999E-2"/>
    <n v="1"/>
    <n v="2.8511563181221999E-2"/>
    <n v="0.81136171520744205"/>
  </r>
  <r>
    <s v="DUNLAP 110239190"/>
    <x v="180"/>
    <s v="DUNLAP 1102"/>
    <s v="FRESNO"/>
    <x v="2175"/>
    <n v="10"/>
    <n v="0.99731434224530802"/>
    <n v="0"/>
    <n v="0"/>
    <n v="1"/>
    <n v="0"/>
    <n v="0"/>
    <n v="2.84502396387874E-2"/>
    <n v="1"/>
    <n v="2.84502396387874E-2"/>
    <n v="1.5777541976479265E-2"/>
  </r>
  <r>
    <s v="CLAY 110334338"/>
    <x v="257"/>
    <s v="CLAY 1103"/>
    <s v="STOCKTON"/>
    <x v="2176"/>
    <n v="36.523678040720299"/>
    <n v="0.71290617612131202"/>
    <n v="1"/>
    <n v="2"/>
    <n v="0.73129364435098199"/>
    <n v="0"/>
    <n v="0"/>
    <n v="2.8445088228433901E-2"/>
    <n v="1"/>
    <n v="2.8445088228433901E-2"/>
    <n v="3.7247396024404052E-3"/>
  </r>
  <r>
    <s v="COARSEGOLD 2102CB"/>
    <x v="86"/>
    <s v="COARSEGOLD 2102"/>
    <s v="YOSEMITE"/>
    <x v="2177"/>
    <n v="38.506698083403101"/>
    <n v="0.443543965047692"/>
    <n v="2"/>
    <n v="1"/>
    <n v="1"/>
    <n v="4.7483732861869903E-2"/>
    <n v="0"/>
    <n v="2.8351934220090198E-2"/>
    <n v="1"/>
    <n v="2.8351934220090198E-2"/>
    <n v="2.0161950881019764E-3"/>
  </r>
  <r>
    <s v="DESCHUTES 1104CB"/>
    <x v="120"/>
    <s v="DESCHUTES 1104"/>
    <s v="NORTH VALLEY"/>
    <x v="2178"/>
    <n v="22.709060639749602"/>
    <n v="0.999999999999999"/>
    <n v="1"/>
    <n v="6"/>
    <n v="0.501722347435546"/>
    <n v="0"/>
    <n v="0"/>
    <n v="2.8342665847249999E-2"/>
    <n v="1"/>
    <n v="2.8342665847249999E-2"/>
    <n v="2.3005433728721329E-3"/>
  </r>
  <r>
    <s v="LLAGAS 21011451"/>
    <x v="212"/>
    <s v="LLAGAS 2101"/>
    <s v="SAN JOSE"/>
    <x v="2179"/>
    <n v="70.758889805802596"/>
    <n v="1"/>
    <n v="0"/>
    <n v="0"/>
    <n v="0.57464003673337605"/>
    <n v="0"/>
    <n v="0"/>
    <n v="2.8218667393439499E-2"/>
    <n v="1"/>
    <n v="2.8218667393439499E-2"/>
    <n v="5.3363119032146531E-3"/>
  </r>
  <r>
    <s v="HOPLAND 1101960"/>
    <x v="209"/>
    <s v="HOPLAND 1101"/>
    <s v="HUMBOLDT"/>
    <x v="2180"/>
    <n v="41.210308334433599"/>
    <n v="0.77404157915734395"/>
    <n v="2"/>
    <n v="9"/>
    <n v="0.74599725087370605"/>
    <n v="0"/>
    <n v="0"/>
    <n v="2.8176684587140899E-2"/>
    <n v="1"/>
    <n v="2.8176684587140899E-2"/>
    <n v="1.7468999302891889E-3"/>
  </r>
  <r>
    <s v="WOODWARD 210878448"/>
    <x v="210"/>
    <s v="WOODWARD 2108"/>
    <s v="FRESNO"/>
    <x v="2181"/>
    <n v="31.6387712473657"/>
    <n v="0.94908856050516899"/>
    <n v="1"/>
    <n v="5"/>
    <n v="0.62759042229592199"/>
    <n v="0"/>
    <n v="0"/>
    <n v="2.8086504197687701E-2"/>
    <n v="1"/>
    <n v="2.8086504197687701E-2"/>
    <n v="1.5143498547235568E-3"/>
  </r>
  <r>
    <s v="DOBBINS 1101CB"/>
    <x v="225"/>
    <s v="DOBBINS 1101"/>
    <s v="SIERRA"/>
    <x v="2182"/>
    <n v="10"/>
    <n v="0.81759529151667198"/>
    <n v="0"/>
    <n v="0"/>
    <n v="1"/>
    <n v="0"/>
    <n v="0"/>
    <n v="2.8045727089015801E-2"/>
    <n v="1"/>
    <n v="2.8045727089015801E-2"/>
    <n v="4.1825202372330582E-2"/>
  </r>
  <r>
    <s v="NARROWS 21052748"/>
    <x v="177"/>
    <s v="NARROWS 2105"/>
    <s v="SIERRA"/>
    <x v="2183"/>
    <n v="19.7377405164642"/>
    <n v="0.85363166643493005"/>
    <n v="3"/>
    <n v="6"/>
    <n v="0.60508432454366201"/>
    <n v="0"/>
    <n v="0"/>
    <n v="2.8039808249958199E-2"/>
    <n v="1"/>
    <n v="2.8039808249958199E-2"/>
    <n v="2.3646894122990527E-3"/>
  </r>
  <r>
    <s v="PIT NO 3 21011386"/>
    <x v="266"/>
    <s v="PIT NO 3 2101"/>
    <s v="NORTH VALLEY"/>
    <x v="2184"/>
    <n v="10"/>
    <n v="0.93453358320560798"/>
    <n v="4"/>
    <n v="0"/>
    <n v="0.84510621807692998"/>
    <n v="0"/>
    <n v="0"/>
    <n v="2.7888539470676502E-2"/>
    <n v="1"/>
    <n v="2.7888539470676502E-2"/>
    <n v="4.8014145256349994E-3"/>
  </r>
  <r>
    <s v="FROGTOWN 17028482"/>
    <x v="170"/>
    <s v="FROGTOWN 1702"/>
    <s v="STOCKTON"/>
    <x v="2185"/>
    <n v="52.344500729802803"/>
    <n v="0.57038022749410899"/>
    <n v="0"/>
    <n v="2"/>
    <n v="1"/>
    <n v="0"/>
    <n v="0"/>
    <n v="2.78845905232387E-2"/>
    <n v="1"/>
    <n v="2.78845905232387E-2"/>
    <n v="1.9068174295173424E-3"/>
  </r>
  <r>
    <s v="HARTLEY 1101698"/>
    <x v="201"/>
    <s v="HARTLEY 1101"/>
    <s v="HUMBOLDT"/>
    <x v="2186"/>
    <n v="57.288119292094798"/>
    <n v="0.69420257322646195"/>
    <n v="1"/>
    <n v="7"/>
    <n v="0.61152328469092898"/>
    <n v="0"/>
    <n v="0"/>
    <n v="2.7841868281620601E-2"/>
    <n v="1"/>
    <n v="2.7841868281620601E-2"/>
    <n v="4.4103109171570202E-3"/>
  </r>
  <r>
    <s v="PLACERVILLE 1112CB"/>
    <x v="6"/>
    <s v="PLACERVILLE 1112"/>
    <s v="SIERRA"/>
    <x v="2187"/>
    <n v="10"/>
    <n v="0.47525134558253501"/>
    <n v="2"/>
    <n v="8"/>
    <n v="0.81023472346563397"/>
    <n v="2.0421110141166099E-3"/>
    <n v="0"/>
    <n v="2.7832473453358E-2"/>
    <n v="1"/>
    <n v="2.7832473453358E-2"/>
    <n v="3.660688826391055E-3"/>
  </r>
  <r>
    <s v="JOLON 1102CB"/>
    <x v="273"/>
    <s v="JOLON 1102"/>
    <s v="CENTRAL COAST"/>
    <x v="2188"/>
    <n v="63.141230974770799"/>
    <n v="0.51495823328093804"/>
    <n v="0"/>
    <n v="1"/>
    <n v="0.99011872156331404"/>
    <n v="0"/>
    <n v="0"/>
    <n v="2.78097712455612E-2"/>
    <n v="1"/>
    <n v="2.78097712455612E-2"/>
    <n v="1.1717354181403018E-3"/>
  </r>
  <r>
    <s v="GUALALA 1111887180"/>
    <x v="157"/>
    <s v="GUALALA 1111"/>
    <s v="HUMBOLDT"/>
    <x v="2189"/>
    <n v="10"/>
    <n v="3.1185982754312201E-3"/>
    <n v="7"/>
    <n v="8"/>
    <n v="1"/>
    <n v="0"/>
    <n v="0"/>
    <n v="2.7751085458294199E-2"/>
    <n v="1"/>
    <n v="2.7751085458294199E-2"/>
    <n v="5.0718504976755797E-3"/>
  </r>
  <r>
    <s v="LUCERNE 11034200"/>
    <x v="246"/>
    <s v="LUCERNE 1103"/>
    <s v="HUMBOLDT"/>
    <x v="2190"/>
    <n v="45.4734546800169"/>
    <n v="0.81377933743565301"/>
    <n v="0"/>
    <n v="1"/>
    <n v="0.86138072978727298"/>
    <n v="0"/>
    <n v="0"/>
    <n v="2.7721020389814902E-2"/>
    <n v="1"/>
    <n v="2.7721020389814902E-2"/>
    <n v="6.5204782407218605E-3"/>
  </r>
  <r>
    <s v="OTTER 11022166"/>
    <x v="80"/>
    <s v="OTTER 1102"/>
    <s v="CENTRAL COAST"/>
    <x v="2191"/>
    <n v="30.335834393738299"/>
    <n v="3.17246659428157E-2"/>
    <n v="4"/>
    <n v="2"/>
    <n v="1"/>
    <n v="0"/>
    <n v="0"/>
    <n v="2.7672878382351499E-2"/>
    <n v="1"/>
    <n v="2.7672878382351499E-2"/>
    <n v="6.7805490467646203E-3"/>
  </r>
  <r>
    <s v="ELK CREEK 11012212"/>
    <x v="148"/>
    <s v="ELK CREEK 1101"/>
    <s v="NORTH VALLEY"/>
    <x v="2192"/>
    <n v="85.635768507946594"/>
    <n v="1"/>
    <n v="0"/>
    <n v="1"/>
    <n v="0.29794624781270501"/>
    <n v="0"/>
    <n v="0"/>
    <n v="2.7649508290941101E-2"/>
    <n v="1"/>
    <n v="2.7649508290941101E-2"/>
    <n v="2.7574461916074345E-3"/>
  </r>
  <r>
    <s v="STILLWATER 1101CB"/>
    <x v="233"/>
    <s v="STILLWATER 1101"/>
    <s v="NORTH VALLEY"/>
    <x v="2193"/>
    <n v="10"/>
    <n v="0.87481108323860302"/>
    <n v="3"/>
    <n v="2"/>
    <n v="0.85623198148703406"/>
    <n v="0"/>
    <n v="0"/>
    <n v="2.7634856308511199E-2"/>
    <n v="1"/>
    <n v="2.7634856308511199E-2"/>
    <n v="7.5278017911592386E-3"/>
  </r>
  <r>
    <s v="REDBUD 110191960"/>
    <x v="65"/>
    <s v="REDBUD 1101"/>
    <s v="HUMBOLDT"/>
    <x v="2194"/>
    <n v="10"/>
    <n v="0.49997134740878202"/>
    <n v="3"/>
    <n v="16"/>
    <n v="1"/>
    <n v="0"/>
    <n v="0"/>
    <n v="2.75004627151995E-2"/>
    <n v="1"/>
    <n v="2.75004627151995E-2"/>
    <n v="3.9198950227938125E-3"/>
  </r>
  <r>
    <s v="CLARK ROAD 11022584"/>
    <x v="57"/>
    <s v="CLARK ROAD 1102"/>
    <s v="NORTH VALLEY"/>
    <x v="2195"/>
    <n v="18.064221367957"/>
    <n v="0.99964456510982003"/>
    <n v="1"/>
    <n v="2"/>
    <n v="0.85308686679095902"/>
    <n v="0"/>
    <n v="0"/>
    <n v="2.75004441849994E-2"/>
    <n v="1"/>
    <n v="2.75004441849994E-2"/>
    <n v="3.4398885696225925E-3"/>
  </r>
  <r>
    <s v="CALAVERAS CEMENT 110111236"/>
    <x v="235"/>
    <s v="CALAVERAS CEMENT 1101"/>
    <s v="STOCKTON"/>
    <x v="2196"/>
    <n v="16.082625333805201"/>
    <n v="0.478956922541735"/>
    <n v="0"/>
    <n v="4"/>
    <n v="1"/>
    <n v="0"/>
    <n v="0"/>
    <n v="2.7496978796797401E-2"/>
    <n v="1"/>
    <n v="2.7496978796797401E-2"/>
    <n v="1.3667894224363934E-3"/>
  </r>
  <r>
    <s v="PINE GROVE 110194936"/>
    <x v="10"/>
    <s v="PINE GROVE 1101"/>
    <s v="STOCKTON"/>
    <x v="2197"/>
    <n v="10"/>
    <n v="0.75090667555730495"/>
    <n v="1"/>
    <n v="1"/>
    <n v="1"/>
    <n v="0"/>
    <n v="0"/>
    <n v="2.7483994003380401E-2"/>
    <n v="1"/>
    <n v="2.7483994003380401E-2"/>
    <n v="2.964819124441478E-3"/>
  </r>
  <r>
    <s v="GONZALES 11013094"/>
    <x v="176"/>
    <s v="GONZALES 1101"/>
    <s v="CENTRAL COAST"/>
    <x v="2198"/>
    <n v="68.668860816045907"/>
    <n v="1"/>
    <n v="1"/>
    <n v="1"/>
    <n v="0.39416435448611797"/>
    <n v="0"/>
    <n v="0"/>
    <n v="2.74777478185101E-2"/>
    <n v="1"/>
    <n v="2.74777478185101E-2"/>
    <n v="7.7158513196162685E-3"/>
  </r>
  <r>
    <s v="WOODSIDE 1104CB"/>
    <x v="38"/>
    <s v="WOODSIDE 1104"/>
    <s v="PENINSULA"/>
    <x v="2199"/>
    <n v="10"/>
    <n v="0.13482044971005799"/>
    <n v="0"/>
    <n v="0"/>
    <n v="4.6453115844972102E-2"/>
    <n v="1"/>
    <n v="0"/>
    <n v="2.7422904094723401E-2"/>
    <n v="1"/>
    <n v="2.7422904094723401E-2"/>
    <n v="7.9227291377339054E-2"/>
  </r>
  <r>
    <s v="PHILO 1102CB"/>
    <x v="97"/>
    <s v="PHILO 1102"/>
    <s v="HUMBOLDT"/>
    <x v="2200"/>
    <n v="58.947491327303901"/>
    <n v="0.61615813323218904"/>
    <n v="10"/>
    <n v="11"/>
    <n v="0.44575971950506199"/>
    <n v="0"/>
    <n v="0"/>
    <n v="2.7409380752903799E-2"/>
    <n v="1"/>
    <n v="2.7409380752903799E-2"/>
    <n v="4.9116449057620137E-3"/>
  </r>
  <r>
    <s v="PIT NO 3 2101CB"/>
    <x v="266"/>
    <s v="PIT NO 3 2101"/>
    <s v="NORTH VALLEY"/>
    <x v="2201"/>
    <n v="34.796498201164802"/>
    <n v="2.1445963858522901E-2"/>
    <n v="10"/>
    <n v="3"/>
    <n v="1"/>
    <n v="0"/>
    <n v="0"/>
    <n v="2.7374895962172099E-2"/>
    <n v="1"/>
    <n v="2.7374895962172099E-2"/>
    <n v="6.0266551328618211E-3"/>
  </r>
  <r>
    <s v="WOODSIDE 1104555372"/>
    <x v="38"/>
    <s v="WOODSIDE 1104"/>
    <s v="PENINSULA"/>
    <x v="2202"/>
    <n v="10"/>
    <n v="0.35512346209442702"/>
    <n v="2"/>
    <n v="3"/>
    <n v="1"/>
    <n v="0"/>
    <n v="0"/>
    <n v="2.7370437159928901E-2"/>
    <n v="1"/>
    <n v="2.7370437159928901E-2"/>
    <n v="6.5790804106862092E-3"/>
  </r>
  <r>
    <s v="WHITMORE 1101CB"/>
    <x v="25"/>
    <s v="WHITMORE 1101"/>
    <s v="NORTH VALLEY"/>
    <x v="2203"/>
    <n v="20.259017571554999"/>
    <n v="0.68504394992738904"/>
    <n v="1"/>
    <n v="0"/>
    <n v="1"/>
    <n v="0"/>
    <n v="0"/>
    <n v="2.7346528866536501E-2"/>
    <n v="1"/>
    <n v="2.7346528866536501E-2"/>
    <n v="4.6369237274712111E-3"/>
  </r>
  <r>
    <s v="HIGGINS 11071070"/>
    <x v="197"/>
    <s v="HIGGINS 1107"/>
    <s v="SIERRA"/>
    <x v="2204"/>
    <n v="12.4114804598928"/>
    <n v="0.99959486345186499"/>
    <n v="1"/>
    <n v="4"/>
    <n v="0.84371052646915301"/>
    <n v="0"/>
    <n v="0"/>
    <n v="2.7336821925756E-2"/>
    <n v="1"/>
    <n v="2.7336821925756E-2"/>
    <n v="3.8985965439514198E-3"/>
  </r>
  <r>
    <s v="FAIRVIEW 2207P304"/>
    <x v="292"/>
    <s v="FAIRVIEW 2207"/>
    <s v="DIABLO"/>
    <x v="2205"/>
    <n v="10"/>
    <n v="0.29337380981573302"/>
    <n v="0"/>
    <n v="2"/>
    <n v="0.82959294350980495"/>
    <n v="0"/>
    <n v="0"/>
    <n v="2.7315954049091401E-2"/>
    <n v="1"/>
    <n v="2.7315954049091401E-2"/>
    <n v="5.4003985480752569E-3"/>
  </r>
  <r>
    <s v="STELLING 11109265"/>
    <x v="48"/>
    <s v="STELLING 1110"/>
    <s v="DE ANZA"/>
    <x v="2206"/>
    <n v="10"/>
    <n v="0.92074001839095698"/>
    <n v="0"/>
    <n v="1"/>
    <n v="1"/>
    <n v="0"/>
    <n v="0"/>
    <n v="2.73065948429758E-2"/>
    <n v="1"/>
    <n v="2.73065948429758E-2"/>
    <n v="4.9921724257531302E-3"/>
  </r>
  <r>
    <s v="OILFIELDS 11035175"/>
    <x v="139"/>
    <s v="OILFIELDS 1103"/>
    <s v="CENTRAL COAST"/>
    <x v="2207"/>
    <n v="10"/>
    <n v="1"/>
    <n v="0"/>
    <n v="3"/>
    <n v="0.89152552056501"/>
    <n v="0"/>
    <n v="0"/>
    <n v="2.7271302248758799E-2"/>
    <n v="1"/>
    <n v="2.7271302248758799E-2"/>
    <n v="1.3816791214938371E-2"/>
  </r>
  <r>
    <s v="HALSEY 11025739"/>
    <x v="190"/>
    <s v="HALSEY 1102"/>
    <s v="SIERRA"/>
    <x v="2208"/>
    <n v="10"/>
    <n v="0.67046609062746099"/>
    <n v="2"/>
    <n v="3"/>
    <n v="1"/>
    <n v="0"/>
    <n v="0"/>
    <n v="2.7186938261763601E-2"/>
    <n v="1"/>
    <n v="2.7186938261763601E-2"/>
    <n v="4.077056111729753E-3"/>
  </r>
  <r>
    <s v="FRUITLAND 114195324"/>
    <x v="96"/>
    <s v="FRUITLAND 1141"/>
    <s v="HUMBOLDT"/>
    <x v="2209"/>
    <n v="63.9599537138361"/>
    <n v="0.12777438979553299"/>
    <n v="11"/>
    <n v="1"/>
    <n v="1"/>
    <n v="0"/>
    <n v="0"/>
    <n v="2.7146131674020201E-2"/>
    <n v="1"/>
    <n v="2.7146131674020201E-2"/>
    <n v="3.0008383434043787E-3"/>
  </r>
  <r>
    <s v="GREENBRAE 1103CB"/>
    <x v="151"/>
    <s v="GREENBRAE 1103"/>
    <s v="NORTH BAY"/>
    <x v="2210"/>
    <n v="10"/>
    <n v="0"/>
    <n v="0"/>
    <n v="0"/>
    <n v="1.27820922467525E-2"/>
    <n v="1"/>
    <n v="0"/>
    <n v="2.7119722484538498E-2"/>
    <n v="1"/>
    <n v="2.7119722484538498E-2"/>
    <n v="0.4230167342511027"/>
  </r>
  <r>
    <s v="DEL MONTE 21032654"/>
    <x v="159"/>
    <s v="DEL MONTE 2103"/>
    <s v="CENTRAL COAST"/>
    <x v="2211"/>
    <n v="10"/>
    <n v="0.366513994462077"/>
    <n v="2"/>
    <n v="2"/>
    <n v="1"/>
    <n v="0"/>
    <n v="0"/>
    <n v="2.7063674885776701E-2"/>
    <n v="1"/>
    <n v="2.7063674885776701E-2"/>
    <n v="1.4679133733359597E-2"/>
  </r>
  <r>
    <s v="MORGAN HILL 2105XR152"/>
    <x v="61"/>
    <s v="MORGAN HILL 2105"/>
    <s v="SAN JOSE"/>
    <x v="2212"/>
    <n v="31.9719870859766"/>
    <n v="0.72228540156232801"/>
    <n v="0"/>
    <n v="5"/>
    <n v="0.65242358072505402"/>
    <n v="0"/>
    <n v="0"/>
    <n v="2.7023862098737101E-2"/>
    <n v="1"/>
    <n v="2.7023862098737101E-2"/>
    <n v="3.2389605680430778E-3"/>
  </r>
  <r>
    <s v="PIERCY 2110XR258"/>
    <x v="293"/>
    <s v="PIERCY 2110"/>
    <s v="SAN JOSE"/>
    <x v="2213"/>
    <n v="60.8377753614933"/>
    <n v="0.97265769336890695"/>
    <n v="4"/>
    <n v="1"/>
    <n v="0.54499289507839699"/>
    <n v="0"/>
    <n v="0"/>
    <n v="2.6978660315211098E-2"/>
    <n v="1"/>
    <n v="2.6978660315211098E-2"/>
    <n v="1.8685021074387924E-3"/>
  </r>
  <r>
    <s v="BIG MEADOWS 2101CB"/>
    <x v="113"/>
    <s v="BIG MEADOWS 2101"/>
    <s v="NORTH VALLEY"/>
    <x v="2214"/>
    <n v="66.494306167231997"/>
    <n v="0.39014737293018098"/>
    <n v="1"/>
    <n v="2"/>
    <n v="1"/>
    <n v="0"/>
    <n v="0"/>
    <n v="2.68545817998198E-2"/>
    <n v="1"/>
    <n v="2.68545817998198E-2"/>
    <n v="1.2751841998889788E-2"/>
  </r>
  <r>
    <s v="LAS GALLINAS A 1106CB"/>
    <x v="71"/>
    <s v="LAS GALLINAS A 1106"/>
    <s v="NORTH BAY"/>
    <x v="2215"/>
    <n v="9.9999999999999893"/>
    <n v="0.782191977834786"/>
    <n v="0"/>
    <n v="1"/>
    <n v="0.31700470373871598"/>
    <n v="0.39739343533194998"/>
    <n v="0"/>
    <n v="2.68411266291705E-2"/>
    <n v="1"/>
    <n v="2.68411266291705E-2"/>
    <n v="5.3704133411011734E-3"/>
  </r>
  <r>
    <s v="EL CERRITO G 1105BR194"/>
    <x v="186"/>
    <s v="EL CERRITO G 1105"/>
    <s v="EAST BAY"/>
    <x v="2216"/>
    <n v="15.3520477396379"/>
    <n v="0.230127954949604"/>
    <n v="1"/>
    <n v="2"/>
    <n v="0.58299616738530302"/>
    <n v="0.30416427900644699"/>
    <n v="0"/>
    <n v="2.6764208426494698E-2"/>
    <n v="1"/>
    <n v="2.6764208426494698E-2"/>
    <n v="8.7640668032864452E-3"/>
  </r>
  <r>
    <s v="OLETA 110113478"/>
    <x v="171"/>
    <s v="OLETA 1101"/>
    <s v="STOCKTON"/>
    <x v="2217"/>
    <n v="25.434910047451599"/>
    <n v="0.51064992430550105"/>
    <n v="1"/>
    <n v="4"/>
    <n v="0.86708832417430204"/>
    <n v="0"/>
    <n v="0"/>
    <n v="2.6710452360992901E-2"/>
    <n v="1"/>
    <n v="2.6710452360992901E-2"/>
    <n v="1.9969542283775951E-3"/>
  </r>
  <r>
    <s v="POSO MOUNTAIN 2101CB"/>
    <x v="262"/>
    <s v="POSO MOUNTAIN 2101"/>
    <s v="KERN"/>
    <x v="2218"/>
    <n v="10"/>
    <n v="0.10824166221857701"/>
    <n v="0"/>
    <n v="0"/>
    <n v="1"/>
    <n v="0"/>
    <n v="0"/>
    <n v="2.6686186379716401E-2"/>
    <n v="1"/>
    <n v="2.6686186379716401E-2"/>
    <n v="6.1872114403568176E-3"/>
  </r>
  <r>
    <s v="HARTLEY 11011306"/>
    <x v="201"/>
    <s v="HARTLEY 1101"/>
    <s v="HUMBOLDT"/>
    <x v="2219"/>
    <n v="32.044094693434999"/>
    <n v="0.81655268519077995"/>
    <n v="1"/>
    <n v="4"/>
    <n v="0.70233884794844303"/>
    <n v="0"/>
    <n v="0"/>
    <n v="2.66837941135602E-2"/>
    <n v="1"/>
    <n v="2.66837941135602E-2"/>
    <n v="2.9935184804240874E-3"/>
  </r>
  <r>
    <s v="MENLO 110212249"/>
    <x v="118"/>
    <s v="MENLO 1102"/>
    <s v="PENINSULA"/>
    <x v="2220"/>
    <n v="33.867005583328698"/>
    <n v="0.498635569735146"/>
    <n v="2"/>
    <n v="1"/>
    <n v="1"/>
    <n v="0"/>
    <n v="0"/>
    <n v="2.66500760001026E-2"/>
    <n v="1"/>
    <n v="2.66500760001026E-2"/>
    <n v="1.1075554590681014E-2"/>
  </r>
  <r>
    <s v="SOBRANTE 1101CB"/>
    <x v="251"/>
    <s v="SOBRANTE 1101"/>
    <s v="DIABLO"/>
    <x v="2221"/>
    <n v="10.8121214929317"/>
    <n v="0.223854739329718"/>
    <n v="1"/>
    <n v="13"/>
    <n v="0.87746196707254498"/>
    <n v="0"/>
    <n v="0"/>
    <n v="2.6610246917401499E-2"/>
    <n v="1"/>
    <n v="2.6610246917401499E-2"/>
    <n v="1.9640461195836252E-3"/>
  </r>
  <r>
    <s v="CAMBRIA 1102CB"/>
    <x v="277"/>
    <s v="CAMBRIA 1102"/>
    <s v="LOS PADRES"/>
    <x v="2222"/>
    <n v="41.857930480850399"/>
    <n v="0.39263818348249102"/>
    <n v="1"/>
    <n v="1"/>
    <n v="0.64101262831544903"/>
    <n v="0"/>
    <n v="0"/>
    <n v="2.6518349115696501E-2"/>
    <n v="1"/>
    <n v="2.6518349115696501E-2"/>
    <n v="1.7685246949755854E-3"/>
  </r>
  <r>
    <s v="PIT NO 3 21011482"/>
    <x v="266"/>
    <s v="PIT NO 3 2101"/>
    <s v="NORTH VALLEY"/>
    <x v="2223"/>
    <n v="25.275208350098801"/>
    <n v="0.56982591646392999"/>
    <n v="0"/>
    <n v="2"/>
    <n v="1"/>
    <n v="0"/>
    <n v="0"/>
    <n v="2.6507372364250801E-2"/>
    <n v="1"/>
    <n v="2.6507372364250801E-2"/>
    <n v="2.2012409942775029E-3"/>
  </r>
  <r>
    <s v="PENRYN 1107346"/>
    <x v="132"/>
    <s v="PENRYN 1107"/>
    <s v="SIERRA"/>
    <x v="2224"/>
    <n v="20.714241876608099"/>
    <n v="0.69911034774207004"/>
    <n v="3"/>
    <n v="7"/>
    <n v="0.51250345718953905"/>
    <n v="0"/>
    <n v="0"/>
    <n v="2.6474368349813E-2"/>
    <n v="1"/>
    <n v="2.6474368349813E-2"/>
    <n v="2.0739440073945406E-3"/>
  </r>
  <r>
    <s v="CASTRO VALLEY 1108MR379"/>
    <x v="92"/>
    <s v="CASTRO VALLEY 1108"/>
    <s v="MISSION"/>
    <x v="2225"/>
    <n v="10"/>
    <n v="0.98653272918245605"/>
    <n v="0"/>
    <n v="0"/>
    <n v="0.78295655621350702"/>
    <n v="9.30167939404586E-2"/>
    <n v="0"/>
    <n v="2.6453094389395901E-2"/>
    <n v="1"/>
    <n v="2.6453094389395901E-2"/>
    <n v="2.1428353557106185E-2"/>
  </r>
  <r>
    <s v="LUCERNE 1106526"/>
    <x v="246"/>
    <s v="LUCERNE 1106"/>
    <s v="HUMBOLDT"/>
    <x v="2226"/>
    <n v="16.696521911873401"/>
    <n v="0.53916046230208603"/>
    <n v="1"/>
    <n v="9"/>
    <n v="0.92114950968329701"/>
    <n v="0"/>
    <n v="0"/>
    <n v="2.6433307319771102E-2"/>
    <n v="1"/>
    <n v="2.6433307319771102E-2"/>
    <n v="2.6448799345127659E-3"/>
  </r>
  <r>
    <s v="SAN LUIS OBISPO 1103V82"/>
    <x v="141"/>
    <s v="SAN LUIS OBISPO 1103"/>
    <s v="LOS PADRES"/>
    <x v="2227"/>
    <n v="24.8762968389956"/>
    <n v="0.65026933770229001"/>
    <n v="1"/>
    <n v="11"/>
    <n v="0.46532891523058501"/>
    <n v="0"/>
    <n v="0"/>
    <n v="2.6432204323539401E-2"/>
    <n v="1"/>
    <n v="2.6432204323539401E-2"/>
    <n v="4.05286489376661E-3"/>
  </r>
  <r>
    <s v="PENRYN 11072708"/>
    <x v="132"/>
    <s v="PENRYN 1107"/>
    <s v="SIERRA"/>
    <x v="2228"/>
    <n v="9.9999999999999893"/>
    <n v="0.67694370793001202"/>
    <n v="3"/>
    <n v="4"/>
    <n v="0.79718028774869298"/>
    <n v="0"/>
    <n v="0"/>
    <n v="2.6401617440139601E-2"/>
    <n v="1"/>
    <n v="2.6401617440139601E-2"/>
    <n v="3.0571730938799063E-3"/>
  </r>
  <r>
    <s v="NARROWS 21052426"/>
    <x v="177"/>
    <s v="NARROWS 2105"/>
    <s v="SIERRA"/>
    <x v="2229"/>
    <n v="10"/>
    <n v="0.86208899007700102"/>
    <n v="2"/>
    <n v="2"/>
    <n v="0.56571090485341302"/>
    <n v="0"/>
    <n v="0"/>
    <n v="2.6380526150347399E-2"/>
    <n v="1"/>
    <n v="2.6380526150347399E-2"/>
    <n v="2.6951447989589199E-3"/>
  </r>
  <r>
    <s v="NAPA 11121302"/>
    <x v="174"/>
    <s v="NAPA 1112"/>
    <s v="NORTH BAY"/>
    <x v="2230"/>
    <n v="30.939280559379402"/>
    <n v="0.74370056833528098"/>
    <n v="2"/>
    <n v="8"/>
    <n v="0.52691757376228099"/>
    <n v="0"/>
    <n v="0"/>
    <n v="2.6355287298462499E-2"/>
    <n v="1"/>
    <n v="2.6355287298462499E-2"/>
    <n v="1.4982751635940251E-3"/>
  </r>
  <r>
    <s v="REDBUD 1102922"/>
    <x v="65"/>
    <s v="REDBUD 1102"/>
    <s v="HUMBOLDT"/>
    <x v="2231"/>
    <n v="10"/>
    <n v="0.96995437091409897"/>
    <n v="1"/>
    <n v="5"/>
    <n v="0.424871864671516"/>
    <n v="0"/>
    <n v="0"/>
    <n v="2.63187294728865E-2"/>
    <n v="1"/>
    <n v="2.63187294728865E-2"/>
    <n v="7.9752777515624713E-3"/>
  </r>
  <r>
    <s v="BANGOR 110131502"/>
    <x v="234"/>
    <s v="BANGOR 1101"/>
    <s v="NORTH VALLEY"/>
    <x v="2232"/>
    <n v="14.4916981851439"/>
    <n v="0.60881832706334404"/>
    <n v="1"/>
    <n v="3"/>
    <n v="1"/>
    <n v="0"/>
    <n v="0"/>
    <n v="2.631785502941E-2"/>
    <n v="1"/>
    <n v="2.631785502941E-2"/>
    <n v="2.2201286377183504E-3"/>
  </r>
  <r>
    <s v="SUMMIT 110249484"/>
    <x v="278"/>
    <s v="SUMMIT 1102"/>
    <s v="SIERRA"/>
    <x v="2233"/>
    <n v="10"/>
    <n v="0.54676998665844301"/>
    <n v="1"/>
    <n v="0"/>
    <n v="1"/>
    <n v="0"/>
    <n v="0"/>
    <n v="2.6029374095086801E-2"/>
    <n v="1"/>
    <n v="2.6029374095086801E-2"/>
    <n v="9.6846709648725632E-3"/>
  </r>
  <r>
    <s v="BAY MEADOWS 210257886"/>
    <x v="294"/>
    <s v="BAY MEADOWS 2102"/>
    <s v="PENINSULA"/>
    <x v="2234"/>
    <n v="10"/>
    <n v="0.288903408921728"/>
    <n v="2"/>
    <n v="6"/>
    <n v="0.80671892242992005"/>
    <n v="0"/>
    <n v="0"/>
    <n v="2.6024317042905198E-2"/>
    <n v="1"/>
    <n v="2.6024317042905198E-2"/>
    <n v="6.1602737211807384E-3"/>
  </r>
  <r>
    <s v="HAMILTON BRANCH 110137436"/>
    <x v="116"/>
    <s v="HAMILTON BRANCH 1101"/>
    <s v="NORTH VALLEY"/>
    <x v="2235"/>
    <n v="10"/>
    <n v="0.99620615557342296"/>
    <n v="2"/>
    <n v="5"/>
    <n v="0.51066434967146801"/>
    <n v="0"/>
    <n v="0"/>
    <n v="2.5995391053951499E-2"/>
    <n v="1"/>
    <n v="2.5995391053951499E-2"/>
    <n v="2.4790557177232501E-2"/>
  </r>
  <r>
    <s v="FRUITLAND 11413902"/>
    <x v="96"/>
    <s v="FRUITLAND 1141"/>
    <s v="HUMBOLDT"/>
    <x v="2236"/>
    <n v="85.765040407377498"/>
    <n v="7.8333397800993701E-2"/>
    <n v="1"/>
    <n v="0"/>
    <n v="0.99693710091144905"/>
    <n v="0"/>
    <n v="0"/>
    <n v="2.59055273945893E-2"/>
    <n v="1"/>
    <n v="2.59055273945893E-2"/>
    <n v="5.0807135587169223E-3"/>
  </r>
  <r>
    <s v="EL CERRITO G 1112CB"/>
    <x v="186"/>
    <s v="EL CERRITO G 1112"/>
    <s v="EAST BAY"/>
    <x v="2237"/>
    <n v="10"/>
    <n v="0"/>
    <n v="0"/>
    <n v="0"/>
    <n v="9.8094385717080304E-2"/>
    <n v="1"/>
    <n v="0"/>
    <n v="2.5879727888021498E-2"/>
    <n v="1"/>
    <n v="2.5879727888021498E-2"/>
    <n v="3.9939514812620834E-2"/>
  </r>
  <r>
    <s v="OCEANO 1104CB"/>
    <x v="136"/>
    <s v="OCEANO 1104"/>
    <s v="LOS PADRES"/>
    <x v="2238"/>
    <n v="24.748068055455899"/>
    <n v="0.22225690548940699"/>
    <n v="2"/>
    <n v="9"/>
    <n v="0.525375961421648"/>
    <n v="0.101978589698345"/>
    <n v="1"/>
    <n v="2.5849417296392799E-2"/>
    <n v="1"/>
    <n v="2.5849417296392799E-2"/>
    <n v="3.2289939044976047E-3"/>
  </r>
  <r>
    <s v="MIDDLETOWN 1102514"/>
    <x v="14"/>
    <s v="MIDDLETOWN 1102"/>
    <s v="HUMBOLDT"/>
    <x v="2239"/>
    <n v="9.9999999999999893"/>
    <n v="1"/>
    <n v="1"/>
    <n v="1"/>
    <n v="0.86530487283665503"/>
    <n v="0"/>
    <n v="0"/>
    <n v="2.5849278657763899E-2"/>
    <n v="1"/>
    <n v="2.5849278657763899E-2"/>
    <n v="5.6442894698083357E-3"/>
  </r>
  <r>
    <s v="LUCERNE 11062355"/>
    <x v="246"/>
    <s v="LUCERNE 1106"/>
    <s v="HUMBOLDT"/>
    <x v="2240"/>
    <n v="10"/>
    <n v="1"/>
    <n v="1"/>
    <n v="0"/>
    <n v="0.88587495160768603"/>
    <n v="0"/>
    <n v="0"/>
    <n v="2.58399233195864E-2"/>
    <n v="1"/>
    <n v="2.58399233195864E-2"/>
    <n v="2.799164293910197E-2"/>
  </r>
  <r>
    <s v="FROGTOWN 170232556"/>
    <x v="170"/>
    <s v="FROGTOWN 1702"/>
    <s v="STOCKTON"/>
    <x v="2241"/>
    <n v="25.653265372558099"/>
    <n v="0.79391177648542599"/>
    <n v="0"/>
    <n v="0"/>
    <n v="0.69354001029309098"/>
    <n v="0"/>
    <n v="0"/>
    <n v="2.5793935809764499E-2"/>
    <n v="1"/>
    <n v="2.5793935809764499E-2"/>
    <n v="5.9469434976855071E-3"/>
  </r>
  <r>
    <s v="BIG RIVER 11011286"/>
    <x v="221"/>
    <s v="BIG RIVER 1101"/>
    <s v="HUMBOLDT"/>
    <x v="2242"/>
    <n v="9.9999999999999893"/>
    <n v="0.38589752895209001"/>
    <n v="7"/>
    <n v="9"/>
    <n v="0.58780278908947303"/>
    <n v="0"/>
    <n v="0"/>
    <n v="2.5766864571092899E-2"/>
    <n v="1"/>
    <n v="2.5766864571092899E-2"/>
    <n v="5.8161164479944008E-3"/>
  </r>
  <r>
    <s v="MC ARTHUR 11011546"/>
    <x v="295"/>
    <s v="MC ARTHUR 1101"/>
    <s v="NORTH VALLEY"/>
    <x v="2243"/>
    <n v="54.798130662965399"/>
    <n v="0.96526106904644204"/>
    <n v="1"/>
    <n v="1"/>
    <n v="0.58431147989722199"/>
    <n v="0"/>
    <n v="0"/>
    <n v="2.5753666788927199E-2"/>
    <n v="1"/>
    <n v="2.5753666788927199E-2"/>
    <n v="1.9291515674772911E-3"/>
  </r>
  <r>
    <s v="DESCHUTES 11049718"/>
    <x v="120"/>
    <s v="DESCHUTES 1104"/>
    <s v="NORTH VALLEY"/>
    <x v="2244"/>
    <n v="37.078572616543497"/>
    <n v="0.75835332174480896"/>
    <n v="1"/>
    <n v="1"/>
    <n v="0.340897971585229"/>
    <n v="0"/>
    <n v="0"/>
    <n v="2.5713112415571601E-2"/>
    <n v="1"/>
    <n v="2.5713112415571601E-2"/>
    <n v="4.2313144331180691E-3"/>
  </r>
  <r>
    <s v="RINCON 1103472"/>
    <x v="28"/>
    <s v="RINCON 1103"/>
    <s v="SONOMA"/>
    <x v="2245"/>
    <n v="10"/>
    <n v="0.93649031718625197"/>
    <n v="0"/>
    <n v="2"/>
    <n v="0.70541145732252097"/>
    <n v="3.9985915427000703E-2"/>
    <n v="0"/>
    <n v="2.5694377449649801E-2"/>
    <n v="1"/>
    <n v="2.5694377449649801E-2"/>
    <n v="7.7215859819155692E-3"/>
  </r>
  <r>
    <s v="JOLON 11027002"/>
    <x v="273"/>
    <s v="JOLON 1102"/>
    <s v="CENTRAL COAST"/>
    <x v="2246"/>
    <n v="56.9707998971328"/>
    <n v="1"/>
    <n v="0"/>
    <n v="0"/>
    <n v="0.43925786754733798"/>
    <n v="0"/>
    <n v="0"/>
    <n v="2.5691325021556299E-2"/>
    <n v="1"/>
    <n v="2.5691325021556299E-2"/>
    <n v="3.2474476328071722E-3"/>
  </r>
  <r>
    <s v="POINT ARENA 110183354"/>
    <x v="70"/>
    <s v="POINT ARENA 1101"/>
    <s v="HUMBOLDT"/>
    <x v="2247"/>
    <n v="37.178741507411097"/>
    <n v="0"/>
    <n v="2"/>
    <n v="5"/>
    <n v="1"/>
    <n v="0"/>
    <n v="0"/>
    <n v="2.56883521866712E-2"/>
    <n v="1"/>
    <n v="2.56883521866712E-2"/>
    <n v="5.0030027853258342E-3"/>
  </r>
  <r>
    <s v="PASO ROBLES 1103N52"/>
    <x v="126"/>
    <s v="PASO ROBLES 1103"/>
    <s v="LOS PADRES"/>
    <x v="2248"/>
    <n v="67.437494424474906"/>
    <n v="0.22890568941005601"/>
    <n v="0"/>
    <n v="0"/>
    <n v="1"/>
    <n v="0"/>
    <n v="0"/>
    <n v="2.5622143082890202E-2"/>
    <n v="1"/>
    <n v="2.5622143082890202E-2"/>
    <n v="3.9162585716576593E-3"/>
  </r>
  <r>
    <s v="CALPELLA 1101CB"/>
    <x v="242"/>
    <s v="CALPELLA 1101"/>
    <s v="HUMBOLDT"/>
    <x v="2249"/>
    <n v="13.912808078554299"/>
    <n v="0.62490202663815697"/>
    <n v="0"/>
    <n v="11"/>
    <n v="0.53928391047734403"/>
    <n v="0"/>
    <n v="0"/>
    <n v="2.5544891739893098E-2"/>
    <n v="1"/>
    <n v="2.5544891739893098E-2"/>
    <n v="2.3275891632180993E-3"/>
  </r>
  <r>
    <s v="OTTER 11022002"/>
    <x v="80"/>
    <s v="OTTER 1102"/>
    <s v="CENTRAL COAST"/>
    <x v="2250"/>
    <n v="34.324553055722497"/>
    <n v="5.08623370401418E-2"/>
    <n v="6"/>
    <n v="1"/>
    <n v="1"/>
    <n v="0"/>
    <n v="0"/>
    <n v="2.5475200112910601E-2"/>
    <n v="1"/>
    <n v="2.5475200112910601E-2"/>
    <n v="2.9524359087045953E-3"/>
  </r>
  <r>
    <s v="CAMP EVERS 210392582"/>
    <x v="22"/>
    <s v="CAMP EVERS 2103"/>
    <s v="CENTRAL COAST"/>
    <x v="2251"/>
    <n v="10"/>
    <n v="0"/>
    <n v="0"/>
    <n v="0"/>
    <n v="8.0369703821854002E-2"/>
    <n v="1"/>
    <n v="0"/>
    <n v="2.5435674164622699E-2"/>
    <n v="1"/>
    <n v="2.5435674164622699E-2"/>
    <n v="0.11285864167640187"/>
  </r>
  <r>
    <s v="NORTH BRANCH 1101TS1115"/>
    <x v="142"/>
    <s v="NORTH BRANCH 1101"/>
    <s v="STOCKTON"/>
    <x v="2252"/>
    <n v="17.7151532490306"/>
    <n v="0.77629009045117903"/>
    <n v="1"/>
    <n v="0"/>
    <n v="1"/>
    <n v="0"/>
    <n v="0"/>
    <n v="2.5404052730814499E-2"/>
    <n v="1"/>
    <n v="2.5404052730814499E-2"/>
    <n v="1.4425613078996793E-3"/>
  </r>
  <r>
    <s v="OLETA 110241396"/>
    <x v="171"/>
    <s v="OLETA 1102"/>
    <s v="STOCKTON"/>
    <x v="2253"/>
    <n v="9.9999999999999893"/>
    <n v="0.56796210108700396"/>
    <n v="3"/>
    <n v="3"/>
    <n v="1"/>
    <n v="0"/>
    <n v="0"/>
    <n v="2.53621661840761E-2"/>
    <n v="1"/>
    <n v="2.53621661840761E-2"/>
    <n v="3.4386930900346903E-3"/>
  </r>
  <r>
    <s v="GREENBRAE 1102CB"/>
    <x v="151"/>
    <s v="GREENBRAE 1102"/>
    <s v="NORTH BAY"/>
    <x v="2254"/>
    <n v="10"/>
    <n v="0"/>
    <n v="0"/>
    <n v="0"/>
    <n v="7.3524102864029703E-2"/>
    <n v="1"/>
    <n v="0"/>
    <n v="2.52661661103822E-2"/>
    <n v="1"/>
    <n v="2.52661661103822E-2"/>
    <n v="0.15932075888987252"/>
  </r>
  <r>
    <s v="PERRY 1101CB"/>
    <x v="222"/>
    <s v="PERRY 1101"/>
    <s v="LOS PADRES"/>
    <x v="2255"/>
    <n v="27.485405360588501"/>
    <n v="0.19254178177397799"/>
    <n v="0"/>
    <n v="1"/>
    <n v="1"/>
    <n v="0"/>
    <n v="0"/>
    <n v="2.5245600906569101E-2"/>
    <n v="1"/>
    <n v="2.5245600906569101E-2"/>
    <n v="1.0083342678799416E-2"/>
  </r>
  <r>
    <s v="RALSTON 110148936"/>
    <x v="296"/>
    <s v="RALSTON 1101"/>
    <s v="PENINSULA"/>
    <x v="2256"/>
    <n v="10"/>
    <n v="0.32086946585539899"/>
    <n v="0"/>
    <n v="3"/>
    <n v="0.56994916952089503"/>
    <n v="0"/>
    <n v="0"/>
    <n v="2.5196134962531799E-2"/>
    <n v="1"/>
    <n v="2.5196134962531799E-2"/>
    <n v="7.3982460011951454E-3"/>
  </r>
  <r>
    <s v="MARIPOSA 210197142"/>
    <x v="5"/>
    <s v="MARIPOSA 2101"/>
    <s v="YOSEMITE"/>
    <x v="2257"/>
    <n v="28.887151085634901"/>
    <n v="0.53679950080473104"/>
    <n v="0"/>
    <n v="6"/>
    <n v="1"/>
    <n v="0"/>
    <n v="0"/>
    <n v="2.5193833512396301E-2"/>
    <n v="1"/>
    <n v="2.5193833512396301E-2"/>
    <n v="5.475434636504393E-3"/>
  </r>
  <r>
    <s v="PEORIA 170570198"/>
    <x v="173"/>
    <s v="PEORIA 1705"/>
    <s v="YOSEMITE"/>
    <x v="2258"/>
    <n v="45.396501211131699"/>
    <n v="0.98011012019534205"/>
    <n v="1"/>
    <n v="0"/>
    <n v="0.497745545413947"/>
    <n v="0"/>
    <n v="0"/>
    <n v="2.5103658425448701E-2"/>
    <n v="1"/>
    <n v="2.5103658425448701E-2"/>
    <n v="1.5857238598240661E-2"/>
  </r>
  <r>
    <s v="IGNACIO 11011300"/>
    <x v="149"/>
    <s v="IGNACIO 1101"/>
    <s v="NORTH BAY"/>
    <x v="2259"/>
    <n v="23.8628830975101"/>
    <n v="0.75163559104216005"/>
    <n v="0"/>
    <n v="4"/>
    <n v="0.40743668138287498"/>
    <n v="0.21725804044361"/>
    <n v="0"/>
    <n v="2.5063963718275201E-2"/>
    <n v="1"/>
    <n v="2.5063963718275201E-2"/>
    <n v="1.008353176771796E-2"/>
  </r>
  <r>
    <s v="JAMESON 1103CB"/>
    <x v="188"/>
    <s v="JAMESON 1103"/>
    <s v="SACRAMENTO"/>
    <x v="2260"/>
    <n v="55.7826972252236"/>
    <n v="0.92070987744881405"/>
    <n v="0"/>
    <n v="1"/>
    <n v="0.333035833558818"/>
    <n v="0"/>
    <n v="0"/>
    <n v="2.5061820320092802E-2"/>
    <n v="1"/>
    <n v="2.5061820320092802E-2"/>
    <n v="6.9016580689129393E-3"/>
  </r>
  <r>
    <s v="BURNEY 110145984"/>
    <x v="267"/>
    <s v="BURNEY 1101"/>
    <s v="NORTH VALLEY"/>
    <x v="2261"/>
    <n v="10"/>
    <n v="0.42419027890800898"/>
    <n v="2"/>
    <n v="3"/>
    <n v="0.98541234205531303"/>
    <n v="0"/>
    <n v="0"/>
    <n v="2.5044556321798399E-2"/>
    <n v="1"/>
    <n v="2.5044556321798399E-2"/>
    <n v="5.3082028822002804E-3"/>
  </r>
  <r>
    <s v="HIGGINS 1107"/>
    <x v="197"/>
    <s v="HIGGINS 1107"/>
    <s v="SIERRA"/>
    <x v="2262"/>
    <n v="10"/>
    <n v="1"/>
    <n v="0"/>
    <n v="0"/>
    <n v="0.86651427707696704"/>
    <n v="0"/>
    <n v="0"/>
    <n v="2.5030915578954101E-2"/>
    <n v="1"/>
    <n v="2.5030915578954101E-2"/>
    <n v="1.9117867550751604"/>
  </r>
  <r>
    <s v="COVELO 110196896"/>
    <x v="297"/>
    <s v="COVELO 1101"/>
    <s v="HUMBOLDT"/>
    <x v="2263"/>
    <n v="52.711133685912202"/>
    <n v="1"/>
    <n v="5"/>
    <n v="0"/>
    <n v="0.24032259264113101"/>
    <n v="0"/>
    <n v="0"/>
    <n v="2.49813770070304E-2"/>
    <n v="1"/>
    <n v="2.49813770070304E-2"/>
    <n v="6.7594135009722313E-3"/>
  </r>
  <r>
    <s v="FROGTOWN 17027108"/>
    <x v="170"/>
    <s v="FROGTOWN 1702"/>
    <s v="STOCKTON"/>
    <x v="2264"/>
    <n v="39.087314147726403"/>
    <n v="0.66950098768581501"/>
    <n v="0"/>
    <n v="1"/>
    <n v="0.78263009983222898"/>
    <n v="0"/>
    <n v="0"/>
    <n v="2.4951567256079998E-2"/>
    <n v="1"/>
    <n v="2.4951567256079998E-2"/>
    <n v="2.4842913566141831E-3"/>
  </r>
  <r>
    <s v="LLAGAS 21011449"/>
    <x v="212"/>
    <s v="LLAGAS 2101"/>
    <s v="SAN JOSE"/>
    <x v="2265"/>
    <n v="50.401379243098297"/>
    <n v="0.99390118264691096"/>
    <n v="2"/>
    <n v="1"/>
    <n v="0.543260769007892"/>
    <n v="0"/>
    <n v="0"/>
    <n v="2.4905789335556899E-2"/>
    <n v="1"/>
    <n v="2.4905789335556899E-2"/>
    <n v="3.2709782082029708E-3"/>
  </r>
  <r>
    <s v="CLAYTON 22122944"/>
    <x v="79"/>
    <s v="CLAYTON 2212"/>
    <s v="DIABLO"/>
    <x v="2266"/>
    <n v="10"/>
    <n v="0.45063309931198098"/>
    <n v="1"/>
    <n v="4"/>
    <n v="0.97245691121782196"/>
    <n v="6.8101612284395305E-2"/>
    <n v="1"/>
    <n v="2.4898196518947001E-2"/>
    <n v="1"/>
    <n v="2.4898196518947001E-2"/>
    <n v="1.6785013165950334E-3"/>
  </r>
  <r>
    <s v="PERRY 1101V74"/>
    <x v="222"/>
    <s v="PERRY 1101"/>
    <s v="LOS PADRES"/>
    <x v="2267"/>
    <n v="10"/>
    <n v="2.6722515379915799E-2"/>
    <n v="10"/>
    <n v="7"/>
    <n v="0.58333078477280798"/>
    <n v="0"/>
    <n v="0"/>
    <n v="2.4878417372916399E-2"/>
    <n v="1"/>
    <n v="2.4878417372916399E-2"/>
    <n v="8.3689225903883207E-3"/>
  </r>
  <r>
    <s v="LAKEWOOD 210738404"/>
    <x v="196"/>
    <s v="LAKEWOOD 2107"/>
    <s v="DIABLO"/>
    <x v="2268"/>
    <n v="30.581485124704201"/>
    <n v="0.253091450531786"/>
    <n v="5"/>
    <n v="8"/>
    <n v="0.68199694148125001"/>
    <n v="1.15767926204249E-2"/>
    <n v="0"/>
    <n v="2.48647176939309E-2"/>
    <n v="1"/>
    <n v="2.48647176939309E-2"/>
    <n v="3.6586761544946723E-3"/>
  </r>
  <r>
    <s v="GARBERVILLE 11011604"/>
    <x v="87"/>
    <s v="GARBERVILLE 1101"/>
    <s v="HUMBOLDT"/>
    <x v="2269"/>
    <n v="50.687044494716503"/>
    <n v="1"/>
    <n v="0"/>
    <n v="3"/>
    <n v="0.25125275136043301"/>
    <n v="0"/>
    <n v="0"/>
    <n v="2.4832802184609599E-2"/>
    <n v="1"/>
    <n v="2.4832802184609599E-2"/>
    <n v="5.7306841354975097E-3"/>
  </r>
  <r>
    <s v="GUALALA 1111498"/>
    <x v="157"/>
    <s v="GUALALA 1111"/>
    <s v="HUMBOLDT"/>
    <x v="2270"/>
    <n v="32.430415006390099"/>
    <n v="1.08892812523905E-2"/>
    <n v="0"/>
    <n v="12"/>
    <n v="1"/>
    <n v="0"/>
    <n v="0"/>
    <n v="2.4787092230928599E-2"/>
    <n v="1"/>
    <n v="2.4787092230928599E-2"/>
    <n v="8.2704863276793356E-3"/>
  </r>
  <r>
    <s v="HIGGINS 1104CB"/>
    <x v="197"/>
    <s v="HIGGINS 1104"/>
    <s v="SIERRA"/>
    <x v="2271"/>
    <n v="9.9999999999999893"/>
    <n v="0.38551583125917599"/>
    <n v="1"/>
    <n v="4"/>
    <n v="0.99624732226274604"/>
    <n v="0"/>
    <n v="0"/>
    <n v="2.47216781044978E-2"/>
    <n v="1"/>
    <n v="2.47216781044978E-2"/>
    <n v="2.1350540189064527E-3"/>
  </r>
  <r>
    <s v="ROSSMOOR 1101L503R"/>
    <x v="78"/>
    <s v="ROSSMOOR 1101"/>
    <s v="DIABLO"/>
    <x v="2272"/>
    <n v="11.5666264802994"/>
    <n v="6.5413561160077904E-2"/>
    <n v="0"/>
    <n v="11"/>
    <n v="1"/>
    <n v="0.151360227077873"/>
    <n v="0"/>
    <n v="2.46509417867843E-2"/>
    <n v="1"/>
    <n v="2.46509417867843E-2"/>
    <n v="5.778880046994647E-3"/>
  </r>
  <r>
    <s v="HIGGINS 1104498932"/>
    <x v="197"/>
    <s v="HIGGINS 1104"/>
    <s v="SIERRA"/>
    <x v="2273"/>
    <n v="10"/>
    <n v="0.98286297123916599"/>
    <n v="1"/>
    <n v="2"/>
    <n v="0.809873129581415"/>
    <n v="0"/>
    <n v="0"/>
    <n v="2.4650691918784599E-2"/>
    <n v="1"/>
    <n v="2.4650691918784599E-2"/>
    <n v="7.1392476933170449E-3"/>
  </r>
  <r>
    <s v="ZACA 1101CB"/>
    <x v="125"/>
    <s v="ZACA 1101"/>
    <s v="LOS PADRES"/>
    <x v="2274"/>
    <n v="63.515271058339103"/>
    <n v="0.26006442146785902"/>
    <n v="0"/>
    <n v="1"/>
    <n v="0.67247837601112204"/>
    <n v="0"/>
    <n v="0"/>
    <n v="2.4612953624172099E-2"/>
    <n v="1"/>
    <n v="2.4612953624172099E-2"/>
    <n v="3.363501273975735E-3"/>
  </r>
  <r>
    <s v="PEORIA 170459596"/>
    <x v="173"/>
    <s v="PEORIA 1704"/>
    <s v="YOSEMITE"/>
    <x v="2275"/>
    <n v="35.067184259911301"/>
    <n v="0.53971030312257195"/>
    <n v="0"/>
    <n v="6"/>
    <n v="0.53147031400833"/>
    <n v="0"/>
    <n v="0"/>
    <n v="2.4607536146896002E-2"/>
    <n v="1"/>
    <n v="2.4607536146896002E-2"/>
    <n v="1.2851466335535191E-3"/>
  </r>
  <r>
    <s v="GARBERVILLE 1102"/>
    <x v="87"/>
    <s v="GARBERVILLE 1102"/>
    <s v="HUMBOLDT"/>
    <x v="2276"/>
    <n v="11.5574942774977"/>
    <n v="0.97168192222731398"/>
    <n v="0"/>
    <n v="0"/>
    <n v="0.86147489717996895"/>
    <n v="0"/>
    <n v="0"/>
    <n v="2.4601030325295599E-2"/>
    <n v="1"/>
    <n v="2.4601030325295599E-2"/>
    <n v="0.25498928277457722"/>
  </r>
  <r>
    <s v="JESSUP 11021550"/>
    <x v="130"/>
    <s v="JESSUP 1102"/>
    <s v="NORTH VALLEY"/>
    <x v="2277"/>
    <n v="29.916096069078801"/>
    <n v="0.71584571702342803"/>
    <n v="1"/>
    <n v="0"/>
    <n v="0.80015890318259797"/>
    <n v="0"/>
    <n v="0"/>
    <n v="2.4596932865786E-2"/>
    <n v="1"/>
    <n v="2.4596932865786E-2"/>
    <n v="1.3891293458755997E-3"/>
  </r>
  <r>
    <s v="WOODWARD 2108R2860"/>
    <x v="210"/>
    <s v="WOODWARD 2108"/>
    <s v="FRESNO"/>
    <x v="2278"/>
    <n v="40.543315873253199"/>
    <n v="0.94726211690386097"/>
    <n v="0"/>
    <n v="1"/>
    <n v="0.52859042779855803"/>
    <n v="0"/>
    <n v="0"/>
    <n v="2.4579304072121399E-2"/>
    <n v="1"/>
    <n v="2.4579304072121399E-2"/>
    <n v="2.1203006921777373E-3"/>
  </r>
  <r>
    <s v="MARIPOSA 2102CB"/>
    <x v="5"/>
    <s v="MARIPOSA 2102"/>
    <s v="YOSEMITE"/>
    <x v="2279"/>
    <n v="39.368432069279997"/>
    <n v="0.36179276244126002"/>
    <n v="1"/>
    <n v="6"/>
    <n v="0.63388934869407498"/>
    <n v="0"/>
    <n v="0"/>
    <n v="2.45710867403852E-2"/>
    <n v="1"/>
    <n v="2.45710867403852E-2"/>
    <n v="3.6719418600519756E-3"/>
  </r>
  <r>
    <s v="HATTON 1101CB"/>
    <x v="121"/>
    <s v="HATTON 1101"/>
    <s v="CENTRAL COAST"/>
    <x v="2280"/>
    <n v="10"/>
    <n v="0.102218828983661"/>
    <n v="4"/>
    <n v="0"/>
    <n v="1"/>
    <n v="0"/>
    <n v="0"/>
    <n v="2.4550740858331799E-2"/>
    <n v="1"/>
    <n v="2.4550740858331799E-2"/>
    <n v="1.5416037615896432E-2"/>
  </r>
  <r>
    <s v="NORTH BRANCH 110111158"/>
    <x v="142"/>
    <s v="NORTH BRANCH 1101"/>
    <s v="STOCKTON"/>
    <x v="2281"/>
    <n v="47.582887300937301"/>
    <n v="0.78017683998015297"/>
    <n v="0"/>
    <n v="4"/>
    <n v="0.41951530028650102"/>
    <n v="0"/>
    <n v="0"/>
    <n v="2.45193026354757E-2"/>
    <n v="1"/>
    <n v="2.45193026354757E-2"/>
    <n v="2.0541755591954474E-3"/>
  </r>
  <r>
    <s v="FITCH MOUNTAIN 111324550"/>
    <x v="50"/>
    <s v="FITCH MOUNTAIN 1113"/>
    <s v="SONOMA"/>
    <x v="2282"/>
    <n v="56.5036361803472"/>
    <n v="0.70465286101607105"/>
    <n v="3"/>
    <n v="1"/>
    <n v="0.41604512472377297"/>
    <n v="1.60509698723309E-2"/>
    <n v="0"/>
    <n v="2.4474661104720401E-2"/>
    <n v="1"/>
    <n v="2.4474661104720401E-2"/>
    <n v="2.6971878967674513E-3"/>
  </r>
  <r>
    <s v="HIGGINS 110391052"/>
    <x v="197"/>
    <s v="HIGGINS 1103"/>
    <s v="SIERRA"/>
    <x v="2283"/>
    <n v="10"/>
    <n v="1"/>
    <n v="0"/>
    <n v="0"/>
    <n v="0.84243834022341602"/>
    <n v="0"/>
    <n v="0"/>
    <n v="2.4448786170415501E-2"/>
    <n v="1"/>
    <n v="2.4448786170415501E-2"/>
    <n v="3.7710106619244677E-2"/>
  </r>
  <r>
    <s v="TYLER 11051704"/>
    <x v="247"/>
    <s v="TYLER 1105"/>
    <s v="NORTH VALLEY"/>
    <x v="2284"/>
    <n v="29.6217707213826"/>
    <n v="1"/>
    <n v="0"/>
    <n v="8"/>
    <n v="0.27349045029576602"/>
    <n v="0"/>
    <n v="0"/>
    <n v="2.4427027036593201E-2"/>
    <n v="1"/>
    <n v="2.4427027036593201E-2"/>
    <n v="1.9412364956554104E-3"/>
  </r>
  <r>
    <s v="CLEAR LAKE 11011302"/>
    <x v="183"/>
    <s v="CLEAR LAKE 1101"/>
    <s v="HUMBOLDT"/>
    <x v="2285"/>
    <n v="19.313276079115301"/>
    <n v="0.67280430124024604"/>
    <n v="0"/>
    <n v="7"/>
    <n v="0.36555291578821703"/>
    <n v="0"/>
    <n v="0"/>
    <n v="2.4376769629056001E-2"/>
    <n v="1"/>
    <n v="2.4376769629056001E-2"/>
    <n v="3.8246392789726726E-3"/>
  </r>
  <r>
    <s v="CURTIS 1701CB"/>
    <x v="55"/>
    <s v="CURTIS 1701"/>
    <s v="YOSEMITE"/>
    <x v="2286"/>
    <n v="34.1417318851435"/>
    <n v="0.57963336761501405"/>
    <n v="1"/>
    <n v="9"/>
    <n v="0.68504521987839595"/>
    <n v="0"/>
    <n v="0"/>
    <n v="2.4358501310194701E-2"/>
    <n v="1"/>
    <n v="2.4358501310194701E-2"/>
    <n v="2.8497946553290147E-3"/>
  </r>
  <r>
    <s v="KIRKER 2104442850"/>
    <x v="298"/>
    <s v="KIRKER 2104"/>
    <s v="DIABLO"/>
    <x v="2287"/>
    <n v="10"/>
    <n v="0.43231065002667701"/>
    <n v="0"/>
    <n v="4"/>
    <n v="0.95355742208601102"/>
    <n v="0"/>
    <n v="0"/>
    <n v="2.4305543747953299E-2"/>
    <n v="1"/>
    <n v="2.4305543747953299E-2"/>
    <n v="4.4796574527386649E-3"/>
  </r>
  <r>
    <s v="CORNING 110135974"/>
    <x v="127"/>
    <s v="CORNING 1101"/>
    <s v="NORTH VALLEY"/>
    <x v="2288"/>
    <n v="10"/>
    <n v="0.47684570474177901"/>
    <n v="0"/>
    <n v="0"/>
    <n v="1"/>
    <n v="0"/>
    <n v="0"/>
    <n v="2.4290128618778901E-2"/>
    <n v="1"/>
    <n v="2.4290128618778901E-2"/>
    <n v="2.9202377016625737E-2"/>
  </r>
  <r>
    <s v="SAN JUSTO 110136902"/>
    <x v="187"/>
    <s v="SAN JUSTO 1101"/>
    <s v="CENTRAL COAST"/>
    <x v="2289"/>
    <n v="14.4809944591803"/>
    <n v="0.44836513454759302"/>
    <n v="5"/>
    <n v="5"/>
    <n v="0.82094484800476497"/>
    <n v="0"/>
    <n v="0"/>
    <n v="2.4262250793158701E-2"/>
    <n v="1"/>
    <n v="2.4262250793158701E-2"/>
    <n v="2.0015335478616382E-3"/>
  </r>
  <r>
    <s v="BELL 11085703"/>
    <x v="115"/>
    <s v="BELL 1108"/>
    <s v="SIERRA"/>
    <x v="2290"/>
    <n v="23.950058024564498"/>
    <n v="0.96074132338791995"/>
    <n v="0"/>
    <n v="3"/>
    <n v="0.57444602911286002"/>
    <n v="0"/>
    <n v="0"/>
    <n v="2.4234894961056502E-2"/>
    <n v="1"/>
    <n v="2.4234894961056502E-2"/>
    <n v="5.3244942950998473E-3"/>
  </r>
  <r>
    <s v="LUCERNE 110693293"/>
    <x v="246"/>
    <s v="LUCERNE 1106"/>
    <s v="HUMBOLDT"/>
    <x v="2291"/>
    <n v="10"/>
    <n v="1"/>
    <n v="0"/>
    <n v="0"/>
    <n v="0.83338946409843395"/>
    <n v="0"/>
    <n v="0"/>
    <n v="2.4233424448939E-2"/>
    <n v="1"/>
    <n v="2.4233424448939E-2"/>
    <n v="0.24027870896227538"/>
  </r>
  <r>
    <s v="PIT NO 1 110170952"/>
    <x v="266"/>
    <s v="PIT NO 1 1101"/>
    <s v="NORTH VALLEY"/>
    <x v="2292"/>
    <n v="10"/>
    <n v="0.71406619117756898"/>
    <n v="1"/>
    <n v="1"/>
    <n v="0.899701342605566"/>
    <n v="0"/>
    <n v="0"/>
    <n v="2.41930358054664E-2"/>
    <n v="1"/>
    <n v="2.41930358054664E-2"/>
    <n v="1.5727110349765382E-2"/>
  </r>
  <r>
    <s v="MC ARTHUR 110137388"/>
    <x v="295"/>
    <s v="MC ARTHUR 1101"/>
    <s v="NORTH VALLEY"/>
    <x v="2293"/>
    <n v="54.605808965978497"/>
    <n v="0.74617928883074403"/>
    <n v="0"/>
    <n v="2"/>
    <n v="0.69386716706468898"/>
    <n v="0"/>
    <n v="0"/>
    <n v="2.4182364417063E-2"/>
    <n v="1"/>
    <n v="2.4182364417063E-2"/>
    <n v="2.7880951245831003E-3"/>
  </r>
  <r>
    <s v="DUNBAR 1102CB"/>
    <x v="56"/>
    <s v="DUNBAR 1102"/>
    <s v="SONOMA"/>
    <x v="2294"/>
    <n v="20.925626439728202"/>
    <n v="0.44144967691609599"/>
    <n v="4"/>
    <n v="14"/>
    <n v="0.47057451473829798"/>
    <n v="0"/>
    <n v="0"/>
    <n v="2.41786707175504E-2"/>
    <n v="1"/>
    <n v="2.41786707175504E-2"/>
    <n v="2.9261441920291386E-3"/>
  </r>
  <r>
    <s v="KONOCTI 1108CB"/>
    <x v="52"/>
    <s v="KONOCTI 1108"/>
    <s v="HUMBOLDT"/>
    <x v="2295"/>
    <n v="32.6717305936141"/>
    <n v="0.74987337287481404"/>
    <n v="0"/>
    <n v="6"/>
    <n v="0.75602631303574697"/>
    <n v="0"/>
    <n v="0"/>
    <n v="2.4164325688730601E-2"/>
    <n v="1"/>
    <n v="2.4164325688730601E-2"/>
    <n v="3.6327785217515431E-3"/>
  </r>
  <r>
    <s v="CAYETANO 2109CB"/>
    <x v="220"/>
    <s v="CAYETANO 2109"/>
    <s v="MISSION"/>
    <x v="2296"/>
    <n v="49.704305187208703"/>
    <n v="0.30413869651197001"/>
    <n v="0"/>
    <n v="2"/>
    <n v="0.76331222538866395"/>
    <n v="3.6451656690955E-2"/>
    <n v="1"/>
    <n v="2.4131074296655699E-2"/>
    <n v="1"/>
    <n v="2.4131074296655699E-2"/>
    <n v="1.8489131791117593E-3"/>
  </r>
  <r>
    <s v="SAN RAFAEL 1105534"/>
    <x v="51"/>
    <s v="SAN RAFAEL 1105"/>
    <s v="NORTH BAY"/>
    <x v="2297"/>
    <n v="10"/>
    <n v="0.81923674809591895"/>
    <n v="3"/>
    <n v="4"/>
    <n v="0.85312067304358097"/>
    <n v="0"/>
    <n v="0"/>
    <n v="2.4098023370918199E-2"/>
    <n v="1"/>
    <n v="2.4098023370918199E-2"/>
    <n v="1.7876406111903356E-2"/>
  </r>
  <r>
    <s v="MORAGA 1104N532R"/>
    <x v="81"/>
    <s v="MORAGA 1104"/>
    <s v="DIABLO"/>
    <x v="2298"/>
    <n v="10"/>
    <n v="0.51339051646299305"/>
    <n v="1"/>
    <n v="5"/>
    <n v="0.97285312844379401"/>
    <n v="0"/>
    <n v="0"/>
    <n v="2.39967470339774E-2"/>
    <n v="1"/>
    <n v="2.39967470339774E-2"/>
    <n v="5.3495360650712516E-3"/>
  </r>
  <r>
    <s v="RADUM 1105MR282"/>
    <x v="299"/>
    <s v="RADUM 1105"/>
    <s v="MISSION"/>
    <x v="2299"/>
    <n v="17.1088654205249"/>
    <n v="0.66029462020049601"/>
    <n v="0"/>
    <n v="5"/>
    <n v="0.34067433096746802"/>
    <n v="0.372800906856879"/>
    <n v="0"/>
    <n v="2.3926452251559E-2"/>
    <n v="1"/>
    <n v="2.3926452251559E-2"/>
    <n v="1.1024823791846258E-2"/>
  </r>
  <r>
    <s v="SAN LUIS OBISPO 1104V14"/>
    <x v="141"/>
    <s v="SAN LUIS OBISPO 1104"/>
    <s v="LOS PADRES"/>
    <x v="2300"/>
    <n v="22.9916514272862"/>
    <n v="0.137523068642593"/>
    <n v="0"/>
    <n v="2"/>
    <n v="1"/>
    <n v="0"/>
    <n v="0"/>
    <n v="2.3923212241482E-2"/>
    <n v="1"/>
    <n v="2.3923212241482E-2"/>
    <n v="2.6384120300886665E-3"/>
  </r>
  <r>
    <s v="MORRO BAY 1102W22"/>
    <x v="249"/>
    <s v="MORRO BAY 1102"/>
    <s v="LOS PADRES"/>
    <x v="2301"/>
    <n v="10"/>
    <n v="4.7400670698903503E-2"/>
    <n v="0"/>
    <n v="3"/>
    <n v="0.47348585495712597"/>
    <n v="0"/>
    <n v="0"/>
    <n v="2.3875277322980899E-2"/>
    <n v="1"/>
    <n v="2.3875277322980899E-2"/>
    <n v="4.878205892807558E-3"/>
  </r>
  <r>
    <s v="TASSAJARA 210883368"/>
    <x v="102"/>
    <s v="TASSAJARA 2108"/>
    <s v="DIABLO"/>
    <x v="2302"/>
    <n v="10"/>
    <n v="0"/>
    <n v="0"/>
    <n v="0"/>
    <n v="1.5508621849529799E-2"/>
    <n v="1"/>
    <n v="0"/>
    <n v="2.38731252206715E-2"/>
    <n v="1"/>
    <n v="2.38731252206715E-2"/>
    <n v="0.34440430338531064"/>
  </r>
  <r>
    <s v="PINE GROVE 110152088"/>
    <x v="10"/>
    <s v="PINE GROVE 1101"/>
    <s v="STOCKTON"/>
    <x v="2303"/>
    <n v="10"/>
    <n v="0.68630519177002602"/>
    <n v="1"/>
    <n v="3"/>
    <n v="1"/>
    <n v="0"/>
    <n v="0"/>
    <n v="2.3864883869897501E-2"/>
    <n v="1"/>
    <n v="2.3864883869897501E-2"/>
    <n v="9.4402184224798777E-3"/>
  </r>
  <r>
    <s v="OLETA 110151740"/>
    <x v="171"/>
    <s v="OLETA 1101"/>
    <s v="STOCKTON"/>
    <x v="2304"/>
    <n v="52.445191133939197"/>
    <n v="0.97678588182905701"/>
    <n v="1"/>
    <n v="4"/>
    <n v="0.44876474582946602"/>
    <n v="0"/>
    <n v="0"/>
    <n v="2.3833185036519499E-2"/>
    <n v="1"/>
    <n v="2.3833185036519499E-2"/>
    <n v="2.5071732607359703E-3"/>
  </r>
  <r>
    <s v="PETALUMA C 110948000"/>
    <x v="98"/>
    <s v="PETALUMA C 1109"/>
    <s v="SONOMA"/>
    <x v="2305"/>
    <n v="40.223219399950402"/>
    <n v="0.37554615310085199"/>
    <n v="1"/>
    <n v="9"/>
    <n v="0.65591388592725997"/>
    <n v="0"/>
    <n v="0"/>
    <n v="2.3830945285866701E-2"/>
    <n v="1"/>
    <n v="2.3830945285866701E-2"/>
    <n v="2.7359469808582271E-3"/>
  </r>
  <r>
    <s v="LAURELES 1111CB"/>
    <x v="134"/>
    <s v="LAURELES 1111"/>
    <s v="CENTRAL COAST"/>
    <x v="2306"/>
    <n v="26.8874171064382"/>
    <n v="0.36653579013246701"/>
    <n v="2"/>
    <n v="3"/>
    <n v="0.86439654481397998"/>
    <n v="0"/>
    <n v="0"/>
    <n v="2.37748816628016E-2"/>
    <n v="1"/>
    <n v="2.37748816628016E-2"/>
    <n v="3.3539901228708323E-3"/>
  </r>
  <r>
    <s v="SPRUCE 0401BR316"/>
    <x v="300"/>
    <s v="SPRUCE 0401"/>
    <s v="EAST BAY"/>
    <x v="2307"/>
    <n v="16.2199531881393"/>
    <n v="7.4562628390265298E-2"/>
    <n v="3"/>
    <n v="5"/>
    <n v="0.999999999999999"/>
    <n v="0.238639830299608"/>
    <n v="0"/>
    <n v="2.3749644276426E-2"/>
    <n v="1"/>
    <n v="2.3749644276426E-2"/>
    <n v="5.7602447242988339E-3"/>
  </r>
  <r>
    <s v="HALSEY 11012412"/>
    <x v="190"/>
    <s v="HALSEY 1101"/>
    <s v="SIERRA"/>
    <x v="2308"/>
    <n v="10"/>
    <n v="0.60583449755125396"/>
    <n v="4"/>
    <n v="4"/>
    <n v="1"/>
    <n v="0"/>
    <n v="0"/>
    <n v="2.3732220038557902E-2"/>
    <n v="1"/>
    <n v="2.3732220038557902E-2"/>
    <n v="4.4600762583304086E-3"/>
  </r>
  <r>
    <s v="CORRAL 110359770"/>
    <x v="89"/>
    <s v="CORRAL 1103"/>
    <s v="STOCKTON"/>
    <x v="2309"/>
    <n v="12.4012574558779"/>
    <n v="1"/>
    <n v="1"/>
    <n v="1"/>
    <n v="0.62811580401329004"/>
    <n v="0"/>
    <n v="0"/>
    <n v="2.3730291142050001E-2"/>
    <n v="1"/>
    <n v="2.3730291142050001E-2"/>
    <n v="5.2018848092988982E-3"/>
  </r>
  <r>
    <s v="CAMP EVERS 2106CB"/>
    <x v="22"/>
    <s v="CAMP EVERS 2106"/>
    <s v="CENTRAL COAST"/>
    <x v="2310"/>
    <n v="10"/>
    <n v="0"/>
    <n v="0"/>
    <n v="0"/>
    <n v="8.1655588708958692E-3"/>
    <n v="1"/>
    <n v="0"/>
    <n v="2.37022377743305E-2"/>
    <n v="1"/>
    <n v="2.37022377743305E-2"/>
    <n v="1.2476873176443499"/>
  </r>
  <r>
    <s v="DIAMOND SPRINGS 110740353"/>
    <x v="53"/>
    <s v="DIAMOND SPRINGS 1107"/>
    <s v="SIERRA"/>
    <x v="2311"/>
    <n v="10"/>
    <n v="0.74475795844504999"/>
    <n v="1"/>
    <n v="0"/>
    <n v="0.87308890238589898"/>
    <n v="0"/>
    <n v="0"/>
    <n v="2.3671471302942101E-2"/>
    <n v="1"/>
    <n v="2.3671471302942101E-2"/>
    <n v="1.0560512501910412E-2"/>
  </r>
  <r>
    <s v="BIG RIVER 11011052"/>
    <x v="221"/>
    <s v="BIG RIVER 1101"/>
    <s v="HUMBOLDT"/>
    <x v="2312"/>
    <n v="10"/>
    <n v="0"/>
    <n v="7"/>
    <n v="11"/>
    <n v="0.77615501769307005"/>
    <n v="0"/>
    <n v="0"/>
    <n v="2.3654085161669201E-2"/>
    <n v="1"/>
    <n v="2.3654085161669201E-2"/>
    <n v="7.9544010428501989E-3"/>
  </r>
  <r>
    <s v="CLOVERDALE 1102CB"/>
    <x v="129"/>
    <s v="CLOVERDALE 1102"/>
    <s v="SONOMA"/>
    <x v="2313"/>
    <n v="33.321536932903598"/>
    <n v="0.52025937604869998"/>
    <n v="0"/>
    <n v="0"/>
    <n v="8.0950887483111897E-2"/>
    <n v="0.59196852366584396"/>
    <n v="0"/>
    <n v="2.3631039211610999E-2"/>
    <n v="1"/>
    <n v="2.3631039211610999E-2"/>
    <n v="9.6910982990792816E-2"/>
  </r>
  <r>
    <s v="PANOCHE 11034036"/>
    <x v="252"/>
    <s v="PANOCHE 1103"/>
    <s v="YOSEMITE"/>
    <x v="2314"/>
    <n v="77.629399657065093"/>
    <n v="1"/>
    <n v="0"/>
    <n v="1"/>
    <n v="0.32259840135331502"/>
    <n v="0"/>
    <n v="0"/>
    <n v="2.3574186681364899E-2"/>
    <n v="1"/>
    <n v="2.3574186681364899E-2"/>
    <n v="2.911139443616248E-3"/>
  </r>
  <r>
    <s v="HIGHLANDS 1104CB"/>
    <x v="62"/>
    <s v="HIGHLANDS 1104"/>
    <s v="HUMBOLDT"/>
    <x v="2315"/>
    <n v="10"/>
    <n v="0.74695027881204801"/>
    <n v="0"/>
    <n v="2"/>
    <n v="0.57095712643312102"/>
    <n v="0"/>
    <n v="0"/>
    <n v="2.3553966073830299E-2"/>
    <n v="1"/>
    <n v="2.3553966073830299E-2"/>
    <n v="5.0399471135577686E-3"/>
  </r>
  <r>
    <s v="OAKLAND J 1102CR102"/>
    <x v="67"/>
    <s v="OAKLAND J 1102"/>
    <s v="EAST BAY"/>
    <x v="2316"/>
    <n v="10"/>
    <n v="0.70621641982618399"/>
    <n v="0"/>
    <n v="2"/>
    <n v="1"/>
    <n v="0"/>
    <n v="0"/>
    <n v="2.3453915883916598E-2"/>
    <n v="1"/>
    <n v="2.3453915883916598E-2"/>
    <n v="4.4168718657909771E-2"/>
  </r>
  <r>
    <s v="MORGAN HILL 2105XR564"/>
    <x v="61"/>
    <s v="MORGAN HILL 2105"/>
    <s v="SAN JOSE"/>
    <x v="2317"/>
    <n v="26.8637976470248"/>
    <n v="0.494612325136081"/>
    <n v="0"/>
    <n v="4"/>
    <n v="0.75019993020132203"/>
    <n v="0"/>
    <n v="0"/>
    <n v="2.3442934592063699E-2"/>
    <n v="1"/>
    <n v="2.3442934592063699E-2"/>
    <n v="4.3160339343020198E-3"/>
  </r>
  <r>
    <s v="CASTRO VALLEY 1108CB"/>
    <x v="92"/>
    <s v="CASTRO VALLEY 1108"/>
    <s v="MISSION"/>
    <x v="2318"/>
    <n v="10"/>
    <n v="6.1752270047836698E-2"/>
    <n v="3"/>
    <n v="1"/>
    <n v="0.53208356959403003"/>
    <n v="0.52035239401041899"/>
    <n v="0"/>
    <n v="2.3441712934636399E-2"/>
    <n v="1"/>
    <n v="2.3441712934636399E-2"/>
    <n v="1.5684242687295871E-2"/>
  </r>
  <r>
    <s v="POSO MOUNTAIN 21012181"/>
    <x v="262"/>
    <s v="POSO MOUNTAIN 2101"/>
    <s v="KERN"/>
    <x v="2319"/>
    <n v="10"/>
    <n v="0.29812180731538601"/>
    <n v="0"/>
    <n v="0"/>
    <n v="0.71057886630496303"/>
    <n v="0"/>
    <n v="0"/>
    <n v="2.34326348661455E-2"/>
    <n v="1"/>
    <n v="2.34326348661455E-2"/>
    <n v="1.3699219337179225E-3"/>
  </r>
  <r>
    <s v="CAL WATER 1102920714"/>
    <x v="301"/>
    <s v="CAL WATER 1102"/>
    <s v="KERN"/>
    <x v="2320"/>
    <n v="76.594669722238393"/>
    <n v="1"/>
    <n v="0"/>
    <n v="0"/>
    <n v="0.34415644404500401"/>
    <n v="0"/>
    <n v="0"/>
    <n v="2.3425942213708799E-2"/>
    <n v="1"/>
    <n v="2.3425942213708799E-2"/>
    <n v="7.8908222208342593E-3"/>
  </r>
  <r>
    <s v="LUCERNE 11062327"/>
    <x v="246"/>
    <s v="LUCERNE 1106"/>
    <s v="HUMBOLDT"/>
    <x v="2321"/>
    <n v="10"/>
    <n v="1"/>
    <n v="0"/>
    <n v="1"/>
    <n v="0.77755548267603103"/>
    <n v="0"/>
    <n v="0"/>
    <n v="2.34201644096215E-2"/>
    <n v="1"/>
    <n v="2.34201644096215E-2"/>
    <n v="2.3770458750253461E-2"/>
  </r>
  <r>
    <s v="LAURELES 11122768"/>
    <x v="134"/>
    <s v="LAURELES 1112"/>
    <s v="CENTRAL COAST"/>
    <x v="2322"/>
    <n v="20.651972539388002"/>
    <n v="0.26910297205204597"/>
    <n v="3"/>
    <n v="3"/>
    <n v="0.82172312106727996"/>
    <n v="0"/>
    <n v="0"/>
    <n v="2.3337457457298101E-2"/>
    <n v="1"/>
    <n v="2.3337457457298101E-2"/>
    <n v="3.5166151218504241E-3"/>
  </r>
  <r>
    <s v="SUNOL 1101MR297"/>
    <x v="206"/>
    <s v="SUNOL 1101"/>
    <s v="MISSION"/>
    <x v="2323"/>
    <n v="17.881727834585401"/>
    <n v="0.28908320495006301"/>
    <n v="0"/>
    <n v="2"/>
    <n v="1"/>
    <n v="0.17461911224282101"/>
    <n v="0"/>
    <n v="2.3322283322180601E-2"/>
    <n v="1"/>
    <n v="2.3322283322180601E-2"/>
    <n v="3.857150504915214E-3"/>
  </r>
  <r>
    <s v="PIT NO 1 11011552"/>
    <x v="266"/>
    <s v="PIT NO 1 1101"/>
    <s v="NORTH VALLEY"/>
    <x v="2324"/>
    <n v="12.4749260983032"/>
    <n v="0.95951898727982499"/>
    <n v="1"/>
    <n v="1"/>
    <n v="0.37179521034648999"/>
    <n v="0"/>
    <n v="0"/>
    <n v="2.3211557152987401E-2"/>
    <n v="1"/>
    <n v="2.3211557152987401E-2"/>
    <n v="2.3582938624049457E-3"/>
  </r>
  <r>
    <s v="MC ARTHUR 11011490"/>
    <x v="295"/>
    <s v="MC ARTHUR 1101"/>
    <s v="NORTH VALLEY"/>
    <x v="2325"/>
    <n v="9.9999999999999893"/>
    <n v="0.79696754075577403"/>
    <n v="0"/>
    <n v="4"/>
    <n v="0.60479915228901204"/>
    <n v="0"/>
    <n v="0"/>
    <n v="2.3179511328077499E-2"/>
    <n v="1"/>
    <n v="2.3179511328077499E-2"/>
    <n v="2.5402761175638382E-3"/>
  </r>
  <r>
    <s v="JOLON 11027070"/>
    <x v="273"/>
    <s v="JOLON 1102"/>
    <s v="CENTRAL COAST"/>
    <x v="2326"/>
    <n v="33.892983362707703"/>
    <n v="0.99184053649699699"/>
    <n v="0"/>
    <n v="3"/>
    <n v="0.30008513842782097"/>
    <n v="0"/>
    <n v="0"/>
    <n v="2.3132164696173199E-2"/>
    <n v="1"/>
    <n v="2.3132164696173199E-2"/>
    <n v="4.6785219437452761E-3"/>
  </r>
  <r>
    <s v="SUNOL 11018721"/>
    <x v="206"/>
    <s v="SUNOL 1101"/>
    <s v="MISSION"/>
    <x v="2327"/>
    <n v="51.723734124454197"/>
    <n v="0.49033797067274998"/>
    <n v="0"/>
    <n v="1"/>
    <n v="0.76508731896769699"/>
    <n v="0"/>
    <n v="0"/>
    <n v="2.3100379942159702E-2"/>
    <n v="1"/>
    <n v="2.3100379942159702E-2"/>
    <n v="9.6985177936327882E-3"/>
  </r>
  <r>
    <s v="HIGGINS 1103995672"/>
    <x v="197"/>
    <s v="HIGGINS 1103"/>
    <s v="SIERRA"/>
    <x v="2328"/>
    <n v="10"/>
    <n v="0.999999999999999"/>
    <n v="1"/>
    <n v="1"/>
    <n v="0.482407119973431"/>
    <n v="0"/>
    <n v="0"/>
    <n v="2.3070368254146101E-2"/>
    <n v="1"/>
    <n v="2.3070368254146101E-2"/>
    <n v="8.308087895762194E-3"/>
  </r>
  <r>
    <s v="HOLLISTER 21044403"/>
    <x v="271"/>
    <s v="HOLLISTER 2104"/>
    <s v="CENTRAL COAST"/>
    <x v="2329"/>
    <n v="82.381630584742993"/>
    <n v="1"/>
    <n v="0"/>
    <n v="0"/>
    <n v="0.28454444274826302"/>
    <n v="0"/>
    <n v="0"/>
    <n v="2.29693168016828E-2"/>
    <n v="1"/>
    <n v="2.29693168016828E-2"/>
    <n v="4.2768724218368399E-3"/>
  </r>
  <r>
    <s v="GEYSERVILLE 110137454"/>
    <x v="184"/>
    <s v="GEYSERVILLE 1101"/>
    <s v="SONOMA"/>
    <x v="2330"/>
    <n v="58.2773727184207"/>
    <n v="0.622943339905765"/>
    <n v="0"/>
    <n v="0"/>
    <n v="0.62618924628889405"/>
    <n v="0"/>
    <n v="0"/>
    <n v="2.2967115791871301E-2"/>
    <n v="1"/>
    <n v="2.2967115791871301E-2"/>
    <n v="3.0572878680400861E-3"/>
  </r>
  <r>
    <s v="DESCHUTES 11041370"/>
    <x v="120"/>
    <s v="DESCHUTES 1104"/>
    <s v="NORTH VALLEY"/>
    <x v="2331"/>
    <n v="19.736724168961501"/>
    <n v="0.98524208734090701"/>
    <n v="1"/>
    <n v="1"/>
    <n v="0.551741406819935"/>
    <n v="0"/>
    <n v="0"/>
    <n v="2.2853715229968801E-2"/>
    <n v="1"/>
    <n v="2.2853715229968801E-2"/>
    <n v="1.8677150793136499E-3"/>
  </r>
  <r>
    <s v="MENLO 11037902"/>
    <x v="118"/>
    <s v="MENLO 1103"/>
    <s v="PENINSULA"/>
    <x v="2332"/>
    <n v="47.480179353205102"/>
    <n v="0.209772183124113"/>
    <n v="8"/>
    <n v="4"/>
    <n v="0.71014721873200803"/>
    <n v="0"/>
    <n v="0"/>
    <n v="2.28044653782065E-2"/>
    <n v="1"/>
    <n v="2.28044653782065E-2"/>
    <n v="1.9523970609664882E-3"/>
  </r>
  <r>
    <s v="GEYSERVILLE 1101166"/>
    <x v="184"/>
    <s v="GEYSERVILLE 1101"/>
    <s v="SONOMA"/>
    <x v="2333"/>
    <n v="32.557140394938401"/>
    <n v="0.62600357587169098"/>
    <n v="3"/>
    <n v="3"/>
    <n v="0.68812378187799705"/>
    <n v="0"/>
    <n v="0"/>
    <n v="2.2772913405511401E-2"/>
    <n v="1"/>
    <n v="2.2772913405511401E-2"/>
    <n v="2.0620136169251621E-3"/>
  </r>
  <r>
    <s v="BANGOR 110180670"/>
    <x v="234"/>
    <s v="BANGOR 1101"/>
    <s v="NORTH VALLEY"/>
    <x v="2334"/>
    <n v="18.2404903425108"/>
    <n v="0.76000925683153697"/>
    <n v="0"/>
    <n v="1"/>
    <n v="0.89018595512606202"/>
    <n v="0"/>
    <n v="0"/>
    <n v="2.2770454144354999E-2"/>
    <n v="1"/>
    <n v="2.2770454144354999E-2"/>
    <n v="1.5440551593043155E-3"/>
  </r>
  <r>
    <s v="PEORIA 17048040"/>
    <x v="173"/>
    <s v="PEORIA 1704"/>
    <s v="YOSEMITE"/>
    <x v="2335"/>
    <n v="41.627006320296601"/>
    <n v="0.97883398314238801"/>
    <n v="2"/>
    <n v="3"/>
    <n v="0.34874857617562199"/>
    <n v="0"/>
    <n v="0"/>
    <n v="2.2769914590371101E-2"/>
    <n v="1"/>
    <n v="2.2769914590371101E-2"/>
    <n v="2.5359853949938867E-3"/>
  </r>
  <r>
    <s v="SISQUOC 1102M54"/>
    <x v="218"/>
    <s v="SISQUOC 1102"/>
    <s v="LOS PADRES"/>
    <x v="2336"/>
    <n v="11.3388194423567"/>
    <n v="0.62604631512507602"/>
    <n v="1"/>
    <n v="3"/>
    <n v="0.56949945471206698"/>
    <n v="1.37545593269885E-2"/>
    <n v="0"/>
    <n v="2.27525234742714E-2"/>
    <n v="1"/>
    <n v="2.27525234742714E-2"/>
    <n v="1.3310947609696973E-3"/>
  </r>
  <r>
    <s v="ELK 11011298"/>
    <x v="228"/>
    <s v="ELK 1101"/>
    <s v="HUMBOLDT"/>
    <x v="2337"/>
    <n v="33.097134543855297"/>
    <n v="0.18552315089732699"/>
    <n v="6"/>
    <n v="11"/>
    <n v="0.83721022724636895"/>
    <n v="0"/>
    <n v="0"/>
    <n v="2.27108448573324E-2"/>
    <n v="1"/>
    <n v="2.27108448573324E-2"/>
    <n v="1.6817600830208593E-3"/>
  </r>
  <r>
    <s v="SILVERADO 2102714"/>
    <x v="33"/>
    <s v="SILVERADO 2102"/>
    <s v="NORTH BAY"/>
    <x v="2338"/>
    <n v="45.478525900165899"/>
    <n v="0.19370349077993801"/>
    <n v="4"/>
    <n v="5"/>
    <n v="0.388206717295357"/>
    <n v="6.6984991419308498E-2"/>
    <n v="0"/>
    <n v="2.2687691764204199E-2"/>
    <n v="1"/>
    <n v="2.2687691764204199E-2"/>
    <n v="5.1916661371942483E-3"/>
  </r>
  <r>
    <s v="HALF MOON BAY 11036065"/>
    <x v="54"/>
    <s v="HALF MOON BAY 1103"/>
    <s v="PENINSULA"/>
    <x v="2339"/>
    <n v="59.520798938798897"/>
    <n v="0.36979131064149501"/>
    <n v="1"/>
    <n v="1"/>
    <n v="0.91198699782305703"/>
    <n v="0"/>
    <n v="0"/>
    <n v="2.26698033038682E-2"/>
    <n v="1"/>
    <n v="2.26698033038682E-2"/>
    <n v="3.627842259151963E-3"/>
  </r>
  <r>
    <s v="PEORIA 17019811"/>
    <x v="173"/>
    <s v="PEORIA 1701"/>
    <s v="YOSEMITE"/>
    <x v="2340"/>
    <n v="39.632220154376"/>
    <n v="0.92093765888337897"/>
    <n v="0"/>
    <n v="0"/>
    <n v="0.62430009652697105"/>
    <n v="0"/>
    <n v="0"/>
    <n v="2.25864037762031E-2"/>
    <n v="1"/>
    <n v="2.25864037762031E-2"/>
    <n v="4.0842727862444852E-3"/>
  </r>
  <r>
    <s v="UKIAH 111129452"/>
    <x v="154"/>
    <s v="UKIAH 1111"/>
    <s v="HUMBOLDT"/>
    <x v="2341"/>
    <n v="77.2682846322476"/>
    <n v="1"/>
    <n v="0"/>
    <n v="0"/>
    <n v="0.30049752630943299"/>
    <n v="0"/>
    <n v="0"/>
    <n v="2.25469231624865E-2"/>
    <n v="1"/>
    <n v="2.25469231624865E-2"/>
    <n v="6.1348011384974007E-3"/>
  </r>
  <r>
    <s v="PEORIA 170176030"/>
    <x v="173"/>
    <s v="PEORIA 1701"/>
    <s v="YOSEMITE"/>
    <x v="2342"/>
    <n v="32.854965106335797"/>
    <n v="0.62686807369420805"/>
    <n v="0"/>
    <n v="1"/>
    <n v="0.88260649391630597"/>
    <n v="0"/>
    <n v="0"/>
    <n v="2.23845150417234E-2"/>
    <n v="1"/>
    <n v="2.23845150417234E-2"/>
    <n v="4.0900647419661578E-3"/>
  </r>
  <r>
    <s v="SUMMIT 11022302"/>
    <x v="278"/>
    <s v="SUMMIT 1102"/>
    <s v="SIERRA"/>
    <x v="2343"/>
    <n v="10"/>
    <n v="0.255400773563631"/>
    <n v="1"/>
    <n v="4"/>
    <n v="1"/>
    <n v="0"/>
    <n v="0"/>
    <n v="2.23427863680149E-2"/>
    <n v="1"/>
    <n v="2.23427863680149E-2"/>
    <n v="1.5329853505661803E-2"/>
  </r>
  <r>
    <s v="ARCATA 11211206"/>
    <x v="254"/>
    <s v="ARCATA 1121"/>
    <s v="HUMBOLDT"/>
    <x v="2344"/>
    <n v="50.0409651815188"/>
    <n v="6.7556173483552806E-2"/>
    <n v="12"/>
    <n v="6"/>
    <n v="0.42247605226783003"/>
    <n v="0"/>
    <n v="0"/>
    <n v="2.2230624280417902E-2"/>
    <n v="1"/>
    <n v="2.2230624280417902E-2"/>
    <n v="3.3535464737955954E-3"/>
  </r>
  <r>
    <s v="BIG MEADOWS 21012248"/>
    <x v="113"/>
    <s v="BIG MEADOWS 2101"/>
    <s v="NORTH VALLEY"/>
    <x v="2345"/>
    <n v="42.3692690360309"/>
    <n v="7.2677780357385494E-2"/>
    <n v="0"/>
    <n v="1"/>
    <n v="1"/>
    <n v="0"/>
    <n v="0"/>
    <n v="2.2222011722019E-2"/>
    <n v="1"/>
    <n v="2.2222011722019E-2"/>
    <n v="2.42952187499916E-3"/>
  </r>
  <r>
    <s v="STAFFORD 11021019"/>
    <x v="165"/>
    <s v="STAFFORD 1102"/>
    <s v="NORTH BAY"/>
    <x v="2346"/>
    <n v="10"/>
    <n v="1"/>
    <n v="0"/>
    <n v="0"/>
    <n v="0.74360040680395401"/>
    <n v="0"/>
    <n v="0"/>
    <n v="2.2194336426653801E-2"/>
    <n v="1"/>
    <n v="2.2194336426653801E-2"/>
    <n v="4.0900434943647201E-2"/>
  </r>
  <r>
    <s v="GOLDTREE 1108CB"/>
    <x v="211"/>
    <s v="GOLDTREE 1108"/>
    <s v="LOS PADRES"/>
    <x v="2347"/>
    <n v="36.4916917785213"/>
    <n v="0.29175751750497397"/>
    <n v="2"/>
    <n v="3"/>
    <n v="0.52352140379784295"/>
    <n v="0"/>
    <n v="0"/>
    <n v="2.2192940422577301E-2"/>
    <n v="1"/>
    <n v="2.2192940422577301E-2"/>
    <n v="8.6817853216039249E-3"/>
  </r>
  <r>
    <s v="MC ARTHUR 11011544"/>
    <x v="295"/>
    <s v="MC ARTHUR 1101"/>
    <s v="NORTH VALLEY"/>
    <x v="2348"/>
    <n v="61.03730063818"/>
    <n v="0.66857089612339204"/>
    <n v="0"/>
    <n v="1"/>
    <n v="0.51353027684331998"/>
    <n v="0"/>
    <n v="0"/>
    <n v="2.21863971662788E-2"/>
    <n v="1"/>
    <n v="2.21863971662788E-2"/>
    <n v="1.5482530596725779E-3"/>
  </r>
  <r>
    <s v="HALF MOON BAY 11036018"/>
    <x v="54"/>
    <s v="HALF MOON BAY 1103"/>
    <s v="PENINSULA"/>
    <x v="2349"/>
    <n v="43.024179241774299"/>
    <n v="0.18481830216864001"/>
    <n v="5"/>
    <n v="3"/>
    <n v="0.79354929960988096"/>
    <n v="0"/>
    <n v="0"/>
    <n v="2.21846555123641E-2"/>
    <n v="1"/>
    <n v="2.21846555123641E-2"/>
    <n v="1.5308755720189597E-3"/>
  </r>
  <r>
    <s v="PALMER 1101M82"/>
    <x v="261"/>
    <s v="PALMER 1101"/>
    <s v="LOS PADRES"/>
    <x v="2350"/>
    <n v="48.018557846605098"/>
    <n v="0.61681087376943899"/>
    <n v="0"/>
    <n v="5"/>
    <n v="0.69299498889083"/>
    <n v="0"/>
    <n v="0"/>
    <n v="2.2152810226223701E-2"/>
    <n v="1"/>
    <n v="2.2152810226223701E-2"/>
    <n v="2.1407250905125358E-3"/>
  </r>
  <r>
    <s v="BIG RIVER 11012183"/>
    <x v="221"/>
    <s v="BIG RIVER 1101"/>
    <s v="HUMBOLDT"/>
    <x v="2351"/>
    <n v="37.623298078886997"/>
    <n v="0.33841915207495599"/>
    <n v="1"/>
    <n v="4"/>
    <n v="1"/>
    <n v="0"/>
    <n v="0"/>
    <n v="2.2132671639453299E-2"/>
    <n v="1"/>
    <n v="2.2132671639453299E-2"/>
    <n v="8.3848097875236244E-3"/>
  </r>
  <r>
    <s v="BELL 1109CB"/>
    <x v="115"/>
    <s v="BELL 1109"/>
    <s v="SIERRA"/>
    <x v="2352"/>
    <n v="10"/>
    <n v="0.50921517447782705"/>
    <n v="4"/>
    <n v="3"/>
    <n v="0.76112890113404896"/>
    <n v="0"/>
    <n v="0"/>
    <n v="2.20992161620963E-2"/>
    <n v="1"/>
    <n v="2.20992161620963E-2"/>
    <n v="1.6451459876143232E-3"/>
  </r>
  <r>
    <s v="SOLEDAD 21027048"/>
    <x v="288"/>
    <s v="SOLEDAD 2102"/>
    <s v="CENTRAL COAST"/>
    <x v="2353"/>
    <n v="59.873884041473197"/>
    <n v="0.88979005357537699"/>
    <n v="0"/>
    <n v="0"/>
    <n v="0.48941024300350999"/>
    <n v="0"/>
    <n v="0"/>
    <n v="2.2096893076319901E-2"/>
    <n v="1"/>
    <n v="2.2096893076319901E-2"/>
    <n v="1.3040359230339481E-3"/>
  </r>
  <r>
    <s v="KONOCTI 11084039"/>
    <x v="52"/>
    <s v="KONOCTI 1108"/>
    <s v="HUMBOLDT"/>
    <x v="2354"/>
    <n v="10"/>
    <n v="1"/>
    <n v="0"/>
    <n v="2"/>
    <n v="0.69543552528870201"/>
    <n v="0"/>
    <n v="0"/>
    <n v="2.2058096455902201E-2"/>
    <n v="1"/>
    <n v="2.2058096455902201E-2"/>
    <n v="1.3764137612288079E-2"/>
  </r>
  <r>
    <s v="KERCKHOFF 1101R308"/>
    <x v="276"/>
    <s v="KERCKHOFF 1101"/>
    <s v="YOSEMITE"/>
    <x v="2355"/>
    <n v="40.579790192532201"/>
    <n v="0.351079930244932"/>
    <n v="0"/>
    <n v="3"/>
    <n v="1"/>
    <n v="0"/>
    <n v="0"/>
    <n v="2.2055983329581402E-2"/>
    <n v="1"/>
    <n v="2.2055983329581402E-2"/>
    <n v="5.7105558519364042E-3"/>
  </r>
  <r>
    <s v="LUCERNE 11031663"/>
    <x v="246"/>
    <s v="LUCERNE 1103"/>
    <s v="HUMBOLDT"/>
    <x v="2356"/>
    <n v="10"/>
    <n v="0.52728759086634303"/>
    <n v="0"/>
    <n v="6"/>
    <n v="1"/>
    <n v="0"/>
    <n v="0"/>
    <n v="2.2038138792430498E-2"/>
    <n v="1"/>
    <n v="2.2038138792430498E-2"/>
    <n v="1.8204226402978429E-2"/>
  </r>
  <r>
    <s v="BRUNSWICK 111061602"/>
    <x v="4"/>
    <s v="BRUNSWICK 1110"/>
    <s v="SIERRA"/>
    <x v="2357"/>
    <n v="27.443579012228501"/>
    <n v="0.52211903101999901"/>
    <n v="4"/>
    <n v="4"/>
    <n v="0.73991042503899096"/>
    <n v="0"/>
    <n v="0"/>
    <n v="2.20157434982849E-2"/>
    <n v="1"/>
    <n v="2.20157434982849E-2"/>
    <n v="2.3317835484773781E-3"/>
  </r>
  <r>
    <s v="MC ARTHUR 110138998"/>
    <x v="295"/>
    <s v="MC ARTHUR 1101"/>
    <s v="NORTH VALLEY"/>
    <x v="2358"/>
    <n v="56.146380408168802"/>
    <n v="0.63761266190528898"/>
    <n v="0"/>
    <n v="2"/>
    <n v="0.67609150457953504"/>
    <n v="0"/>
    <n v="0"/>
    <n v="2.1998888478476399E-2"/>
    <n v="1"/>
    <n v="2.1998888478476399E-2"/>
    <n v="1.9943729746454667E-3"/>
  </r>
  <r>
    <s v="CURTIS 170356972"/>
    <x v="55"/>
    <s v="CURTIS 1703"/>
    <s v="YOSEMITE"/>
    <x v="2359"/>
    <n v="49.5290997982625"/>
    <n v="0.11987395733522099"/>
    <n v="0"/>
    <n v="2"/>
    <n v="1"/>
    <n v="5.3886850945079204E-3"/>
    <n v="1"/>
    <n v="2.1879642434295101E-2"/>
    <n v="1"/>
    <n v="2.1879642434295101E-2"/>
    <n v="2.5908712077820904E-3"/>
  </r>
  <r>
    <s v="RIO DELL 11028852"/>
    <x v="236"/>
    <s v="RIO DELL 1102"/>
    <s v="HUMBOLDT"/>
    <x v="2360"/>
    <n v="61.672338493960602"/>
    <n v="0.399569337959848"/>
    <n v="1"/>
    <n v="3"/>
    <n v="0.79325356443571204"/>
    <n v="0"/>
    <n v="0"/>
    <n v="2.1848838505112499E-2"/>
    <n v="1"/>
    <n v="2.1848838505112499E-2"/>
    <n v="5.8191412587208493E-3"/>
  </r>
  <r>
    <s v="SAN CARLOS 11049052"/>
    <x v="302"/>
    <s v="SAN CARLOS 1104"/>
    <s v="PENINSULA"/>
    <x v="2361"/>
    <n v="10"/>
    <n v="0.33621862893995702"/>
    <n v="0"/>
    <n v="5"/>
    <n v="0.90227609697083899"/>
    <n v="0"/>
    <n v="0"/>
    <n v="2.18353347067653E-2"/>
    <n v="1"/>
    <n v="2.18353347067653E-2"/>
    <n v="4.8703553954217629E-3"/>
  </r>
  <r>
    <s v="CAYETANO 2109MR572"/>
    <x v="220"/>
    <s v="CAYETANO 2109"/>
    <s v="MISSION"/>
    <x v="2362"/>
    <n v="10"/>
    <n v="0.476722575904233"/>
    <n v="0"/>
    <n v="2"/>
    <n v="0.66511259878498796"/>
    <n v="0.19490787577028601"/>
    <n v="0"/>
    <n v="2.18214050933042E-2"/>
    <n v="1"/>
    <n v="2.18214050933042E-2"/>
    <n v="2.6669298878089194E-3"/>
  </r>
  <r>
    <s v="WOODSIDE 11049030"/>
    <x v="38"/>
    <s v="WOODSIDE 1104"/>
    <s v="PENINSULA"/>
    <x v="2363"/>
    <n v="10"/>
    <n v="0.778478987256364"/>
    <n v="0"/>
    <n v="2"/>
    <n v="0.86640397698865901"/>
    <n v="0"/>
    <n v="0"/>
    <n v="2.1812105146141399E-2"/>
    <n v="1"/>
    <n v="2.1812105146141399E-2"/>
    <n v="9.757543610916233E-3"/>
  </r>
  <r>
    <s v="VIEJO 22012064"/>
    <x v="208"/>
    <s v="VIEJO 2201"/>
    <s v="CENTRAL COAST"/>
    <x v="2364"/>
    <n v="10"/>
    <n v="0.42786103995653602"/>
    <n v="0"/>
    <n v="3"/>
    <n v="1"/>
    <n v="0"/>
    <n v="0"/>
    <n v="2.1793012270776301E-2"/>
    <n v="1"/>
    <n v="2.1793012270776301E-2"/>
    <n v="2.4855536462503665E-2"/>
  </r>
  <r>
    <s v="SALT SPRINGS 21013116"/>
    <x v="3"/>
    <s v="SALT SPRINGS 2101"/>
    <s v="STOCKTON"/>
    <x v="2365"/>
    <n v="10"/>
    <n v="1"/>
    <n v="0"/>
    <n v="1"/>
    <n v="0.70325565140638602"/>
    <n v="0"/>
    <n v="0"/>
    <n v="2.1776225265626802E-2"/>
    <n v="1"/>
    <n v="2.1776225265626802E-2"/>
    <n v="3.0847928499484294E-2"/>
  </r>
  <r>
    <s v="FOOTHILL 110299432"/>
    <x v="172"/>
    <s v="FOOTHILL 1102"/>
    <s v="LOS PADRES"/>
    <x v="2366"/>
    <n v="62.579817592318498"/>
    <n v="1"/>
    <n v="0"/>
    <n v="3"/>
    <n v="0.166573262886405"/>
    <n v="0"/>
    <n v="0"/>
    <n v="2.1720915904113899E-2"/>
    <n v="1"/>
    <n v="2.1720915904113899E-2"/>
    <n v="2.9753239451925911E-2"/>
  </r>
  <r>
    <s v="FORT BRAGG A 11013100"/>
    <x v="46"/>
    <s v="FORT BRAGG A 1101"/>
    <s v="HUMBOLDT"/>
    <x v="2367"/>
    <n v="10"/>
    <n v="7.3429260905908206E-2"/>
    <n v="8"/>
    <n v="11"/>
    <n v="0.88011777968639804"/>
    <n v="0"/>
    <n v="0"/>
    <n v="2.1680883029264499E-2"/>
    <n v="1"/>
    <n v="2.1680883029264499E-2"/>
    <n v="1.6799285663496246E-3"/>
  </r>
  <r>
    <s v="JESSUP 11013383"/>
    <x v="130"/>
    <s v="JESSUP 1101"/>
    <s v="NORTH VALLEY"/>
    <x v="2368"/>
    <n v="10"/>
    <n v="0.88482043696620405"/>
    <n v="0"/>
    <n v="0"/>
    <n v="0.68062946268518898"/>
    <n v="0"/>
    <n v="0"/>
    <n v="2.1667036747782E-2"/>
    <n v="1"/>
    <n v="2.1667036747782E-2"/>
    <n v="1.6887425983831948E-2"/>
  </r>
  <r>
    <s v="REDBUD 1102510"/>
    <x v="65"/>
    <s v="REDBUD 1102"/>
    <s v="HUMBOLDT"/>
    <x v="2369"/>
    <n v="23.8330433210708"/>
    <n v="0.59817399609108002"/>
    <n v="2"/>
    <n v="2"/>
    <n v="0.75220864149969802"/>
    <n v="0"/>
    <n v="0"/>
    <n v="2.1630271815999299E-2"/>
    <n v="1"/>
    <n v="2.1630271815999299E-2"/>
    <n v="3.5671154165273326E-3"/>
  </r>
  <r>
    <s v="SAN RAFAEL 1104802"/>
    <x v="51"/>
    <s v="SAN RAFAEL 1104"/>
    <s v="NORTH BAY"/>
    <x v="2370"/>
    <n v="10"/>
    <n v="0.189449102808429"/>
    <n v="3"/>
    <n v="4"/>
    <n v="0.72624872959890796"/>
    <n v="0"/>
    <n v="0"/>
    <n v="2.1587710099833402E-2"/>
    <n v="1"/>
    <n v="2.1587710099833402E-2"/>
    <n v="2.7584656580590837E-3"/>
  </r>
  <r>
    <s v="CMC 1101CB"/>
    <x v="303"/>
    <s v="CMC 1101"/>
    <s v="LOS PADRES"/>
    <x v="2371"/>
    <n v="25.529668032532602"/>
    <n v="0.52237415382007202"/>
    <n v="0"/>
    <n v="0"/>
    <n v="1"/>
    <n v="0"/>
    <n v="0"/>
    <n v="2.1532396444783299E-2"/>
    <n v="1"/>
    <n v="2.1532396444783299E-2"/>
    <n v="1.04479677290046E-2"/>
  </r>
  <r>
    <s v="MENDOCINO 1101450"/>
    <x v="64"/>
    <s v="MENDOCINO 1101"/>
    <s v="HUMBOLDT"/>
    <x v="2372"/>
    <n v="36.395118671097599"/>
    <n v="0.999999999999999"/>
    <n v="0"/>
    <n v="2"/>
    <n v="0.30278843715749298"/>
    <n v="3.0607021948696599E-2"/>
    <n v="1"/>
    <n v="2.1431044029312799E-2"/>
    <n v="1"/>
    <n v="2.1431044029312799E-2"/>
    <n v="3.7721057030725385E-3"/>
  </r>
  <r>
    <s v="COTATI 110361736"/>
    <x v="114"/>
    <s v="COTATI 1103"/>
    <s v="SONOMA"/>
    <x v="2373"/>
    <n v="78.878562124760904"/>
    <n v="0.1209292398726"/>
    <n v="0"/>
    <n v="11"/>
    <n v="0.59740635414213406"/>
    <n v="0"/>
    <n v="0"/>
    <n v="2.14196304076434E-2"/>
    <n v="1"/>
    <n v="2.14196304076434E-2"/>
    <n v="2.1554959156219965E-3"/>
  </r>
  <r>
    <s v="OTTER 1101440"/>
    <x v="80"/>
    <s v="OTTER 1101"/>
    <s v="CENTRAL COAST"/>
    <x v="2374"/>
    <n v="21.391713006079801"/>
    <n v="8.5567963844415604E-3"/>
    <n v="24"/>
    <n v="4"/>
    <n v="0.778409058957094"/>
    <n v="0"/>
    <n v="0"/>
    <n v="2.1414191261974299E-2"/>
    <n v="1"/>
    <n v="2.1414191261974299E-2"/>
    <n v="2.5028322710011022E-3"/>
  </r>
  <r>
    <s v="SARATOGA 1106LC24"/>
    <x v="88"/>
    <s v="SARATOGA 1106"/>
    <s v="DE ANZA"/>
    <x v="2375"/>
    <n v="10"/>
    <n v="0.42438871842165299"/>
    <n v="3"/>
    <n v="7"/>
    <n v="0.55477715208563505"/>
    <n v="0.10642129330422601"/>
    <n v="0"/>
    <n v="2.1404006212001499E-2"/>
    <n v="1"/>
    <n v="2.1404006212001499E-2"/>
    <n v="3.4293118828063406E-3"/>
  </r>
  <r>
    <s v="HIGHLANDS 110484640"/>
    <x v="62"/>
    <s v="HIGHLANDS 1104"/>
    <s v="HUMBOLDT"/>
    <x v="2376"/>
    <n v="10"/>
    <n v="0.72797115028583803"/>
    <n v="1"/>
    <n v="1"/>
    <n v="0.76242163334142299"/>
    <n v="0"/>
    <n v="0"/>
    <n v="2.13880695084981E-2"/>
    <n v="1"/>
    <n v="2.13880695084981E-2"/>
    <n v="3.7918729416332189E-2"/>
  </r>
  <r>
    <s v="PEORIA 1704CB"/>
    <x v="173"/>
    <s v="PEORIA 1704"/>
    <s v="YOSEMITE"/>
    <x v="2377"/>
    <n v="39.950017676984501"/>
    <n v="0.39213189381916003"/>
    <n v="0"/>
    <n v="3"/>
    <n v="0.93609111643116105"/>
    <n v="0"/>
    <n v="0"/>
    <n v="2.1324429579025299E-2"/>
    <n v="1"/>
    <n v="2.1324429579025299E-2"/>
    <n v="2.5499443247645691E-3"/>
  </r>
  <r>
    <s v="RED BLUFF 1101"/>
    <x v="146"/>
    <s v="RED BLUFF 1101"/>
    <s v="NORTH VALLEY"/>
    <x v="2378"/>
    <n v="22.474919316560101"/>
    <n v="1"/>
    <n v="0"/>
    <n v="0"/>
    <n v="0.61687288786577699"/>
    <n v="0"/>
    <n v="0"/>
    <n v="2.1308001996057001E-2"/>
    <n v="1"/>
    <n v="2.1308001996057001E-2"/>
    <n v="0.11388149011120441"/>
  </r>
  <r>
    <s v="HAMILTON BRANCH 11012082"/>
    <x v="116"/>
    <s v="HAMILTON BRANCH 1101"/>
    <s v="NORTH VALLEY"/>
    <x v="2379"/>
    <n v="32.233778552320899"/>
    <n v="1"/>
    <n v="1"/>
    <n v="0"/>
    <n v="0.53184045234913402"/>
    <n v="0"/>
    <n v="0"/>
    <n v="2.1199431540223398E-2"/>
    <n v="1"/>
    <n v="2.1199431540223398E-2"/>
    <n v="1.3020682765003703E-2"/>
  </r>
  <r>
    <s v="OLEMA 110175686"/>
    <x v="91"/>
    <s v="OLEMA 1101"/>
    <s v="NORTH BAY"/>
    <x v="2380"/>
    <n v="80.324521281460704"/>
    <n v="0.25143909443713602"/>
    <n v="0"/>
    <n v="0"/>
    <n v="0.69821521040369094"/>
    <n v="0"/>
    <n v="0"/>
    <n v="2.1164790998669501E-2"/>
    <n v="1"/>
    <n v="2.1164790998669501E-2"/>
    <n v="5.8873690752417624E-3"/>
  </r>
  <r>
    <s v="DUNBAR 1102528"/>
    <x v="56"/>
    <s v="DUNBAR 1102"/>
    <s v="SONOMA"/>
    <x v="2381"/>
    <n v="30.585343422600602"/>
    <n v="0.54129875314949705"/>
    <n v="1"/>
    <n v="3"/>
    <n v="0.854975992890466"/>
    <n v="0"/>
    <n v="0"/>
    <n v="2.1136957420183899E-2"/>
    <n v="1"/>
    <n v="2.1136957420183899E-2"/>
    <n v="6.1021750094508928E-3"/>
  </r>
  <r>
    <s v="PEORIA 170510580"/>
    <x v="173"/>
    <s v="PEORIA 1705"/>
    <s v="YOSEMITE"/>
    <x v="2382"/>
    <n v="24.723208602921801"/>
    <n v="0.93539559489125701"/>
    <n v="1"/>
    <n v="4"/>
    <n v="0.54898116132373798"/>
    <n v="0"/>
    <n v="0"/>
    <n v="2.1125468166158599E-2"/>
    <n v="1"/>
    <n v="2.1125468166158599E-2"/>
    <n v="3.2828274626789489E-3"/>
  </r>
  <r>
    <s v="COTTONWOOD 11029026"/>
    <x v="128"/>
    <s v="COTTONWOOD 1102"/>
    <s v="NORTH VALLEY"/>
    <x v="2383"/>
    <n v="17.768622730584699"/>
    <n v="0.84406512679263102"/>
    <n v="1"/>
    <n v="2"/>
    <n v="0.58006720955534097"/>
    <n v="0"/>
    <n v="0"/>
    <n v="2.1121504680621201E-2"/>
    <n v="1"/>
    <n v="2.1121504680621201E-2"/>
    <n v="1.4891635666576194E-3"/>
  </r>
  <r>
    <s v="PUTAH CREEK 11028352"/>
    <x v="137"/>
    <s v="PUTAH CREEK 1102"/>
    <s v="SACRAMENTO"/>
    <x v="2384"/>
    <n v="43.919236984709102"/>
    <n v="0.971175488733236"/>
    <n v="0"/>
    <n v="4"/>
    <n v="0.40057959687650102"/>
    <n v="0"/>
    <n v="0"/>
    <n v="2.1102476975614799E-2"/>
    <n v="1"/>
    <n v="2.1102476975614799E-2"/>
    <n v="4.4728641990894455E-3"/>
  </r>
  <r>
    <s v="ORINDA 04013442"/>
    <x v="263"/>
    <s v="ORINDA 0401"/>
    <s v="DIABLO"/>
    <x v="2385"/>
    <n v="14.2459469374076"/>
    <n v="5.15252050909304E-2"/>
    <n v="4"/>
    <n v="12"/>
    <n v="0.73892750382978101"/>
    <n v="0"/>
    <n v="0"/>
    <n v="2.10760172944983E-2"/>
    <n v="1"/>
    <n v="2.10760172944983E-2"/>
    <n v="4.2514338452183482E-3"/>
  </r>
  <r>
    <s v="BURNEY 11011322"/>
    <x v="267"/>
    <s v="BURNEY 1101"/>
    <s v="NORTH VALLEY"/>
    <x v="2386"/>
    <n v="29.839562778303002"/>
    <n v="0.61186799967862004"/>
    <n v="0"/>
    <n v="0"/>
    <n v="0.87479726257537205"/>
    <n v="0"/>
    <n v="0"/>
    <n v="2.10709034105914E-2"/>
    <n v="1"/>
    <n v="2.10709034105914E-2"/>
    <n v="1.2896792591689111E-3"/>
  </r>
  <r>
    <s v="JOLON 11027040"/>
    <x v="273"/>
    <s v="JOLON 1102"/>
    <s v="CENTRAL COAST"/>
    <x v="2387"/>
    <n v="63.510560629770403"/>
    <n v="0.290178036401467"/>
    <n v="0"/>
    <n v="1"/>
    <n v="0.887904616409115"/>
    <n v="0"/>
    <n v="0"/>
    <n v="2.1050276755681101E-2"/>
    <n v="1"/>
    <n v="2.1050276755681101E-2"/>
    <n v="1.0340171828221053E-3"/>
  </r>
  <r>
    <s v="HATTON 11012026"/>
    <x v="121"/>
    <s v="HATTON 1101"/>
    <s v="CENTRAL COAST"/>
    <x v="2388"/>
    <n v="38.933440274364798"/>
    <n v="0.468830405983509"/>
    <n v="0"/>
    <n v="2"/>
    <n v="0.62031529524127704"/>
    <n v="0"/>
    <n v="0"/>
    <n v="2.10349799399174E-2"/>
    <n v="1"/>
    <n v="2.10349799399174E-2"/>
    <n v="3.3180469885379315E-3"/>
  </r>
  <r>
    <s v="LAURELES 1112438"/>
    <x v="134"/>
    <s v="LAURELES 1112"/>
    <s v="CENTRAL COAST"/>
    <x v="2389"/>
    <n v="57.323576337166202"/>
    <n v="9.0375753268808999E-3"/>
    <n v="0"/>
    <n v="0"/>
    <n v="0.913213147097513"/>
    <n v="0"/>
    <n v="0"/>
    <n v="2.09924851811512E-2"/>
    <n v="1"/>
    <n v="2.09924851811512E-2"/>
    <n v="4.0059896201716265E-3"/>
  </r>
  <r>
    <s v="EDES 1112CR308"/>
    <x v="279"/>
    <s v="EDES 1112"/>
    <s v="EAST BAY"/>
    <x v="2390"/>
    <n v="10"/>
    <n v="0.15920427861384301"/>
    <n v="2"/>
    <n v="4"/>
    <n v="1"/>
    <n v="0"/>
    <n v="0"/>
    <n v="2.0942646925458001E-2"/>
    <n v="1"/>
    <n v="2.0942646925458001E-2"/>
    <n v="5.8323945644149812E-3"/>
  </r>
  <r>
    <s v="PEORIA 170590374"/>
    <x v="173"/>
    <s v="PEORIA 1705"/>
    <s v="YOSEMITE"/>
    <x v="2391"/>
    <n v="10"/>
    <n v="0.81749014515215701"/>
    <n v="0"/>
    <n v="1"/>
    <n v="0.81349497142760896"/>
    <n v="0"/>
    <n v="0"/>
    <n v="2.0937506634935901E-2"/>
    <n v="1"/>
    <n v="2.0937506634935901E-2"/>
    <n v="5.8056768935085285E-3"/>
  </r>
  <r>
    <s v="CLAY 11037124"/>
    <x v="257"/>
    <s v="CLAY 1103"/>
    <s v="STOCKTON"/>
    <x v="2392"/>
    <n v="50.057773235366497"/>
    <n v="0.97239969610619903"/>
    <n v="0"/>
    <n v="1"/>
    <n v="0.27913706576931802"/>
    <n v="0"/>
    <n v="0"/>
    <n v="2.0936052180551501E-2"/>
    <n v="1"/>
    <n v="2.0936052180551501E-2"/>
    <n v="2.3404661022304726E-3"/>
  </r>
  <r>
    <s v="SYCAMORE CREEK 1111CB"/>
    <x v="32"/>
    <s v="SYCAMORE CREEK 1111"/>
    <s v="NORTH VALLEY"/>
    <x v="2393"/>
    <n v="56.856311199765599"/>
    <n v="0.45312003190898997"/>
    <n v="1"/>
    <n v="3"/>
    <n v="0.470555214319821"/>
    <n v="0"/>
    <n v="0"/>
    <n v="2.09073742618665E-2"/>
    <n v="1"/>
    <n v="2.09073742618665E-2"/>
    <n v="2.4907031908230665E-3"/>
  </r>
  <r>
    <s v="SAN MIGUEL 1104R66"/>
    <x v="213"/>
    <s v="SAN MIGUEL 1104"/>
    <s v="LOS PADRES"/>
    <x v="2394"/>
    <n v="54.453233457546901"/>
    <n v="0.99054538317472296"/>
    <n v="0"/>
    <n v="3"/>
    <n v="0.18971839868111101"/>
    <n v="0"/>
    <n v="0"/>
    <n v="2.0882904272116299E-2"/>
    <n v="1"/>
    <n v="2.0882904272116299E-2"/>
    <n v="2.4870335637425189E-3"/>
  </r>
  <r>
    <s v="COVELO 110137328"/>
    <x v="297"/>
    <s v="COVELO 1101"/>
    <s v="HUMBOLDT"/>
    <x v="2395"/>
    <n v="85.162100774626396"/>
    <n v="1"/>
    <n v="0"/>
    <n v="0"/>
    <n v="0.16625594926597301"/>
    <n v="0"/>
    <n v="0"/>
    <n v="2.0838754445878498E-2"/>
    <n v="1"/>
    <n v="2.0838754445878498E-2"/>
    <n v="5.3142702130740925E-3"/>
  </r>
  <r>
    <s v="JOLON 1103CB"/>
    <x v="273"/>
    <s v="JOLON 1103"/>
    <s v="CENTRAL COAST"/>
    <x v="2396"/>
    <n v="53.468526909294603"/>
    <n v="0.41309856214638502"/>
    <n v="0"/>
    <n v="2"/>
    <n v="0.82374250535202698"/>
    <n v="0"/>
    <n v="0"/>
    <n v="2.0833445590215799E-2"/>
    <n v="1"/>
    <n v="2.0833445590215799E-2"/>
    <n v="1.4041798671034695E-3"/>
  </r>
  <r>
    <s v="GEYSERVILLE 110135492"/>
    <x v="184"/>
    <s v="GEYSERVILLE 1101"/>
    <s v="SONOMA"/>
    <x v="2397"/>
    <n v="69.035321444049501"/>
    <n v="0.85895474394079496"/>
    <n v="0"/>
    <n v="0"/>
    <n v="0.39221309647286701"/>
    <n v="0"/>
    <n v="0"/>
    <n v="2.0833214184833401E-2"/>
    <n v="1"/>
    <n v="2.0833214184833401E-2"/>
    <n v="2.4646217827157583E-3"/>
  </r>
  <r>
    <s v="HOLLISTER 2102855412"/>
    <x v="271"/>
    <s v="HOLLISTER 2102"/>
    <s v="CENTRAL COAST"/>
    <x v="2398"/>
    <n v="59.831531674951698"/>
    <n v="0.42363984111410002"/>
    <n v="0"/>
    <n v="0"/>
    <n v="0.81280115415058996"/>
    <n v="0"/>
    <n v="0"/>
    <n v="2.0818987249456598E-2"/>
    <n v="1"/>
    <n v="2.0818987249456598E-2"/>
    <n v="8.1614104324443629E-4"/>
  </r>
  <r>
    <s v="IGNACIO 1104450582"/>
    <x v="149"/>
    <s v="IGNACIO 1104"/>
    <s v="NORTH BAY"/>
    <x v="2399"/>
    <n v="10"/>
    <n v="0.298545521880069"/>
    <n v="0"/>
    <n v="4"/>
    <n v="0.90166182396670902"/>
    <n v="0"/>
    <n v="0"/>
    <n v="2.0737846738456502E-2"/>
    <n v="1"/>
    <n v="2.0737846738456502E-2"/>
    <n v="5.4482982807747609E-3"/>
  </r>
  <r>
    <s v="PANORAMA 11021342"/>
    <x v="163"/>
    <s v="PANORAMA 1102"/>
    <s v="NORTH VALLEY"/>
    <x v="2400"/>
    <n v="39.042978302540597"/>
    <n v="1"/>
    <n v="0"/>
    <n v="1"/>
    <n v="0.45412402352696801"/>
    <n v="0"/>
    <n v="0"/>
    <n v="2.0716176038568401E-2"/>
    <n v="1"/>
    <n v="2.0716176038568401E-2"/>
    <n v="1.7796046410293138E-3"/>
  </r>
  <r>
    <s v="ELK 110191336"/>
    <x v="228"/>
    <s v="ELK 1101"/>
    <s v="HUMBOLDT"/>
    <x v="2401"/>
    <n v="12.5917320592444"/>
    <n v="0"/>
    <n v="14"/>
    <n v="5"/>
    <n v="0.92246809784849404"/>
    <n v="0"/>
    <n v="0"/>
    <n v="2.0707672329140801E-2"/>
    <n v="1"/>
    <n v="2.0707672329140801E-2"/>
    <n v="2.6458040977450966E-3"/>
  </r>
  <r>
    <s v="RISING RIVER 1101CB"/>
    <x v="285"/>
    <s v="RISING RIVER 1101"/>
    <s v="NORTH VALLEY"/>
    <x v="2402"/>
    <n v="10"/>
    <n v="0.88746078905345305"/>
    <n v="1"/>
    <n v="2"/>
    <n v="0.70575103883666002"/>
    <n v="0"/>
    <n v="0"/>
    <n v="2.0611764221672001E-2"/>
    <n v="1"/>
    <n v="2.0611764221672001E-2"/>
    <n v="2.185754195612104E-3"/>
  </r>
  <r>
    <s v="COARSEGOLD 210410030"/>
    <x v="86"/>
    <s v="COARSEGOLD 2104"/>
    <s v="YOSEMITE"/>
    <x v="2403"/>
    <n v="10.710866728033499"/>
    <n v="0.33010764973258999"/>
    <n v="0"/>
    <n v="3"/>
    <n v="0.885107314540301"/>
    <n v="0"/>
    <n v="0"/>
    <n v="2.0602874149177899E-2"/>
    <n v="1"/>
    <n v="2.0602874149177899E-2"/>
    <n v="1.308573383236135E-3"/>
  </r>
  <r>
    <s v="FROGTOWN 170236870"/>
    <x v="170"/>
    <s v="FROGTOWN 1702"/>
    <s v="STOCKTON"/>
    <x v="2404"/>
    <n v="10"/>
    <n v="0.88336429225799895"/>
    <n v="0"/>
    <n v="2"/>
    <n v="0.72133925232046603"/>
    <n v="0"/>
    <n v="0"/>
    <n v="2.05916838659011E-2"/>
    <n v="1"/>
    <n v="2.05916838659011E-2"/>
    <n v="9.1651602970109526E-3"/>
  </r>
  <r>
    <s v="PANOCHE 11034016"/>
    <x v="252"/>
    <s v="PANOCHE 1103"/>
    <s v="YOSEMITE"/>
    <x v="2405"/>
    <n v="61.197093586249302"/>
    <n v="1"/>
    <n v="0"/>
    <n v="0"/>
    <n v="0.183133204292873"/>
    <n v="0"/>
    <n v="0"/>
    <n v="2.0565886124553699E-2"/>
    <n v="1"/>
    <n v="2.0565886124553699E-2"/>
    <n v="8.7560960243733034E-3"/>
  </r>
  <r>
    <s v="JOLON 11027004"/>
    <x v="273"/>
    <s v="JOLON 1102"/>
    <s v="CENTRAL COAST"/>
    <x v="2406"/>
    <n v="47.887022873621198"/>
    <n v="1"/>
    <n v="0"/>
    <n v="0"/>
    <n v="0.27196232827734101"/>
    <n v="0"/>
    <n v="0"/>
    <n v="2.05249724075664E-2"/>
    <n v="1"/>
    <n v="2.05249724075664E-2"/>
    <n v="3.7443367441251638E-3"/>
  </r>
  <r>
    <s v="WILLITS 1103696"/>
    <x v="24"/>
    <s v="WILLITS 1103"/>
    <s v="HUMBOLDT"/>
    <x v="2407"/>
    <n v="41.247913877278997"/>
    <n v="0.622349915630522"/>
    <n v="0"/>
    <n v="3"/>
    <n v="0.69685065544052505"/>
    <n v="0"/>
    <n v="0"/>
    <n v="2.0487410915022899E-2"/>
    <n v="1"/>
    <n v="2.0487410915022899E-2"/>
    <n v="3.1148014862004826E-3"/>
  </r>
  <r>
    <s v="RALSTON 11022028"/>
    <x v="296"/>
    <s v="RALSTON 1102"/>
    <s v="PENINSULA"/>
    <x v="2408"/>
    <n v="10"/>
    <n v="0.38617581669106399"/>
    <n v="0"/>
    <n v="5"/>
    <n v="0.92935317512215798"/>
    <n v="0"/>
    <n v="0"/>
    <n v="2.0485116082518198E-2"/>
    <n v="1"/>
    <n v="2.0485116082518198E-2"/>
    <n v="9.5975672630851487E-3"/>
  </r>
  <r>
    <s v="NEWBURG 113190242"/>
    <x v="227"/>
    <s v="NEWBURG 1131"/>
    <s v="HUMBOLDT"/>
    <x v="2409"/>
    <n v="35.575971009610598"/>
    <n v="0.50589663925944806"/>
    <n v="5"/>
    <n v="2"/>
    <n v="0.78116463146162496"/>
    <n v="0"/>
    <n v="0"/>
    <n v="2.0383145717147701E-2"/>
    <n v="1"/>
    <n v="2.0383145717147701E-2"/>
    <n v="5.9820584108051106E-3"/>
  </r>
  <r>
    <s v="CALAVERAS CEMENT 1101CB"/>
    <x v="235"/>
    <s v="CALAVERAS CEMENT 1101"/>
    <s v="STOCKTON"/>
    <x v="2410"/>
    <n v="14.294814555314799"/>
    <n v="0.438493485645155"/>
    <n v="0"/>
    <n v="4"/>
    <n v="0.60610529069325803"/>
    <n v="0"/>
    <n v="0"/>
    <n v="2.03803395854452E-2"/>
    <n v="1"/>
    <n v="2.03803395854452E-2"/>
    <n v="1.8304888165431687E-3"/>
  </r>
  <r>
    <s v="PANORAMA 11021526"/>
    <x v="163"/>
    <s v="PANORAMA 1102"/>
    <s v="NORTH VALLEY"/>
    <x v="2411"/>
    <n v="23.1922722461699"/>
    <n v="0.53035588319104199"/>
    <n v="0"/>
    <n v="7"/>
    <n v="0.67250812142412497"/>
    <n v="0"/>
    <n v="0"/>
    <n v="2.03611005983412E-2"/>
    <n v="1"/>
    <n v="2.03611005983412E-2"/>
    <n v="1.7132022013161912E-3"/>
  </r>
  <r>
    <s v="NEWBURG 1133CB"/>
    <x v="227"/>
    <s v="NEWBURG 1133"/>
    <s v="HUMBOLDT"/>
    <x v="2412"/>
    <n v="37.807928338635101"/>
    <n v="0.38506254554635899"/>
    <n v="2"/>
    <n v="0"/>
    <n v="0.41207862757909802"/>
    <n v="0"/>
    <n v="0"/>
    <n v="2.0348722929147401E-2"/>
    <n v="1"/>
    <n v="2.0348722929147401E-2"/>
    <n v="5.3958448932042114E-3"/>
  </r>
  <r>
    <s v="LOGAN CREEK 21022226"/>
    <x v="304"/>
    <s v="LOGAN CREEK 2102"/>
    <s v="NORTH VALLEY"/>
    <x v="2413"/>
    <n v="86.840393041281999"/>
    <n v="1"/>
    <n v="0"/>
    <n v="1"/>
    <n v="0.107813902408172"/>
    <n v="0"/>
    <n v="0"/>
    <n v="2.0312783118688602E-2"/>
    <n v="1"/>
    <n v="2.0312783118688602E-2"/>
    <n v="5.4747370179603575E-3"/>
  </r>
  <r>
    <s v="MONTICELLO 1101CB"/>
    <x v="166"/>
    <s v="MONTICELLO 1101"/>
    <s v="NORTH BAY"/>
    <x v="2414"/>
    <n v="10"/>
    <n v="0.41698657622507301"/>
    <n v="0"/>
    <n v="0"/>
    <n v="1"/>
    <n v="0"/>
    <n v="0"/>
    <n v="2.0311165422369E-2"/>
    <n v="1"/>
    <n v="2.0311165422369E-2"/>
    <n v="3.6081279297630338E-2"/>
  </r>
  <r>
    <s v="GREENBRAE 1103434"/>
    <x v="151"/>
    <s v="GREENBRAE 1103"/>
    <s v="NORTH BAY"/>
    <x v="2415"/>
    <n v="10"/>
    <n v="0.68062213385533199"/>
    <n v="2"/>
    <n v="1"/>
    <n v="0.554390393556077"/>
    <n v="2.88910301937855E-2"/>
    <n v="0"/>
    <n v="2.0293159316937301E-2"/>
    <n v="1"/>
    <n v="2.0293159316937301E-2"/>
    <n v="2.537511131653675E-2"/>
  </r>
  <r>
    <s v="KONOCTI 1102948"/>
    <x v="52"/>
    <s v="KONOCTI 1102"/>
    <s v="HUMBOLDT"/>
    <x v="2416"/>
    <n v="30.174926342600401"/>
    <n v="0.46638901368376501"/>
    <n v="1"/>
    <n v="1"/>
    <n v="0.78588737774199102"/>
    <n v="0"/>
    <n v="0"/>
    <n v="2.02799893605882E-2"/>
    <n v="1"/>
    <n v="2.02799893605882E-2"/>
    <n v="3.3437960863975519E-3"/>
  </r>
  <r>
    <s v="REDBUD 1101400"/>
    <x v="65"/>
    <s v="REDBUD 1101"/>
    <s v="HUMBOLDT"/>
    <x v="2417"/>
    <n v="10"/>
    <n v="0.449066371767538"/>
    <n v="0"/>
    <n v="5"/>
    <n v="1"/>
    <n v="0"/>
    <n v="0"/>
    <n v="2.0268069142496799E-2"/>
    <n v="1"/>
    <n v="2.0268069142496799E-2"/>
    <n v="1.991478671841556E-2"/>
  </r>
  <r>
    <s v="RIDGE 0401CB"/>
    <x v="305"/>
    <s v="RIDGE 0401"/>
    <s v="EAST BAY"/>
    <x v="2418"/>
    <n v="10"/>
    <n v="0.102164116306208"/>
    <n v="3"/>
    <n v="4"/>
    <n v="1"/>
    <n v="0"/>
    <n v="0"/>
    <n v="2.0260036117736299E-2"/>
    <n v="1"/>
    <n v="2.0260036117736299E-2"/>
    <n v="7.6108431854054739E-3"/>
  </r>
  <r>
    <s v="VIEJO 2201CB"/>
    <x v="208"/>
    <s v="VIEJO 2201"/>
    <s v="CENTRAL COAST"/>
    <x v="2419"/>
    <n v="9.9999999999999893"/>
    <n v="0.128583244274595"/>
    <n v="16"/>
    <n v="6"/>
    <n v="0.89764947091755498"/>
    <n v="0"/>
    <n v="0"/>
    <n v="2.0254202179818898E-2"/>
    <n v="1"/>
    <n v="2.0254202179818898E-2"/>
    <n v="4.4687379875807433E-3"/>
  </r>
  <r>
    <s v="CLOVERDALE 1102262"/>
    <x v="129"/>
    <s v="CLOVERDALE 1102"/>
    <s v="SONOMA"/>
    <x v="2420"/>
    <n v="28.573500301388702"/>
    <n v="0.25575009012187899"/>
    <n v="2"/>
    <n v="0"/>
    <n v="0.197492663563055"/>
    <n v="0.47850474774377799"/>
    <n v="0"/>
    <n v="2.02311468684662E-2"/>
    <n v="1"/>
    <n v="2.02311468684662E-2"/>
    <n v="1.9049531136656431E-2"/>
  </r>
  <r>
    <s v="DESCHUTES 11041582"/>
    <x v="120"/>
    <s v="DESCHUTES 1104"/>
    <s v="NORTH VALLEY"/>
    <x v="2421"/>
    <n v="21.3728854998649"/>
    <n v="0.99664132418609397"/>
    <n v="0"/>
    <n v="1"/>
    <n v="0.41843698068842899"/>
    <n v="0"/>
    <n v="0"/>
    <n v="2.0198293291034099E-2"/>
    <n v="1"/>
    <n v="2.0198293291034099E-2"/>
    <n v="3.1932957505262293E-3"/>
  </r>
  <r>
    <s v="BIG RIVER 1101954"/>
    <x v="221"/>
    <s v="BIG RIVER 1101"/>
    <s v="HUMBOLDT"/>
    <x v="2422"/>
    <n v="11.919327151873199"/>
    <n v="0.130243108215718"/>
    <n v="4"/>
    <n v="10"/>
    <n v="0.95188273254761502"/>
    <n v="0"/>
    <n v="0"/>
    <n v="2.0134610567517301E-2"/>
    <n v="1"/>
    <n v="2.0134610567517301E-2"/>
    <n v="2.5988357185167637E-3"/>
  </r>
  <r>
    <s v="PLACER 1103CB"/>
    <x v="6"/>
    <s v="PLACER 1103"/>
    <s v="SIERRA"/>
    <x v="2423"/>
    <n v="28.399382275519301"/>
    <n v="0.440140221348227"/>
    <n v="5"/>
    <n v="11"/>
    <n v="0.41672332883628699"/>
    <n v="0"/>
    <n v="0"/>
    <n v="2.0133671993949501E-2"/>
    <n v="1"/>
    <n v="2.0133671993949501E-2"/>
    <n v="1.6436784382569392E-3"/>
  </r>
  <r>
    <s v="GARBERVILLE 110139524"/>
    <x v="87"/>
    <s v="GARBERVILLE 1101"/>
    <s v="HUMBOLDT"/>
    <x v="2424"/>
    <n v="59.532881974829003"/>
    <n v="0.86826086890039"/>
    <n v="1"/>
    <n v="2"/>
    <n v="0.35929060654523198"/>
    <n v="0"/>
    <n v="0"/>
    <n v="2.01288902980871E-2"/>
    <n v="1"/>
    <n v="2.01288902980871E-2"/>
    <n v="3.6315385076637315E-3"/>
  </r>
  <r>
    <s v="BURNEY 11012402"/>
    <x v="267"/>
    <s v="BURNEY 1101"/>
    <s v="NORTH VALLEY"/>
    <x v="2425"/>
    <n v="10"/>
    <n v="0.91095781968961997"/>
    <n v="2"/>
    <n v="2"/>
    <n v="0.38126073160395002"/>
    <n v="0"/>
    <n v="0"/>
    <n v="2.0104786804852798E-2"/>
    <n v="1"/>
    <n v="2.0104786804852798E-2"/>
    <n v="1.4051472489782448E-2"/>
  </r>
  <r>
    <s v="SARATOGA 1106LC22"/>
    <x v="88"/>
    <s v="SARATOGA 1106"/>
    <s v="DE ANZA"/>
    <x v="2426"/>
    <n v="10"/>
    <n v="0.35661953423880999"/>
    <n v="5"/>
    <n v="5"/>
    <n v="0.86793099737496404"/>
    <n v="0"/>
    <n v="0"/>
    <n v="2.0092305840856001E-2"/>
    <n v="1"/>
    <n v="2.0092305840856001E-2"/>
    <n v="2.8091159783980636E-3"/>
  </r>
  <r>
    <s v="CUYAMA 1103622728"/>
    <x v="306"/>
    <s v="CUYAMA 1103"/>
    <s v="KERN"/>
    <x v="2427"/>
    <n v="95"/>
    <n v="1"/>
    <n v="0"/>
    <n v="0"/>
    <n v="6.1836116395671298E-2"/>
    <n v="0"/>
    <n v="0"/>
    <n v="2.0090240295453698E-2"/>
    <n v="1"/>
    <n v="2.0090240295453698E-2"/>
    <n v="8.4523941953314041E-3"/>
  </r>
  <r>
    <s v="PUEBLO 1104640"/>
    <x v="20"/>
    <s v="PUEBLO 1104"/>
    <s v="NORTH BAY"/>
    <x v="2428"/>
    <n v="10"/>
    <n v="0.45708018436186998"/>
    <n v="1"/>
    <n v="4"/>
    <n v="0.32524709345955"/>
    <n v="0"/>
    <n v="0"/>
    <n v="2.0080488667954699E-2"/>
    <n v="1"/>
    <n v="2.0080488667954699E-2"/>
    <n v="1.9539965853834305E-2"/>
  </r>
  <r>
    <s v="WISE 1101CB"/>
    <x v="108"/>
    <s v="WISE 1101"/>
    <s v="SIERRA"/>
    <x v="2429"/>
    <n v="15.755102244193401"/>
    <n v="0.45099437953884203"/>
    <n v="2"/>
    <n v="5"/>
    <n v="0.65206410810455095"/>
    <n v="0"/>
    <n v="0"/>
    <n v="1.9989775608598399E-2"/>
    <n v="1"/>
    <n v="1.9989775608598399E-2"/>
    <n v="3.4190049987088576E-3"/>
  </r>
  <r>
    <s v="OLETA 11022642"/>
    <x v="171"/>
    <s v="OLETA 1102"/>
    <s v="STOCKTON"/>
    <x v="2430"/>
    <n v="10"/>
    <n v="0.54077890567092701"/>
    <n v="0"/>
    <n v="0"/>
    <n v="1"/>
    <n v="8.9759243008704307E-3"/>
    <n v="1"/>
    <n v="1.99797642968031E-2"/>
    <n v="1"/>
    <n v="1.99797642968031E-2"/>
    <n v="4.2886390318725544E-3"/>
  </r>
  <r>
    <s v="NORTH DUBLIN 2101CB"/>
    <x v="142"/>
    <s v="NORTH DUBLIN 2101"/>
    <s v="MISSION"/>
    <x v="2431"/>
    <n v="54.637655113122797"/>
    <n v="4.6674895222618501E-2"/>
    <n v="0"/>
    <n v="3"/>
    <n v="0.91938523586868004"/>
    <n v="0"/>
    <n v="0"/>
    <n v="1.99550157377637E-2"/>
    <n v="1"/>
    <n v="1.99550157377637E-2"/>
    <n v="5.5134792798689066E-3"/>
  </r>
  <r>
    <s v="HALF MOON BAY 110375550"/>
    <x v="54"/>
    <s v="HALF MOON BAY 1103"/>
    <s v="PENINSULA"/>
    <x v="2432"/>
    <n v="54.848739277163702"/>
    <n v="0.75075998259382704"/>
    <n v="0"/>
    <n v="0"/>
    <n v="0.53233187279209804"/>
    <n v="0"/>
    <n v="0"/>
    <n v="1.9916931982952701E-2"/>
    <n v="1"/>
    <n v="1.9916931982952701E-2"/>
    <n v="1.6780132248604442E-2"/>
  </r>
  <r>
    <s v="LLAGAS 2101XR586"/>
    <x v="212"/>
    <s v="LLAGAS 2101"/>
    <s v="SAN JOSE"/>
    <x v="2433"/>
    <n v="52.835095426794503"/>
    <n v="0.95796980166918599"/>
    <n v="0"/>
    <n v="1"/>
    <n v="0.35426540531486"/>
    <n v="0"/>
    <n v="0"/>
    <n v="1.99121230803362E-2"/>
    <n v="1"/>
    <n v="1.99121230803362E-2"/>
    <n v="4.1973668952428904E-3"/>
  </r>
  <r>
    <s v="DIAMOND SPRINGS 110699658"/>
    <x v="53"/>
    <s v="DIAMOND SPRINGS 1106"/>
    <s v="SIERRA"/>
    <x v="2434"/>
    <n v="10"/>
    <n v="1"/>
    <n v="3"/>
    <n v="3"/>
    <n v="0.39713154107764198"/>
    <n v="0"/>
    <n v="0"/>
    <n v="1.9909421358090498E-2"/>
    <n v="1"/>
    <n v="1.9909421358090498E-2"/>
    <n v="3.9267897649196961E-3"/>
  </r>
  <r>
    <s v="PEORIA 170567898"/>
    <x v="173"/>
    <s v="PEORIA 1705"/>
    <s v="YOSEMITE"/>
    <x v="2435"/>
    <n v="20.730046158263502"/>
    <n v="0.47423003542675202"/>
    <n v="1"/>
    <n v="2"/>
    <n v="0.803705123773511"/>
    <n v="0"/>
    <n v="0"/>
    <n v="1.9900061744650799E-2"/>
    <n v="1"/>
    <n v="1.9900061744650799E-2"/>
    <n v="3.9604954387408792E-3"/>
  </r>
  <r>
    <s v="CURTIS 170320240"/>
    <x v="55"/>
    <s v="CURTIS 1703"/>
    <s v="YOSEMITE"/>
    <x v="2436"/>
    <n v="10"/>
    <n v="1"/>
    <n v="0"/>
    <n v="0"/>
    <n v="0.630784839269947"/>
    <n v="0"/>
    <n v="0"/>
    <n v="1.9868846681211399E-2"/>
    <n v="1"/>
    <n v="1.9868846681211399E-2"/>
    <n v="0.11025175952032666"/>
  </r>
  <r>
    <s v="MC ARTHUR 11011492"/>
    <x v="295"/>
    <s v="MC ARTHUR 1101"/>
    <s v="NORTH VALLEY"/>
    <x v="2437"/>
    <n v="34.925777436108"/>
    <n v="1"/>
    <n v="1"/>
    <n v="0"/>
    <n v="0.31378671095187"/>
    <n v="0"/>
    <n v="0"/>
    <n v="1.9861882175784201E-2"/>
    <n v="1"/>
    <n v="1.9861882175784201E-2"/>
    <n v="2.0550978323863535E-3"/>
  </r>
  <r>
    <s v="CABRILLO 11031437"/>
    <x v="75"/>
    <s v="CABRILLO 1103"/>
    <s v="LOS PADRES"/>
    <x v="2438"/>
    <n v="37.970597897084701"/>
    <n v="0.72770482394310998"/>
    <n v="0"/>
    <n v="0"/>
    <n v="0.66306446437871103"/>
    <n v="0"/>
    <n v="0"/>
    <n v="1.9849232809369202E-2"/>
    <n v="1"/>
    <n v="1.9849232809369202E-2"/>
    <n v="6.1176169740256468E-3"/>
  </r>
  <r>
    <s v="ROB ROY 210412596"/>
    <x v="82"/>
    <s v="ROB ROY 2104"/>
    <s v="CENTRAL COAST"/>
    <x v="2439"/>
    <n v="10"/>
    <n v="0.58999554272392696"/>
    <n v="3"/>
    <n v="3"/>
    <n v="0.72223665072712895"/>
    <n v="5.4276400183509103E-3"/>
    <n v="0"/>
    <n v="1.9837494994319201E-2"/>
    <n v="1"/>
    <n v="1.9837494994319201E-2"/>
    <n v="2.5967685964240731E-3"/>
  </r>
  <r>
    <s v="OLETA 11021228"/>
    <x v="171"/>
    <s v="OLETA 1102"/>
    <s v="STOCKTON"/>
    <x v="2440"/>
    <n v="36.1722871322835"/>
    <n v="0.96927444567669696"/>
    <n v="0"/>
    <n v="0"/>
    <n v="0.20750541270662601"/>
    <n v="0"/>
    <n v="0"/>
    <n v="1.9803486494411202E-2"/>
    <n v="1"/>
    <n v="1.9803486494411202E-2"/>
    <n v="2.2116932157682269E-3"/>
  </r>
  <r>
    <s v="VIEJO 22019490"/>
    <x v="208"/>
    <s v="VIEJO 2201"/>
    <s v="CENTRAL COAST"/>
    <x v="2441"/>
    <n v="10"/>
    <n v="3.2612884243503602E-3"/>
    <n v="11"/>
    <n v="5"/>
    <n v="0.93154588503286395"/>
    <n v="0"/>
    <n v="0"/>
    <n v="1.98018944913473E-2"/>
    <n v="1"/>
    <n v="1.98018944913473E-2"/>
    <n v="9.8973208070791043E-3"/>
  </r>
  <r>
    <s v="HALSEY 11015731"/>
    <x v="190"/>
    <s v="HALSEY 1101"/>
    <s v="SIERRA"/>
    <x v="2442"/>
    <n v="10"/>
    <n v="0.52173856856279499"/>
    <n v="0"/>
    <n v="1"/>
    <n v="1"/>
    <n v="0"/>
    <n v="0"/>
    <n v="1.97974495940163E-2"/>
    <n v="1"/>
    <n v="1.97974495940163E-2"/>
    <n v="6.3348175449396337E-3"/>
  </r>
  <r>
    <s v="HARTLEY 11014710"/>
    <x v="201"/>
    <s v="HARTLEY 1101"/>
    <s v="HUMBOLDT"/>
    <x v="2443"/>
    <n v="10"/>
    <n v="0.52071945435445"/>
    <n v="1"/>
    <n v="0"/>
    <n v="1"/>
    <n v="0"/>
    <n v="0"/>
    <n v="1.9631431353906499E-2"/>
    <n v="1"/>
    <n v="1.9631431353906499E-2"/>
    <n v="1.3083016791481803E-2"/>
  </r>
  <r>
    <s v="CURTIS 1703CB"/>
    <x v="55"/>
    <s v="CURTIS 1703"/>
    <s v="YOSEMITE"/>
    <x v="2444"/>
    <n v="16.798668941866701"/>
    <n v="0.53435739792209203"/>
    <n v="0"/>
    <n v="2"/>
    <n v="0.77877499496547697"/>
    <n v="0"/>
    <n v="0"/>
    <n v="1.9600050572810501E-2"/>
    <n v="1"/>
    <n v="1.9600050572810501E-2"/>
    <n v="2.307489357152089E-3"/>
  </r>
  <r>
    <s v="MESA 1101M86"/>
    <x v="106"/>
    <s v="MESA 1101"/>
    <s v="LOS PADRES"/>
    <x v="2445"/>
    <n v="14.464924849345801"/>
    <n v="0.78000156452671499"/>
    <n v="0"/>
    <n v="7"/>
    <n v="0.48402901474911503"/>
    <n v="0"/>
    <n v="0"/>
    <n v="1.95289533269602E-2"/>
    <n v="1"/>
    <n v="1.95289533269602E-2"/>
    <n v="1.9350530110482749E-3"/>
  </r>
  <r>
    <s v="CLAYTON 2215W531R"/>
    <x v="79"/>
    <s v="CLAYTON 2215"/>
    <s v="DIABLO"/>
    <x v="2446"/>
    <n v="49.6313426835071"/>
    <n v="0.128123451161331"/>
    <n v="0"/>
    <n v="3"/>
    <n v="0.54092514855728102"/>
    <n v="0.19437240558711799"/>
    <n v="0"/>
    <n v="1.9384684623714201E-2"/>
    <n v="1"/>
    <n v="1.9384684623714201E-2"/>
    <n v="3.3196600708129327E-3"/>
  </r>
  <r>
    <s v="PERRY 1101W12"/>
    <x v="222"/>
    <s v="PERRY 1101"/>
    <s v="LOS PADRES"/>
    <x v="2447"/>
    <n v="10"/>
    <n v="2.79333923520871E-2"/>
    <n v="5"/>
    <n v="9"/>
    <n v="0.75150971851131898"/>
    <n v="0"/>
    <n v="0"/>
    <n v="1.9379955185879299E-2"/>
    <n v="1"/>
    <n v="1.9379955185879299E-2"/>
    <n v="4.0399306969386177E-3"/>
  </r>
  <r>
    <s v="WYANDOTTE 11101954"/>
    <x v="8"/>
    <s v="WYANDOTTE 1110"/>
    <s v="NORTH VALLEY"/>
    <x v="2448"/>
    <n v="10"/>
    <n v="0.59132183387705595"/>
    <n v="1"/>
    <n v="2"/>
    <n v="0.48669742319833398"/>
    <n v="0"/>
    <n v="0"/>
    <n v="1.9374005575867301E-2"/>
    <n v="1"/>
    <n v="1.9374005575867301E-2"/>
    <n v="1.4680639910084536E-3"/>
  </r>
  <r>
    <s v="LAURELES 11112028"/>
    <x v="134"/>
    <s v="LAURELES 1111"/>
    <s v="CENTRAL COAST"/>
    <x v="2449"/>
    <n v="36.200351755679698"/>
    <n v="0.23706340284669"/>
    <n v="6"/>
    <n v="1"/>
    <n v="0.95280404159179699"/>
    <n v="0"/>
    <n v="0"/>
    <n v="1.93453513368563E-2"/>
    <n v="1"/>
    <n v="1.93453513368563E-2"/>
    <n v="2.3208937720353984E-3"/>
  </r>
  <r>
    <s v="MARIPOSA 2101CB"/>
    <x v="5"/>
    <s v="MARIPOSA 2101"/>
    <s v="YOSEMITE"/>
    <x v="2450"/>
    <n v="18.7212955271402"/>
    <n v="0.602497438280024"/>
    <n v="1"/>
    <n v="4"/>
    <n v="0.63953901019535397"/>
    <n v="0"/>
    <n v="0"/>
    <n v="1.9314926542193401E-2"/>
    <n v="1"/>
    <n v="1.9314926542193401E-2"/>
    <n v="2.8250212604392401E-3"/>
  </r>
  <r>
    <s v="POINT MORETTI 110112122"/>
    <x v="70"/>
    <s v="POINT MORETTI 1101"/>
    <s v="CENTRAL COAST"/>
    <x v="2451"/>
    <n v="11.183358822101701"/>
    <n v="0.26225849844912402"/>
    <n v="14"/>
    <n v="1"/>
    <n v="0.86186461609147202"/>
    <n v="0"/>
    <n v="0"/>
    <n v="1.9307037688291701E-2"/>
    <n v="1"/>
    <n v="1.9307037688291701E-2"/>
    <n v="2.8005182758237017E-3"/>
  </r>
  <r>
    <s v="EDENVALE 2107D80"/>
    <x v="307"/>
    <s v="EDENVALE 2107"/>
    <s v="SAN JOSE"/>
    <x v="2452"/>
    <n v="71.893821670334304"/>
    <n v="0"/>
    <n v="0"/>
    <n v="0"/>
    <n v="1"/>
    <n v="0"/>
    <n v="0"/>
    <n v="1.92590618429479E-2"/>
    <n v="1"/>
    <n v="1.92590618429479E-2"/>
    <n v="0.60121868636229181"/>
  </r>
  <r>
    <s v="OILFIELDS 1103N64"/>
    <x v="139"/>
    <s v="OILFIELDS 1103"/>
    <s v="CENTRAL COAST"/>
    <x v="2453"/>
    <n v="31.0491485357601"/>
    <n v="0.50229754911825097"/>
    <n v="0"/>
    <n v="4"/>
    <n v="0.78135651494800396"/>
    <n v="0"/>
    <n v="0"/>
    <n v="1.9257493958373902E-2"/>
    <n v="1"/>
    <n v="1.9257493958373902E-2"/>
    <n v="1.9666240536100172E-3"/>
  </r>
  <r>
    <s v="SUMMIT 110158642"/>
    <x v="278"/>
    <s v="SUMMIT 1101"/>
    <s v="SIERRA"/>
    <x v="2454"/>
    <n v="10"/>
    <n v="0.32509144112678601"/>
    <n v="0"/>
    <n v="1"/>
    <n v="1"/>
    <n v="0"/>
    <n v="0"/>
    <n v="1.9248006345308901E-2"/>
    <n v="1"/>
    <n v="1.9248006345308901E-2"/>
    <n v="1.0064014264089122E-2"/>
  </r>
  <r>
    <s v="LONE TREE 210521210"/>
    <x v="308"/>
    <s v="LONE TREE 2105"/>
    <s v="DIABLO"/>
    <x v="2455"/>
    <n v="10"/>
    <n v="0.95604212192965699"/>
    <n v="0"/>
    <n v="2"/>
    <n v="0.59204185551076904"/>
    <n v="0"/>
    <n v="0"/>
    <n v="1.9233838263485702E-2"/>
    <n v="1"/>
    <n v="1.9233838263485702E-2"/>
    <n v="2.0109303647624808E-3"/>
  </r>
  <r>
    <s v="HOLLISTER 21054724"/>
    <x v="271"/>
    <s v="HOLLISTER 2105"/>
    <s v="CENTRAL COAST"/>
    <x v="2456"/>
    <n v="78.288075470220207"/>
    <n v="1"/>
    <n v="0"/>
    <n v="0"/>
    <n v="0.129106951784245"/>
    <n v="0"/>
    <n v="0"/>
    <n v="1.9187231533082601E-2"/>
    <n v="1"/>
    <n v="1.9187231533082601E-2"/>
    <n v="5.6406724689874116E-3"/>
  </r>
  <r>
    <s v="NARROWS 210551582"/>
    <x v="177"/>
    <s v="NARROWS 2105"/>
    <s v="SIERRA"/>
    <x v="2457"/>
    <n v="10"/>
    <n v="0.48264519638026998"/>
    <n v="0"/>
    <n v="1"/>
    <n v="1"/>
    <n v="0"/>
    <n v="0"/>
    <n v="1.9181015863583201E-2"/>
    <n v="1"/>
    <n v="1.9181015863583201E-2"/>
    <n v="2.0134807704977847E-3"/>
  </r>
  <r>
    <s v="HAMILTON BRANCH 1101CB"/>
    <x v="116"/>
    <s v="HAMILTON BRANCH 1101"/>
    <s v="NORTH VALLEY"/>
    <x v="2458"/>
    <n v="27.095282136622998"/>
    <n v="0.61168809701148197"/>
    <n v="1"/>
    <n v="2"/>
    <n v="0.74220093513330199"/>
    <n v="0"/>
    <n v="0"/>
    <n v="1.9167934611103402E-2"/>
    <n v="1"/>
    <n v="1.9167934611103402E-2"/>
    <n v="4.5146750695601971E-3"/>
  </r>
  <r>
    <s v="HIGHLANDS 110275140"/>
    <x v="62"/>
    <s v="HIGHLANDS 1102"/>
    <s v="HUMBOLDT"/>
    <x v="2459"/>
    <n v="33.331218790457797"/>
    <n v="0.889350421245935"/>
    <n v="0"/>
    <n v="4"/>
    <n v="0.43918334343687299"/>
    <n v="0"/>
    <n v="0"/>
    <n v="1.9108922049576298E-2"/>
    <n v="1"/>
    <n v="1.9108922049576298E-2"/>
    <n v="2.1735633799765753E-3"/>
  </r>
  <r>
    <s v="HOLLISTER 21064004"/>
    <x v="271"/>
    <s v="HOLLISTER 2106"/>
    <s v="CENTRAL COAST"/>
    <x v="2460"/>
    <n v="64.864082183923102"/>
    <n v="0.59971776805009103"/>
    <n v="2"/>
    <n v="1"/>
    <n v="0.36513600978056798"/>
    <n v="0"/>
    <n v="0"/>
    <n v="1.9101129629387401E-2"/>
    <n v="1"/>
    <n v="1.9101129629387401E-2"/>
    <n v="2.577985784130305E-3"/>
  </r>
  <r>
    <s v="PIT NO 1 1101CB"/>
    <x v="266"/>
    <s v="PIT NO 1 1101"/>
    <s v="NORTH VALLEY"/>
    <x v="2461"/>
    <n v="10"/>
    <n v="0.29799898851925799"/>
    <n v="1"/>
    <n v="2"/>
    <n v="0.98015298179800203"/>
    <n v="0"/>
    <n v="0"/>
    <n v="1.90971062483614E-2"/>
    <n v="1"/>
    <n v="1.90971062483614E-2"/>
    <n v="2.9671700440948756E-3"/>
  </r>
  <r>
    <s v="EDES 1112CR282"/>
    <x v="279"/>
    <s v="EDES 1112"/>
    <s v="EAST BAY"/>
    <x v="2462"/>
    <n v="9.9999999999999893"/>
    <n v="0.462434789130933"/>
    <n v="0"/>
    <n v="3"/>
    <n v="0.83700399537305203"/>
    <n v="0"/>
    <n v="0"/>
    <n v="1.9096867607294201E-2"/>
    <n v="1"/>
    <n v="1.9096867607294201E-2"/>
    <n v="5.5832892520835372E-3"/>
  </r>
  <r>
    <s v="GLENN 11012012"/>
    <x v="309"/>
    <s v="GLENN 1101"/>
    <s v="NORTH VALLEY"/>
    <x v="2463"/>
    <n v="85"/>
    <n v="1"/>
    <n v="0"/>
    <n v="0"/>
    <n v="7.8139176629873797E-2"/>
    <n v="0"/>
    <n v="0"/>
    <n v="1.9090335045856301E-2"/>
    <n v="1"/>
    <n v="1.9090335045856301E-2"/>
    <n v="8.1243379292017994E-3"/>
  </r>
  <r>
    <s v="DIAMOND SPRINGS 1107CB"/>
    <x v="53"/>
    <s v="DIAMOND SPRINGS 1107"/>
    <s v="SIERRA"/>
    <x v="2464"/>
    <n v="10"/>
    <n v="0.84547914123194301"/>
    <n v="2"/>
    <n v="3"/>
    <n v="0.62034236129285703"/>
    <n v="4.1998335736309501E-3"/>
    <n v="0"/>
    <n v="1.9072757101219199E-2"/>
    <n v="1"/>
    <n v="1.9072757101219199E-2"/>
    <n v="2.5627089379947365E-3"/>
  </r>
  <r>
    <s v="VIEJO 22029120"/>
    <x v="208"/>
    <s v="VIEJO 2202"/>
    <s v="CENTRAL COAST"/>
    <x v="2465"/>
    <n v="9.9999999999999893"/>
    <n v="0.20079030988417201"/>
    <n v="9"/>
    <n v="3"/>
    <n v="0.265169599191038"/>
    <n v="0"/>
    <n v="0"/>
    <n v="1.90594796992197E-2"/>
    <n v="1"/>
    <n v="1.90594796992197E-2"/>
    <n v="9.706362334463094E-3"/>
  </r>
  <r>
    <s v="STELLING 111060090"/>
    <x v="48"/>
    <s v="STELLING 1110"/>
    <s v="DE ANZA"/>
    <x v="2466"/>
    <n v="10"/>
    <n v="0.51273162348992396"/>
    <n v="4"/>
    <n v="1"/>
    <n v="0.91548903565149398"/>
    <n v="0"/>
    <n v="0"/>
    <n v="1.9051274008520601E-2"/>
    <n v="1"/>
    <n v="1.9051274008520601E-2"/>
    <n v="3.1705368459063843E-3"/>
  </r>
  <r>
    <s v="MORGAN HILL 210940000"/>
    <x v="61"/>
    <s v="MORGAN HILL 2109"/>
    <s v="SAN JOSE"/>
    <x v="2467"/>
    <n v="10"/>
    <n v="0.994745577154176"/>
    <n v="0"/>
    <n v="0"/>
    <n v="0.59083428968955498"/>
    <n v="0"/>
    <n v="0"/>
    <n v="1.9022884785792601E-2"/>
    <n v="1"/>
    <n v="1.9022884785792601E-2"/>
    <n v="1.0757075535509751E-2"/>
  </r>
  <r>
    <s v="ALTO 11251256"/>
    <x v="60"/>
    <s v="ALTO 1125"/>
    <s v="NORTH BAY"/>
    <x v="2468"/>
    <n v="10"/>
    <n v="0.155450488411323"/>
    <n v="1"/>
    <n v="0"/>
    <n v="0.94693311833006999"/>
    <n v="0.19691101345927001"/>
    <n v="0"/>
    <n v="1.89925076271635E-2"/>
    <n v="1"/>
    <n v="1.89925076271635E-2"/>
    <n v="1.3758132805737145E-2"/>
  </r>
  <r>
    <s v="CLARK ROAD 11022044"/>
    <x v="57"/>
    <s v="CLARK ROAD 1102"/>
    <s v="NORTH VALLEY"/>
    <x v="2469"/>
    <n v="29.0223518557479"/>
    <n v="0.29155650119797899"/>
    <n v="0"/>
    <n v="3"/>
    <n v="0.44236373940864498"/>
    <n v="0"/>
    <n v="0"/>
    <n v="1.8991152074419999E-2"/>
    <n v="1"/>
    <n v="1.8991152074419999E-2"/>
    <n v="3.4294946418319153E-3"/>
  </r>
  <r>
    <s v="CABRILLO 110420711"/>
    <x v="75"/>
    <s v="CABRILLO 1104"/>
    <s v="LOS PADRES"/>
    <x v="2470"/>
    <n v="10"/>
    <n v="1"/>
    <n v="0"/>
    <n v="0"/>
    <n v="0.58316537388166101"/>
    <n v="0"/>
    <n v="0"/>
    <n v="1.89604816284577E-2"/>
    <n v="1"/>
    <n v="1.89604816284577E-2"/>
    <n v="0.10387294223837369"/>
  </r>
  <r>
    <s v="HORSESHOE 110150140"/>
    <x v="202"/>
    <s v="HORSESHOE 1101"/>
    <s v="SIERRA"/>
    <x v="2471"/>
    <n v="10"/>
    <n v="0.69756090749298805"/>
    <n v="1"/>
    <n v="4"/>
    <n v="0.60157069079662495"/>
    <n v="0"/>
    <n v="0"/>
    <n v="1.89533831729434E-2"/>
    <n v="1"/>
    <n v="1.89533831729434E-2"/>
    <n v="5.0507390240377469E-3"/>
  </r>
  <r>
    <s v="ELECTRA 1102CB"/>
    <x v="40"/>
    <s v="ELECTRA 1102"/>
    <s v="STOCKTON"/>
    <x v="2472"/>
    <n v="68.150815653376995"/>
    <n v="1.11927092846666E-2"/>
    <n v="0"/>
    <n v="0"/>
    <n v="1"/>
    <n v="0"/>
    <n v="0"/>
    <n v="1.8952293684075999E-2"/>
    <n v="1"/>
    <n v="1.8952293684075999E-2"/>
    <n v="7.2336605141042325E-3"/>
  </r>
  <r>
    <s v="MENDOCINO 110131322"/>
    <x v="64"/>
    <s v="MENDOCINO 1101"/>
    <s v="HUMBOLDT"/>
    <x v="2473"/>
    <n v="35.315300036248097"/>
    <n v="0.77599778809745401"/>
    <n v="2"/>
    <n v="7"/>
    <n v="0.154164489265674"/>
    <n v="0"/>
    <n v="0"/>
    <n v="1.89404338045095E-2"/>
    <n v="1"/>
    <n v="1.89404338045095E-2"/>
    <n v="4.2876013593859752E-3"/>
  </r>
  <r>
    <s v="ELK CREEK 11012228"/>
    <x v="148"/>
    <s v="ELK CREEK 1101"/>
    <s v="NORTH VALLEY"/>
    <x v="2474"/>
    <n v="51.670721527278502"/>
    <n v="1"/>
    <n v="0"/>
    <n v="0"/>
    <n v="0.29458337910048399"/>
    <n v="0"/>
    <n v="0"/>
    <n v="1.8883698847724301E-2"/>
    <n v="1"/>
    <n v="1.8883698847724301E-2"/>
    <n v="6.0891862138687455E-3"/>
  </r>
  <r>
    <s v="FORT BRAGG A 11014698"/>
    <x v="46"/>
    <s v="FORT BRAGG A 1101"/>
    <s v="HUMBOLDT"/>
    <x v="2475"/>
    <n v="10"/>
    <n v="0.15565347040397601"/>
    <n v="8"/>
    <n v="8"/>
    <n v="1"/>
    <n v="0"/>
    <n v="0"/>
    <n v="1.8862953475323699E-2"/>
    <n v="1"/>
    <n v="1.8862953475323699E-2"/>
    <n v="2.3787117804039259E-3"/>
  </r>
  <r>
    <s v="POINT MORETTI 11015076"/>
    <x v="70"/>
    <s v="POINT MORETTI 1101"/>
    <s v="CENTRAL COAST"/>
    <x v="2476"/>
    <n v="15.8606039475989"/>
    <n v="0.16590416172667599"/>
    <n v="11"/>
    <n v="1"/>
    <n v="0.79187526715901502"/>
    <n v="0"/>
    <n v="0"/>
    <n v="1.8861603996940601E-2"/>
    <n v="1"/>
    <n v="1.8861603996940601E-2"/>
    <n v="2.6330699975356396E-3"/>
  </r>
  <r>
    <s v="FORT BRAGG A 1102816"/>
    <x v="46"/>
    <s v="FORT BRAGG A 1102"/>
    <s v="HUMBOLDT"/>
    <x v="2477"/>
    <n v="10"/>
    <n v="6.0966707813378401E-2"/>
    <n v="3"/>
    <n v="2"/>
    <n v="1"/>
    <n v="0"/>
    <n v="0"/>
    <n v="1.8805777214404899E-2"/>
    <n v="1"/>
    <n v="1.8805777214404899E-2"/>
    <n v="7.3370587197879467E-3"/>
  </r>
  <r>
    <s v="MADISON 210137082"/>
    <x v="158"/>
    <s v="MADISON 2101"/>
    <s v="SACRAMENTO"/>
    <x v="2478"/>
    <n v="87.138251065753494"/>
    <n v="1"/>
    <n v="0"/>
    <n v="0"/>
    <n v="4.6623927189361501E-2"/>
    <n v="0"/>
    <n v="0"/>
    <n v="1.8775401728346099E-2"/>
    <n v="1"/>
    <n v="1.8775401728346099E-2"/>
    <n v="2.1877801568010356E-2"/>
  </r>
  <r>
    <s v="EMERALD LAKE 04028872"/>
    <x v="232"/>
    <s v="EMERALD LAKE 0402"/>
    <s v="PENINSULA"/>
    <x v="2479"/>
    <n v="10"/>
    <n v="0.19144294653768701"/>
    <n v="0"/>
    <n v="11"/>
    <n v="0.74111566462391099"/>
    <n v="0"/>
    <n v="0"/>
    <n v="1.8757740517389002E-2"/>
    <n v="1"/>
    <n v="1.8757740517389002E-2"/>
    <n v="4.5232244194719166E-3"/>
  </r>
  <r>
    <s v="WOODSIDE 11049116"/>
    <x v="38"/>
    <s v="WOODSIDE 1104"/>
    <s v="PENINSULA"/>
    <x v="2480"/>
    <n v="10"/>
    <n v="0.90997342376074797"/>
    <n v="2"/>
    <n v="5"/>
    <n v="0.24805002369065701"/>
    <n v="0"/>
    <n v="0"/>
    <n v="1.87461938724727E-2"/>
    <n v="1"/>
    <n v="1.87461938724727E-2"/>
    <n v="1.7635363191078741E-2"/>
  </r>
  <r>
    <s v="FITCH MOUNTAIN 1113583202"/>
    <x v="50"/>
    <s v="FITCH MOUNTAIN 1113"/>
    <s v="SONOMA"/>
    <x v="2481"/>
    <n v="64.543894716402505"/>
    <n v="0.56949204632833395"/>
    <n v="1"/>
    <n v="2"/>
    <n v="0.36514731809878798"/>
    <n v="0"/>
    <n v="0"/>
    <n v="1.8741522609306401E-2"/>
    <n v="1"/>
    <n v="1.8741522609306401E-2"/>
    <n v="5.347533328863477E-3"/>
  </r>
  <r>
    <s v="CLARKSVILLE 2109CB"/>
    <x v="57"/>
    <s v="CLARKSVILLE 2109"/>
    <s v="SIERRA"/>
    <x v="2482"/>
    <n v="10"/>
    <n v="7.5809546433526998E-2"/>
    <n v="0"/>
    <n v="1"/>
    <n v="0.91599087020490999"/>
    <n v="7.9129455735850604E-2"/>
    <n v="0"/>
    <n v="1.87377228880139E-2"/>
    <n v="1"/>
    <n v="1.87377228880139E-2"/>
    <n v="1.8174497304002564E-2"/>
  </r>
  <r>
    <s v="OTTER 11022012"/>
    <x v="80"/>
    <s v="OTTER 1102"/>
    <s v="CENTRAL COAST"/>
    <x v="2483"/>
    <n v="41.691024421162197"/>
    <n v="0"/>
    <n v="3"/>
    <n v="4"/>
    <n v="0.91181025012933903"/>
    <n v="0"/>
    <n v="0"/>
    <n v="1.855842371995E-2"/>
    <n v="1"/>
    <n v="1.855842371995E-2"/>
    <n v="2.0220236139537094E-3"/>
  </r>
  <r>
    <s v="CAMPHORA 110177978"/>
    <x v="310"/>
    <s v="CAMPHORA 1101"/>
    <s v="CENTRAL COAST"/>
    <x v="2484"/>
    <n v="83.829102410439006"/>
    <n v="1"/>
    <n v="0"/>
    <n v="0"/>
    <n v="5.7206272766665699E-2"/>
    <n v="0"/>
    <n v="0"/>
    <n v="1.8555003451768502E-2"/>
    <n v="1"/>
    <n v="1.8555003451768502E-2"/>
    <n v="1.2652680777810316E-2"/>
  </r>
  <r>
    <s v="MAXWELL 11053008"/>
    <x v="311"/>
    <s v="MAXWELL 1105"/>
    <s v="SACRAMENTO"/>
    <x v="2485"/>
    <n v="73.915429465641097"/>
    <n v="1"/>
    <n v="0"/>
    <n v="0"/>
    <n v="0.122587362640304"/>
    <n v="0"/>
    <n v="0"/>
    <n v="1.8513218030090099E-2"/>
    <n v="1"/>
    <n v="1.8513218030090099E-2"/>
    <n v="1.1096582177560529E-2"/>
  </r>
  <r>
    <s v="ELECTRA 11024756"/>
    <x v="40"/>
    <s v="ELECTRA 1102"/>
    <s v="STOCKTON"/>
    <x v="2486"/>
    <n v="26.648933113854898"/>
    <n v="0.52025021965274298"/>
    <n v="0"/>
    <n v="4"/>
    <n v="0.75651954261191701"/>
    <n v="0"/>
    <n v="0"/>
    <n v="1.8513149898075901E-2"/>
    <n v="1"/>
    <n v="1.8513149898075901E-2"/>
    <n v="2.0799382203186591E-3"/>
  </r>
  <r>
    <s v="OAK 0401CB"/>
    <x v="312"/>
    <s v="OAK 0401"/>
    <s v="EAST BAY"/>
    <x v="2487"/>
    <n v="10"/>
    <n v="1.23609317488125E-2"/>
    <n v="2"/>
    <n v="7"/>
    <n v="0.79821336049991598"/>
    <n v="0"/>
    <n v="0"/>
    <n v="1.8493415093473801E-2"/>
    <n v="1"/>
    <n v="1.8493415093473801E-2"/>
    <n v="4.2811140744021857E-3"/>
  </r>
  <r>
    <s v="SILVERADO 21023010"/>
    <x v="33"/>
    <s v="SILVERADO 2102"/>
    <s v="NORTH BAY"/>
    <x v="2488"/>
    <n v="66.753454022151303"/>
    <n v="0.84815968625070504"/>
    <n v="0"/>
    <n v="1"/>
    <n v="0.27230411254051201"/>
    <n v="0"/>
    <n v="0"/>
    <n v="1.8453881900612801E-2"/>
    <n v="1"/>
    <n v="1.8453881900612801E-2"/>
    <n v="5.2301655379704817E-3"/>
  </r>
  <r>
    <s v="RINCON 1101CB"/>
    <x v="28"/>
    <s v="RINCON 1101"/>
    <s v="SONOMA"/>
    <x v="2489"/>
    <n v="20.641886332863098"/>
    <n v="0.392744251598245"/>
    <n v="1"/>
    <n v="4"/>
    <n v="0.43972616539062098"/>
    <n v="0.110311826512474"/>
    <n v="0"/>
    <n v="1.8446805298164899E-2"/>
    <n v="1"/>
    <n v="1.8446805298164899E-2"/>
    <n v="8.6632155626318076E-3"/>
  </r>
  <r>
    <s v="ZACA 1101Y70"/>
    <x v="125"/>
    <s v="ZACA 1101"/>
    <s v="LOS PADRES"/>
    <x v="2490"/>
    <n v="39.080805586860997"/>
    <n v="0.69390367307318002"/>
    <n v="0"/>
    <n v="1"/>
    <n v="0.58749263010276398"/>
    <n v="0"/>
    <n v="0"/>
    <n v="1.84405825618408E-2"/>
    <n v="1"/>
    <n v="1.84405825618408E-2"/>
    <n v="3.6135639388038166E-3"/>
  </r>
  <r>
    <s v="SUMMIT 11016627"/>
    <x v="278"/>
    <s v="SUMMIT 1101"/>
    <s v="SIERRA"/>
    <x v="2491"/>
    <n v="10"/>
    <n v="0.45607721288094899"/>
    <n v="0"/>
    <n v="0"/>
    <n v="1"/>
    <n v="0"/>
    <n v="0"/>
    <n v="1.8390170920182001E-2"/>
    <n v="1"/>
    <n v="1.8390170920182001E-2"/>
    <n v="3.2756716008285995E-2"/>
  </r>
  <r>
    <s v="LUCERNE 110647198"/>
    <x v="246"/>
    <s v="LUCERNE 1106"/>
    <s v="HUMBOLDT"/>
    <x v="2492"/>
    <n v="20.662862695233802"/>
    <n v="0.59471193952021995"/>
    <n v="1"/>
    <n v="7"/>
    <n v="0.65280789584391097"/>
    <n v="0"/>
    <n v="0"/>
    <n v="1.83819792353331E-2"/>
    <n v="1"/>
    <n v="1.83819792353331E-2"/>
    <n v="4.9902869658797295E-3"/>
  </r>
  <r>
    <s v="LOS OSITOS 21037468"/>
    <x v="259"/>
    <s v="LOS OSITOS 2103"/>
    <s v="CENTRAL COAST"/>
    <x v="2493"/>
    <n v="71.398611013962594"/>
    <n v="1"/>
    <n v="0"/>
    <n v="0"/>
    <n v="0.13228024142693301"/>
    <n v="0"/>
    <n v="0"/>
    <n v="1.8377362753275301E-2"/>
    <n v="1"/>
    <n v="1.8377362753275301E-2"/>
    <n v="1.7101258965266593E-2"/>
  </r>
  <r>
    <s v="GREEN VALLEY 210112106"/>
    <x v="151"/>
    <s v="GREEN VALLEY 2101"/>
    <s v="CENTRAL COAST"/>
    <x v="2494"/>
    <n v="10"/>
    <n v="0.549066628579295"/>
    <n v="5"/>
    <n v="0"/>
    <n v="0.33811786471891803"/>
    <n v="0.31753837889547099"/>
    <n v="0"/>
    <n v="1.8336867037750799E-2"/>
    <n v="1"/>
    <n v="1.8336867037750799E-2"/>
    <n v="2.8900898266376288E-3"/>
  </r>
  <r>
    <s v="TRES PINOS 11114032"/>
    <x v="313"/>
    <s v="TRES PINOS 1111"/>
    <s v="CENTRAL COAST"/>
    <x v="2495"/>
    <n v="70"/>
    <n v="1"/>
    <n v="0"/>
    <n v="0"/>
    <n v="5.4464913186389003E-3"/>
    <n v="0"/>
    <n v="0"/>
    <n v="1.8321448461512201E-2"/>
    <n v="1"/>
    <n v="1.8321448461512201E-2"/>
    <n v="0.17841800219462828"/>
  </r>
  <r>
    <s v="FROGTOWN 1701CB"/>
    <x v="170"/>
    <s v="FROGTOWN 1701"/>
    <s v="STOCKTON"/>
    <x v="2496"/>
    <n v="35.279628258947596"/>
    <n v="0.29676891010644002"/>
    <n v="0"/>
    <n v="4"/>
    <n v="0.86991535680556797"/>
    <n v="0"/>
    <n v="0"/>
    <n v="1.8301062078468901E-2"/>
    <n v="1"/>
    <n v="1.8301062078468901E-2"/>
    <n v="1.8662033659035426E-3"/>
  </r>
  <r>
    <s v="UKIAH 1114822"/>
    <x v="154"/>
    <s v="UKIAH 1114"/>
    <s v="HUMBOLDT"/>
    <x v="2497"/>
    <n v="67.087082365006793"/>
    <n v="1"/>
    <n v="0"/>
    <n v="3"/>
    <n v="9.3970494678498301E-2"/>
    <n v="0"/>
    <n v="0"/>
    <n v="1.8288649516285099E-2"/>
    <n v="1"/>
    <n v="1.8288649516285099E-2"/>
    <n v="1.3912629334013212E-2"/>
  </r>
  <r>
    <s v="PERRY 110185870"/>
    <x v="222"/>
    <s v="PERRY 1101"/>
    <s v="LOS PADRES"/>
    <x v="2498"/>
    <n v="34.868456477064797"/>
    <n v="0.24593002100210601"/>
    <n v="0"/>
    <n v="0"/>
    <n v="0.72934081155229302"/>
    <n v="0"/>
    <n v="0"/>
    <n v="1.82571716541753E-2"/>
    <n v="1"/>
    <n v="1.82571716541753E-2"/>
    <n v="1.375470592451653E-3"/>
  </r>
  <r>
    <s v="WYANDOTTE 110213044"/>
    <x v="8"/>
    <s v="WYANDOTTE 1102"/>
    <s v="NORTH VALLEY"/>
    <x v="2499"/>
    <n v="10"/>
    <n v="0.53492494934919599"/>
    <n v="0"/>
    <n v="6"/>
    <n v="0.66870534852008501"/>
    <n v="0"/>
    <n v="0"/>
    <n v="1.8256068164933401E-2"/>
    <n v="1"/>
    <n v="1.8256068164933401E-2"/>
    <n v="4.6191452577187897E-3"/>
  </r>
  <r>
    <s v="UKIAH 1115CB"/>
    <x v="154"/>
    <s v="UKIAH 1115"/>
    <s v="HUMBOLDT"/>
    <x v="2500"/>
    <n v="10"/>
    <n v="0.64917893730218901"/>
    <n v="0"/>
    <n v="1"/>
    <n v="0.67928085143097205"/>
    <n v="0"/>
    <n v="0"/>
    <n v="1.8255220033376499E-2"/>
    <n v="1"/>
    <n v="1.8255220033376499E-2"/>
    <n v="4.239405339751829E-3"/>
  </r>
  <r>
    <s v="LAS AROMAS 0401LA401R"/>
    <x v="314"/>
    <s v="LAS AROMAS 0401"/>
    <s v="DIABLO"/>
    <x v="2501"/>
    <n v="10"/>
    <n v="3.0900463989309698E-3"/>
    <n v="3"/>
    <n v="6"/>
    <n v="0.93298446834915605"/>
    <n v="0"/>
    <n v="0"/>
    <n v="1.8242624568753099E-2"/>
    <n v="1"/>
    <n v="1.8242624568753099E-2"/>
    <n v="4.9369708035003996E-3"/>
  </r>
  <r>
    <s v="RACETRACK 17032553"/>
    <x v="99"/>
    <s v="RACETRACK 1703"/>
    <s v="YOSEMITE"/>
    <x v="2502"/>
    <n v="10"/>
    <n v="1"/>
    <n v="0"/>
    <n v="1"/>
    <n v="0.52293860105301604"/>
    <n v="0"/>
    <n v="0"/>
    <n v="1.8241847593027601E-2"/>
    <n v="1"/>
    <n v="1.8241847593027601E-2"/>
    <n v="1.406357699937243E-2"/>
  </r>
  <r>
    <s v="LAMONT 11024222"/>
    <x v="315"/>
    <s v="LAMONT 1102"/>
    <s v="KERN"/>
    <x v="2503"/>
    <n v="85"/>
    <n v="1"/>
    <n v="0"/>
    <n v="0"/>
    <n v="3.0805748201111299E-2"/>
    <n v="0"/>
    <n v="0"/>
    <n v="1.82220280687353E-2"/>
    <n v="1"/>
    <n v="1.82220280687353E-2"/>
    <n v="3.6398046476005808E-2"/>
  </r>
  <r>
    <s v="WYANDOTTE 11095607"/>
    <x v="8"/>
    <s v="WYANDOTTE 1109"/>
    <s v="NORTH VALLEY"/>
    <x v="2504"/>
    <n v="10"/>
    <n v="0.93746372753143803"/>
    <n v="0"/>
    <n v="0"/>
    <n v="0.59064611069922401"/>
    <n v="0"/>
    <n v="0"/>
    <n v="1.8157176847371E-2"/>
    <n v="1"/>
    <n v="1.8157176847371E-2"/>
    <n v="4.5865794656171424E-3"/>
  </r>
  <r>
    <s v="PEORIA 170413490"/>
    <x v="173"/>
    <s v="PEORIA 1704"/>
    <s v="YOSEMITE"/>
    <x v="2505"/>
    <n v="23.9003666991253"/>
    <n v="0.44528554927073799"/>
    <n v="0"/>
    <n v="0"/>
    <n v="0.76494164869464099"/>
    <n v="0"/>
    <n v="0"/>
    <n v="1.8106970371481599E-2"/>
    <n v="1"/>
    <n v="1.8106970371481599E-2"/>
    <n v="4.4773808843221975E-3"/>
  </r>
  <r>
    <s v="SAN MIGUEL 1104R58"/>
    <x v="213"/>
    <s v="SAN MIGUEL 1104"/>
    <s v="LOS PADRES"/>
    <x v="2506"/>
    <n v="26.7567810250539"/>
    <n v="0.99180313178278501"/>
    <n v="0"/>
    <n v="1"/>
    <n v="0.40605320465069"/>
    <n v="0"/>
    <n v="0"/>
    <n v="1.8076586474274299E-2"/>
    <n v="1"/>
    <n v="1.8076586474274299E-2"/>
    <n v="1.8510591174113245E-3"/>
  </r>
  <r>
    <s v="VIEJO 22019698"/>
    <x v="208"/>
    <s v="VIEJO 2201"/>
    <s v="CENTRAL COAST"/>
    <x v="2507"/>
    <n v="10"/>
    <n v="0"/>
    <n v="2"/>
    <n v="3"/>
    <n v="1"/>
    <n v="0"/>
    <n v="0"/>
    <n v="1.8036300634482399E-2"/>
    <n v="1"/>
    <n v="1.8036300634482399E-2"/>
    <n v="2.0010156103258066E-2"/>
  </r>
  <r>
    <s v="SAN RAFAEL 110168970"/>
    <x v="51"/>
    <s v="SAN RAFAEL 1101"/>
    <s v="NORTH BAY"/>
    <x v="2508"/>
    <n v="10"/>
    <n v="0.17086882394181399"/>
    <n v="0"/>
    <n v="0"/>
    <n v="0.31895540597654798"/>
    <n v="0.46836220132951101"/>
    <n v="0"/>
    <n v="1.8013143303659201E-2"/>
    <n v="1"/>
    <n v="1.8013143303659201E-2"/>
    <n v="1.3438360032101786E-2"/>
  </r>
  <r>
    <s v="POSO MOUNTAIN 2103CB"/>
    <x v="262"/>
    <s v="POSO MOUNTAIN 2103"/>
    <s v="KERN"/>
    <x v="2509"/>
    <n v="10"/>
    <n v="0.26741586176557502"/>
    <n v="0"/>
    <n v="0"/>
    <n v="1"/>
    <n v="0"/>
    <n v="0"/>
    <n v="1.79951576327609E-2"/>
    <n v="1"/>
    <n v="1.79951576327609E-2"/>
    <n v="7.7593226026128025E-3"/>
  </r>
  <r>
    <s v="FRUITLAND 11418860"/>
    <x v="96"/>
    <s v="FRUITLAND 1141"/>
    <s v="HUMBOLDT"/>
    <x v="2510"/>
    <n v="72.728182834540604"/>
    <n v="0.259262504737866"/>
    <n v="4"/>
    <n v="0"/>
    <n v="0.65810278016014201"/>
    <n v="0"/>
    <n v="0"/>
    <n v="1.79798605021648E-2"/>
    <n v="1"/>
    <n v="1.79798605021648E-2"/>
    <n v="7.1941723779955719E-3"/>
  </r>
  <r>
    <s v="TAR FLAT 0401CB"/>
    <x v="160"/>
    <s v="TAR FLAT 0401"/>
    <s v="YOSEMITE"/>
    <x v="2511"/>
    <n v="10"/>
    <n v="7.1759302021131594E-2"/>
    <n v="1"/>
    <n v="2"/>
    <n v="0.94759603260847203"/>
    <n v="0.178381971766118"/>
    <n v="1"/>
    <n v="1.7965797163265199E-2"/>
    <n v="1"/>
    <n v="1.7965797163265199E-2"/>
    <n v="5.1588128312139133E-3"/>
  </r>
  <r>
    <s v="GIRVAN 110280726"/>
    <x v="111"/>
    <s v="GIRVAN 1102"/>
    <s v="NORTH VALLEY"/>
    <x v="2512"/>
    <n v="9.9999999999999893"/>
    <n v="0.966034692554262"/>
    <n v="0"/>
    <n v="5"/>
    <n v="0.31786536243278701"/>
    <n v="0"/>
    <n v="0"/>
    <n v="1.7956983471581901E-2"/>
    <n v="1"/>
    <n v="1.7956983471581901E-2"/>
    <n v="3.0067427777658046E-3"/>
  </r>
  <r>
    <s v="RAWSON 110385334"/>
    <x v="316"/>
    <s v="RAWSON 1103"/>
    <s v="NORTH VALLEY"/>
    <x v="2513"/>
    <n v="53.756152684260101"/>
    <n v="0.78764801990307098"/>
    <n v="0"/>
    <n v="1"/>
    <n v="0.24968185541332799"/>
    <n v="0"/>
    <n v="0"/>
    <n v="1.79543741523903E-2"/>
    <n v="1"/>
    <n v="1.79543741523903E-2"/>
    <n v="7.5498554112781828E-3"/>
  </r>
  <r>
    <s v="SAUSALITO 1102410"/>
    <x v="185"/>
    <s v="SAUSALITO 1102"/>
    <s v="NORTH BAY"/>
    <x v="2514"/>
    <n v="10"/>
    <n v="0.84581574266714699"/>
    <n v="1"/>
    <n v="1"/>
    <n v="0.48490509614588001"/>
    <n v="0"/>
    <n v="0"/>
    <n v="1.7912694739945799E-2"/>
    <n v="1"/>
    <n v="1.7912694739945799E-2"/>
    <n v="1.6743873036371426E-2"/>
  </r>
  <r>
    <s v="TULE POWER HOUSE 1101CB"/>
    <x v="317"/>
    <s v="TULE POWER HOUSE 1101"/>
    <s v="FRESNO"/>
    <x v="2515"/>
    <n v="57.029021729602903"/>
    <n v="3.2154523619387698E-2"/>
    <n v="0"/>
    <n v="0"/>
    <n v="1"/>
    <n v="0"/>
    <n v="0"/>
    <n v="1.7889632979046301E-2"/>
    <n v="1"/>
    <n v="1.7889632979046301E-2"/>
    <n v="4.3710645643266809E-3"/>
  </r>
  <r>
    <s v="PEORIA 170492888"/>
    <x v="173"/>
    <s v="PEORIA 1704"/>
    <s v="YOSEMITE"/>
    <x v="2516"/>
    <n v="10"/>
    <n v="1"/>
    <n v="0"/>
    <n v="0"/>
    <n v="0.523411140223629"/>
    <n v="0"/>
    <n v="0"/>
    <n v="1.7878093217648602E-2"/>
    <n v="1"/>
    <n v="1.7878093217648602E-2"/>
    <n v="7.1824979200689198E-2"/>
  </r>
  <r>
    <s v="MARTELL 1101CB"/>
    <x v="198"/>
    <s v="MARTELL 1101"/>
    <s v="STOCKTON"/>
    <x v="2517"/>
    <n v="10"/>
    <n v="0.65482964232839103"/>
    <n v="1"/>
    <n v="2"/>
    <n v="0.48327303462221599"/>
    <n v="0"/>
    <n v="0"/>
    <n v="1.7830483282741099E-2"/>
    <n v="1"/>
    <n v="1.7830483282741099E-2"/>
    <n v="2.8080455928186803E-3"/>
  </r>
  <r>
    <s v="PERRY 1101W26"/>
    <x v="222"/>
    <s v="PERRY 1101"/>
    <s v="LOS PADRES"/>
    <x v="2518"/>
    <n v="25.826688663733801"/>
    <n v="0.238505736618771"/>
    <n v="3"/>
    <n v="0"/>
    <n v="1"/>
    <n v="0"/>
    <n v="0"/>
    <n v="1.78289441705878E-2"/>
    <n v="1"/>
    <n v="1.78289441705878E-2"/>
    <n v="6.5250693093956182E-3"/>
  </r>
  <r>
    <s v="EMERALD LAKE 0402CB"/>
    <x v="232"/>
    <s v="EMERALD LAKE 0402"/>
    <s v="PENINSULA"/>
    <x v="2519"/>
    <n v="10"/>
    <n v="0.14687058029265199"/>
    <n v="2"/>
    <n v="3"/>
    <n v="1"/>
    <n v="0"/>
    <n v="0"/>
    <n v="1.7818503406586899E-2"/>
    <n v="1"/>
    <n v="1.7818503406586899E-2"/>
    <n v="9.3013388039265375E-3"/>
  </r>
  <r>
    <s v="TOCALOMA 0241CB"/>
    <x v="318"/>
    <s v="TOCALOMA 0241"/>
    <s v="NORTH BAY"/>
    <x v="2520"/>
    <n v="60"/>
    <n v="0"/>
    <n v="0"/>
    <n v="0"/>
    <n v="1"/>
    <n v="0"/>
    <n v="0"/>
    <n v="1.7780848979929299E-2"/>
    <n v="1"/>
    <n v="1.7780848979929299E-2"/>
    <n v="0.56918066028859471"/>
  </r>
  <r>
    <s v="SUMMIT 110147786"/>
    <x v="278"/>
    <s v="SUMMIT 1101"/>
    <s v="SIERRA"/>
    <x v="2521"/>
    <n v="10"/>
    <n v="6.4164571965348596E-2"/>
    <n v="0"/>
    <n v="1"/>
    <n v="1"/>
    <n v="0"/>
    <n v="0"/>
    <n v="1.7763901614889999E-2"/>
    <n v="1"/>
    <n v="1.7763901614889999E-2"/>
    <n v="1.0018232850462232E-2"/>
  </r>
  <r>
    <s v="SAN LEANDRO U 1114MR545"/>
    <x v="141"/>
    <s v="SAN LEANDRO U 1114"/>
    <s v="MISSION"/>
    <x v="2522"/>
    <n v="9.9999999999999893"/>
    <n v="0.16340828434929699"/>
    <n v="0"/>
    <n v="2"/>
    <n v="0.62826878087631899"/>
    <n v="0"/>
    <n v="0"/>
    <n v="1.77202088737589E-2"/>
    <n v="1"/>
    <n v="1.77202088737589E-2"/>
    <n v="6.3166959605277847E-3"/>
  </r>
  <r>
    <s v="VACAVILLE 1104CB"/>
    <x v="144"/>
    <s v="VACAVILLE 1104"/>
    <s v="SACRAMENTO"/>
    <x v="2523"/>
    <n v="38.152142861791098"/>
    <n v="0.697854071572242"/>
    <n v="0"/>
    <n v="1"/>
    <n v="0.28200315580029101"/>
    <n v="0"/>
    <n v="0"/>
    <n v="1.7693808003847601E-2"/>
    <n v="1"/>
    <n v="1.7693808003847601E-2"/>
    <n v="1.9912323175946062E-2"/>
  </r>
  <r>
    <s v="PUEBLO 21031970"/>
    <x v="20"/>
    <s v="PUEBLO 2103"/>
    <s v="NORTH BAY"/>
    <x v="2524"/>
    <n v="37.230529397480502"/>
    <n v="0.48185084831376601"/>
    <n v="3"/>
    <n v="0"/>
    <n v="0.446451691410719"/>
    <n v="0"/>
    <n v="0"/>
    <n v="1.7675951697851001E-2"/>
    <n v="1"/>
    <n v="1.7675951697851001E-2"/>
    <n v="4.8058512860136814E-3"/>
  </r>
  <r>
    <s v="BOLINAS 11011236"/>
    <x v="175"/>
    <s v="BOLINAS 1101"/>
    <s v="NORTH BAY"/>
    <x v="2525"/>
    <n v="58.029453681310599"/>
    <n v="0"/>
    <n v="0"/>
    <n v="0"/>
    <n v="0.73673689790812003"/>
    <n v="0"/>
    <n v="0"/>
    <n v="1.7604112183905601E-2"/>
    <n v="1"/>
    <n v="1.7604112183905601E-2"/>
    <n v="5.8608583730121195E-3"/>
  </r>
  <r>
    <s v="MADISON 21017702"/>
    <x v="158"/>
    <s v="MADISON 2101"/>
    <s v="SACRAMENTO"/>
    <x v="2526"/>
    <n v="70.174526327107301"/>
    <n v="0.98984492589317796"/>
    <n v="0"/>
    <n v="0"/>
    <n v="0.10418892454948001"/>
    <n v="0"/>
    <n v="0"/>
    <n v="1.7584550165263699E-2"/>
    <n v="1"/>
    <n v="1.7584550165263699E-2"/>
    <n v="7.5744809156070205E-3"/>
  </r>
  <r>
    <s v="MORRO BAY 110249632"/>
    <x v="249"/>
    <s v="MORRO BAY 1102"/>
    <s v="LOS PADRES"/>
    <x v="2527"/>
    <n v="10"/>
    <n v="0"/>
    <n v="0"/>
    <n v="3"/>
    <n v="1"/>
    <n v="0"/>
    <n v="0"/>
    <n v="1.75733676613474E-2"/>
    <n v="1"/>
    <n v="1.75733676613474E-2"/>
    <n v="2.6263458672254679E-2"/>
  </r>
  <r>
    <s v="CASTRO VALLEY 1108MR525"/>
    <x v="92"/>
    <s v="CASTRO VALLEY 1108"/>
    <s v="MISSION"/>
    <x v="2528"/>
    <n v="10"/>
    <n v="0"/>
    <n v="0"/>
    <n v="3"/>
    <n v="1"/>
    <n v="0"/>
    <n v="0"/>
    <n v="1.75733676613474E-2"/>
    <n v="1"/>
    <n v="1.75733676613474E-2"/>
    <n v="0.28770479636640406"/>
  </r>
  <r>
    <s v="KONOCTI 11081278"/>
    <x v="52"/>
    <s v="KONOCTI 1108"/>
    <s v="HUMBOLDT"/>
    <x v="2529"/>
    <n v="24.804566828043701"/>
    <n v="0.62995012652413396"/>
    <n v="1"/>
    <n v="3"/>
    <n v="0.49947463245121698"/>
    <n v="0"/>
    <n v="0"/>
    <n v="1.7559299152279599E-2"/>
    <n v="1"/>
    <n v="1.7559299152279599E-2"/>
    <n v="4.4048303248643067E-3"/>
  </r>
  <r>
    <s v="MORRO BAY 1101"/>
    <x v="249"/>
    <s v="MORRO BAY 1101"/>
    <s v="LOS PADRES"/>
    <x v="2530"/>
    <n v="70"/>
    <n v="1"/>
    <n v="0"/>
    <n v="0"/>
    <n v="9.5551705457288499E-2"/>
    <n v="0"/>
    <n v="0"/>
    <n v="1.7559179791039398E-2"/>
    <n v="1"/>
    <n v="1.7559179791039398E-2"/>
    <n v="3.0846713509640398"/>
  </r>
  <r>
    <s v="PEORIA 17046090"/>
    <x v="173"/>
    <s v="PEORIA 1704"/>
    <s v="YOSEMITE"/>
    <x v="2531"/>
    <n v="10"/>
    <n v="4.9221666306943697E-2"/>
    <n v="0"/>
    <n v="1"/>
    <n v="1"/>
    <n v="0"/>
    <n v="0"/>
    <n v="1.7550016492187799E-2"/>
    <n v="1"/>
    <n v="1.7550016492187799E-2"/>
    <n v="2.1983063474259962E-2"/>
  </r>
  <r>
    <s v="GUALALA 1111CB"/>
    <x v="157"/>
    <s v="GUALALA 1111"/>
    <s v="HUMBOLDT"/>
    <x v="2532"/>
    <n v="10"/>
    <n v="0.20511365487251401"/>
    <n v="4"/>
    <n v="5"/>
    <n v="1"/>
    <n v="0"/>
    <n v="0"/>
    <n v="1.75223317823162E-2"/>
    <n v="1"/>
    <n v="1.75223317823162E-2"/>
    <n v="4.531135262951261E-3"/>
  </r>
  <r>
    <s v="AUBURN 11028611"/>
    <x v="319"/>
    <s v="AUBURN 1102"/>
    <s v="SIERRA"/>
    <x v="2533"/>
    <n v="10"/>
    <n v="0.16596609331752399"/>
    <n v="1"/>
    <n v="2"/>
    <n v="1"/>
    <n v="0"/>
    <n v="0"/>
    <n v="1.7498213552590899E-2"/>
    <n v="1"/>
    <n v="1.7498213552590899E-2"/>
    <n v="9.5186364055183798E-3"/>
  </r>
  <r>
    <s v="HIGGINS 111051794"/>
    <x v="197"/>
    <s v="HIGGINS 1110"/>
    <s v="SIERRA"/>
    <x v="2534"/>
    <n v="22.644323607032302"/>
    <n v="0.101393677657003"/>
    <n v="0"/>
    <n v="1"/>
    <n v="1"/>
    <n v="0"/>
    <n v="0"/>
    <n v="1.7480867990371601E-2"/>
    <n v="1"/>
    <n v="1.7480867990371601E-2"/>
    <n v="4.4935738737657818E-3"/>
  </r>
  <r>
    <s v="ALTO 11201214"/>
    <x v="60"/>
    <s v="ALTO 1120"/>
    <s v="NORTH BAY"/>
    <x v="2535"/>
    <n v="49.137930665534199"/>
    <n v="3.1009904957239001E-2"/>
    <n v="3"/>
    <n v="5"/>
    <n v="0.48693534934004901"/>
    <n v="0"/>
    <n v="0"/>
    <n v="1.7477168419514199E-2"/>
    <n v="1"/>
    <n v="1.7477168419514199E-2"/>
    <n v="7.9538788099758236E-3"/>
  </r>
  <r>
    <s v="SUMMIT 1101742"/>
    <x v="278"/>
    <s v="SUMMIT 1101"/>
    <s v="SIERRA"/>
    <x v="2536"/>
    <n v="10"/>
    <n v="0.60193259865270299"/>
    <n v="0"/>
    <n v="1"/>
    <n v="0.66717580537986998"/>
    <n v="0"/>
    <n v="0"/>
    <n v="1.7361258740155101E-2"/>
    <n v="1"/>
    <n v="1.7361258740155101E-2"/>
    <n v="2.0026331983536171E-2"/>
  </r>
  <r>
    <s v="STAFFORD 1102908"/>
    <x v="165"/>
    <s v="STAFFORD 1102"/>
    <s v="NORTH BAY"/>
    <x v="2537"/>
    <n v="10"/>
    <n v="0.77170782604446397"/>
    <n v="0"/>
    <n v="3"/>
    <n v="0.218873202333424"/>
    <n v="0"/>
    <n v="0"/>
    <n v="1.73603423212326E-2"/>
    <n v="1"/>
    <n v="1.73603423212326E-2"/>
    <n v="1.7990911102242491E-2"/>
  </r>
  <r>
    <s v="HIGGINS 1110CB"/>
    <x v="197"/>
    <s v="HIGGINS 1110"/>
    <s v="SIERRA"/>
    <x v="2538"/>
    <n v="9.9999999999999893"/>
    <n v="0.74545374663864605"/>
    <n v="3"/>
    <n v="1"/>
    <n v="0.64025877741807802"/>
    <n v="0"/>
    <n v="0"/>
    <n v="1.7320358293932799E-2"/>
    <n v="1"/>
    <n v="1.7320358293932799E-2"/>
    <n v="1.4878002550331316E-3"/>
  </r>
  <r>
    <s v="GARBERVILLE 1103CB"/>
    <x v="87"/>
    <s v="GARBERVILLE 1103"/>
    <s v="HUMBOLDT"/>
    <x v="2539"/>
    <n v="26.728379214572598"/>
    <n v="0.20190051158365599"/>
    <n v="10"/>
    <n v="1"/>
    <n v="0.61393490200817702"/>
    <n v="0"/>
    <n v="0"/>
    <n v="1.7308536504755199E-2"/>
    <n v="1"/>
    <n v="1.7308536504755199E-2"/>
    <n v="1.2624168828312422E-2"/>
  </r>
  <r>
    <s v="LOS MOLINOS 11011308"/>
    <x v="320"/>
    <s v="LOS MOLINOS 1101"/>
    <s v="NORTH VALLEY"/>
    <x v="2540"/>
    <n v="79.846763955316604"/>
    <n v="1"/>
    <n v="0"/>
    <n v="0"/>
    <n v="1.05535499748413E-2"/>
    <n v="0"/>
    <n v="0"/>
    <n v="1.7254395632729201E-2"/>
    <n v="1"/>
    <n v="1.7254395632729201E-2"/>
    <n v="0.13533036669944251"/>
  </r>
  <r>
    <s v="BIG MEADOWS 21012476"/>
    <x v="113"/>
    <s v="BIG MEADOWS 2101"/>
    <s v="NORTH VALLEY"/>
    <x v="2541"/>
    <n v="24.142743328731601"/>
    <n v="0.65603150125381104"/>
    <n v="4"/>
    <n v="4"/>
    <n v="0.53743271623914901"/>
    <n v="0"/>
    <n v="0"/>
    <n v="1.7254171325040701E-2"/>
    <n v="1"/>
    <n v="1.7254171325040701E-2"/>
    <n v="3.69075930991035E-3"/>
  </r>
  <r>
    <s v="BEAR VALLEY 21014500"/>
    <x v="73"/>
    <s v="BEAR VALLEY 2101"/>
    <s v="YOSEMITE"/>
    <x v="2542"/>
    <n v="23.954835620260699"/>
    <n v="0.99257061765788301"/>
    <n v="0"/>
    <n v="3"/>
    <n v="0.33349700308309999"/>
    <n v="0"/>
    <n v="0"/>
    <n v="1.72224098610206E-2"/>
    <n v="1"/>
    <n v="1.72224098610206E-2"/>
    <n v="6.3009601282285228E-4"/>
  </r>
  <r>
    <s v="SAUSALITO 11021500"/>
    <x v="185"/>
    <s v="SAUSALITO 1102"/>
    <s v="NORTH BAY"/>
    <x v="2543"/>
    <n v="69.033844298242997"/>
    <n v="0"/>
    <n v="0"/>
    <n v="0"/>
    <n v="0.90507543850300198"/>
    <n v="0"/>
    <n v="0"/>
    <n v="1.72080242098522E-2"/>
    <n v="1"/>
    <n v="1.72080242098522E-2"/>
    <n v="1.4946505150124582E-2"/>
  </r>
  <r>
    <s v="SPENCE 1123CB"/>
    <x v="289"/>
    <s v="SPENCE 1123"/>
    <s v="CENTRAL COAST"/>
    <x v="2544"/>
    <n v="71.602193201136799"/>
    <n v="1"/>
    <n v="0"/>
    <n v="0"/>
    <n v="6.1770940630402199E-2"/>
    <n v="0"/>
    <n v="0"/>
    <n v="1.7168583545774201E-2"/>
    <n v="1"/>
    <n v="1.7168583545774201E-2"/>
    <n v="8.253750956696726E-3"/>
  </r>
  <r>
    <s v="MARTELL 110368192"/>
    <x v="198"/>
    <s v="MARTELL 1103"/>
    <s v="STOCKTON"/>
    <x v="2545"/>
    <n v="35.845388810940101"/>
    <n v="0.65853058766645101"/>
    <n v="0"/>
    <n v="2"/>
    <n v="0.409251267377162"/>
    <n v="0"/>
    <n v="0"/>
    <n v="1.7124338477383601E-2"/>
    <n v="1"/>
    <n v="1.7124338477383601E-2"/>
    <n v="6.5163306287387372E-3"/>
  </r>
  <r>
    <s v="RESERVATION ROAD 1102CB"/>
    <x v="155"/>
    <s v="RESERVATION ROAD 1102"/>
    <s v="CENTRAL COAST"/>
    <x v="2546"/>
    <n v="54.607262007188403"/>
    <n v="0.43728796517727397"/>
    <n v="1"/>
    <n v="5"/>
    <n v="0.38426390268659599"/>
    <n v="0"/>
    <n v="0"/>
    <n v="1.7072731716347E-2"/>
    <n v="1"/>
    <n v="1.7072731716347E-2"/>
    <n v="2.4818078625135661E-3"/>
  </r>
  <r>
    <s v="PUTAH CREEK 11058812"/>
    <x v="137"/>
    <s v="PUTAH CREEK 1105"/>
    <s v="SACRAMENTO"/>
    <x v="2547"/>
    <n v="78.082761224229799"/>
    <n v="1"/>
    <n v="0"/>
    <n v="0"/>
    <n v="1.1629902182443801E-2"/>
    <n v="0"/>
    <n v="0"/>
    <n v="1.7069045634727501E-2"/>
    <n v="1"/>
    <n v="1.7069045634727501E-2"/>
    <n v="2.2526660535582645E-2"/>
  </r>
  <r>
    <s v="TEMPLETON 2112R98"/>
    <x v="94"/>
    <s v="TEMPLETON 2112"/>
    <s v="LOS PADRES"/>
    <x v="2548"/>
    <n v="57.867470291054502"/>
    <n v="0.88322283026280002"/>
    <n v="0"/>
    <n v="0"/>
    <n v="0.11060053486690299"/>
    <n v="0"/>
    <n v="0"/>
    <n v="1.7037132491228998E-2"/>
    <n v="1"/>
    <n v="1.7037132491228998E-2"/>
    <n v="6.591398460523072E-3"/>
  </r>
  <r>
    <s v="JESSUP 11019002"/>
    <x v="130"/>
    <s v="JESSUP 1101"/>
    <s v="NORTH VALLEY"/>
    <x v="2549"/>
    <n v="16.442635636987202"/>
    <n v="0.689554061169799"/>
    <n v="0"/>
    <n v="5"/>
    <n v="0.44763268440357101"/>
    <n v="0"/>
    <n v="0"/>
    <n v="1.7028491879520501E-2"/>
    <n v="1"/>
    <n v="1.7028491879520501E-2"/>
    <n v="2.5081539385948507E-3"/>
  </r>
  <r>
    <s v="COARSEGOLD 21036110"/>
    <x v="86"/>
    <s v="COARSEGOLD 2103"/>
    <s v="YOSEMITE"/>
    <x v="2550"/>
    <n v="20.671291023477799"/>
    <n v="0.95127004482060995"/>
    <n v="0"/>
    <n v="5"/>
    <n v="0.33467936211136201"/>
    <n v="0"/>
    <n v="0"/>
    <n v="1.69972698962698E-2"/>
    <n v="1"/>
    <n v="1.69972698962698E-2"/>
    <n v="1.7036082651005096E-3"/>
  </r>
  <r>
    <s v="PIT NO 3 21011480"/>
    <x v="266"/>
    <s v="PIT NO 3 2101"/>
    <s v="NORTH VALLEY"/>
    <x v="2551"/>
    <n v="10"/>
    <n v="0.271088884071712"/>
    <n v="1"/>
    <n v="1"/>
    <n v="0.90288453575285499"/>
    <n v="0"/>
    <n v="0"/>
    <n v="1.6963784160153199E-2"/>
    <n v="1"/>
    <n v="1.6963784160153199E-2"/>
    <n v="7.6188699246042919E-3"/>
  </r>
  <r>
    <s v="WYANDOTTE 1105CB"/>
    <x v="8"/>
    <s v="WYANDOTTE 1105"/>
    <s v="NORTH VALLEY"/>
    <x v="2552"/>
    <n v="37.202392785605198"/>
    <n v="0"/>
    <n v="0"/>
    <n v="0"/>
    <n v="0.96346681074192098"/>
    <n v="5.2892409170312996E-3"/>
    <n v="1"/>
    <n v="1.69220204854117E-2"/>
    <n v="1"/>
    <n v="1.69220204854117E-2"/>
    <n v="1.3029976871330646E-3"/>
  </r>
  <r>
    <s v="RIO DELL 11021504"/>
    <x v="236"/>
    <s v="RIO DELL 1102"/>
    <s v="HUMBOLDT"/>
    <x v="2553"/>
    <n v="77.843674059219097"/>
    <n v="6.4279260930885998E-2"/>
    <n v="4"/>
    <n v="1"/>
    <n v="0.69814019166187902"/>
    <n v="0"/>
    <n v="0"/>
    <n v="1.68707539941301E-2"/>
    <n v="1"/>
    <n v="1.68707539941301E-2"/>
    <n v="2.0045570123413616E-3"/>
  </r>
  <r>
    <s v="WILLITS 110434006"/>
    <x v="24"/>
    <s v="WILLITS 1104"/>
    <s v="HUMBOLDT"/>
    <x v="2554"/>
    <n v="21.958273500699399"/>
    <n v="0.311443303859197"/>
    <n v="0"/>
    <n v="7"/>
    <n v="0.66959183440390402"/>
    <n v="0"/>
    <n v="0"/>
    <n v="1.68638718378715E-2"/>
    <n v="1"/>
    <n v="1.68638718378715E-2"/>
    <n v="4.4695323707972488E-3"/>
  </r>
  <r>
    <s v="SUMMIT 1101CB"/>
    <x v="278"/>
    <s v="SUMMIT 1101"/>
    <s v="SIERRA"/>
    <x v="2555"/>
    <n v="10"/>
    <n v="0"/>
    <n v="0"/>
    <n v="1"/>
    <n v="1"/>
    <n v="0"/>
    <n v="0"/>
    <n v="1.6863218496536998E-2"/>
    <n v="1"/>
    <n v="1.6863218496536998E-2"/>
    <n v="0.13517594906829952"/>
  </r>
  <r>
    <s v="LINCOLN 11012310"/>
    <x v="168"/>
    <s v="LINCOLN 1101"/>
    <s v="SIERRA"/>
    <x v="2556"/>
    <n v="9.9999999999999893"/>
    <n v="0.72416000996357599"/>
    <n v="0"/>
    <n v="6"/>
    <n v="0.56386402594908003"/>
    <n v="0"/>
    <n v="0"/>
    <n v="1.6835086695627902E-2"/>
    <n v="1"/>
    <n v="1.6835086695627902E-2"/>
    <n v="1.6705399431117213E-3"/>
  </r>
  <r>
    <s v="NOVATO 110455398"/>
    <x v="321"/>
    <s v="NOVATO 1104"/>
    <s v="NORTH BAY"/>
    <x v="2557"/>
    <n v="74.0149446220572"/>
    <n v="0.52933935400093302"/>
    <n v="0"/>
    <n v="1"/>
    <n v="0.25828545289034199"/>
    <n v="0"/>
    <n v="0"/>
    <n v="1.68277753785681E-2"/>
    <n v="1"/>
    <n v="1.68277753785681E-2"/>
    <n v="5.772973066594419E-3"/>
  </r>
  <r>
    <s v="NARROWS 210276952"/>
    <x v="177"/>
    <s v="NARROWS 2102"/>
    <s v="SIERRA"/>
    <x v="2558"/>
    <n v="10"/>
    <n v="0.96434452850458796"/>
    <n v="1"/>
    <n v="1"/>
    <n v="0.31949724776569"/>
    <n v="0"/>
    <n v="0"/>
    <n v="1.6755629360553401E-2"/>
    <n v="1"/>
    <n v="1.6755629360553401E-2"/>
    <n v="4.6790216145827139E-3"/>
  </r>
  <r>
    <s v="MERCED FALLS 110222774"/>
    <x v="152"/>
    <s v="MERCED FALLS 1102"/>
    <s v="YOSEMITE"/>
    <x v="2559"/>
    <n v="37.022300137079398"/>
    <n v="1"/>
    <n v="0"/>
    <n v="0"/>
    <n v="0.27203555446551902"/>
    <n v="0"/>
    <n v="0"/>
    <n v="1.6737924350772999E-2"/>
    <n v="1"/>
    <n v="1.6737924350772999E-2"/>
    <n v="1.6586179571084398E-2"/>
  </r>
  <r>
    <s v="SOLEDAD 21013720"/>
    <x v="288"/>
    <s v="SOLEDAD 2101"/>
    <s v="CENTRAL COAST"/>
    <x v="2560"/>
    <n v="51.9588981608971"/>
    <n v="0.88765225428791605"/>
    <n v="0"/>
    <n v="0"/>
    <n v="0.12854371947336399"/>
    <n v="0"/>
    <n v="0"/>
    <n v="1.6725406797961199E-2"/>
    <n v="1"/>
    <n v="1.6725406797961199E-2"/>
    <n v="7.115664402064817E-3"/>
  </r>
  <r>
    <s v="SOBRANTE 1101L534R"/>
    <x v="251"/>
    <s v="SOBRANTE 1101"/>
    <s v="DIABLO"/>
    <x v="2561"/>
    <n v="10"/>
    <n v="0.227526892821626"/>
    <n v="1"/>
    <n v="1"/>
    <n v="0.80028801633225299"/>
    <n v="7.58377822699315E-2"/>
    <n v="0"/>
    <n v="1.6712370323399499E-2"/>
    <n v="1"/>
    <n v="1.6712370323399499E-2"/>
    <n v="1.0901147373435408E-2"/>
  </r>
  <r>
    <s v="CORRAL 110213498"/>
    <x v="89"/>
    <s v="CORRAL 1102"/>
    <s v="STOCKTON"/>
    <x v="2562"/>
    <n v="10"/>
    <n v="0.149856583454099"/>
    <n v="0"/>
    <n v="1"/>
    <n v="1"/>
    <n v="0"/>
    <n v="0"/>
    <n v="1.6699761363321099E-2"/>
    <n v="1"/>
    <n v="1.6699761363321099E-2"/>
    <n v="1.6758799474059921E-2"/>
  </r>
  <r>
    <s v="STAFFORD 1101CB"/>
    <x v="165"/>
    <s v="STAFFORD 1101"/>
    <s v="NORTH BAY"/>
    <x v="2563"/>
    <n v="10"/>
    <n v="0.64365267506727297"/>
    <n v="5"/>
    <n v="3"/>
    <n v="0.21886324441664601"/>
    <n v="0"/>
    <n v="0"/>
    <n v="1.6699185080061799E-2"/>
    <n v="1"/>
    <n v="1.6699185080061799E-2"/>
    <n v="6.2836455362882647E-3"/>
  </r>
  <r>
    <s v="PLACERVILLE 11118582"/>
    <x v="6"/>
    <s v="PLACERVILLE 1111"/>
    <s v="SIERRA"/>
    <x v="2564"/>
    <n v="10"/>
    <n v="0.58117481818768402"/>
    <n v="5"/>
    <n v="4"/>
    <n v="0.64884616761477099"/>
    <n v="0"/>
    <n v="0"/>
    <n v="1.6693034717589601E-2"/>
    <n v="1"/>
    <n v="1.6693034717589601E-2"/>
    <n v="2.1464212591164036E-3"/>
  </r>
  <r>
    <s v="ANDERSON 1101CB"/>
    <x v="204"/>
    <s v="ANDERSON 1101"/>
    <s v="NORTH VALLEY"/>
    <x v="2565"/>
    <n v="42.670346517257798"/>
    <n v="0.99351171098884505"/>
    <n v="0"/>
    <n v="2"/>
    <n v="0.194215953557409"/>
    <n v="0"/>
    <n v="0"/>
    <n v="1.66930289735376E-2"/>
    <n v="1"/>
    <n v="1.66930289735376E-2"/>
    <n v="9.5257693957501131E-3"/>
  </r>
  <r>
    <s v="SOLEDAD 21017056"/>
    <x v="288"/>
    <s v="SOLEDAD 2101"/>
    <s v="CENTRAL COAST"/>
    <x v="2566"/>
    <n v="59.057239278462198"/>
    <n v="1"/>
    <n v="0"/>
    <n v="0"/>
    <n v="0.116664588996091"/>
    <n v="0"/>
    <n v="0"/>
    <n v="1.6656396618243401E-2"/>
    <n v="1"/>
    <n v="1.6656396618243401E-2"/>
    <n v="1.4464465789729195E-2"/>
  </r>
  <r>
    <s v="UPPER LAKE 1101472084"/>
    <x v="178"/>
    <s v="UPPER LAKE 1101"/>
    <s v="HUMBOLDT"/>
    <x v="2567"/>
    <n v="10"/>
    <n v="0.554704840834365"/>
    <n v="0"/>
    <n v="3"/>
    <n v="0.615871195970634"/>
    <n v="0"/>
    <n v="0"/>
    <n v="1.6554291596564401E-2"/>
    <n v="1"/>
    <n v="1.6554291596564401E-2"/>
    <n v="3.6571215759221348E-3"/>
  </r>
  <r>
    <s v="SAN CARLOS 11048942"/>
    <x v="302"/>
    <s v="SAN CARLOS 1104"/>
    <s v="PENINSULA"/>
    <x v="2568"/>
    <n v="10"/>
    <n v="0.52601400079421901"/>
    <n v="0"/>
    <n v="5"/>
    <n v="0.59702287417830802"/>
    <n v="0"/>
    <n v="0"/>
    <n v="1.65446380234529E-2"/>
    <n v="1"/>
    <n v="1.65446380234529E-2"/>
    <n v="1.0398876491449374E-2"/>
  </r>
  <r>
    <s v="KONOCTI 1102CB"/>
    <x v="52"/>
    <s v="KONOCTI 1102"/>
    <s v="HUMBOLDT"/>
    <x v="2569"/>
    <n v="38.512745648887801"/>
    <n v="0.58331368440722198"/>
    <n v="0"/>
    <n v="0"/>
    <n v="0.42965958787518399"/>
    <n v="1.8420628721872199E-2"/>
    <n v="0"/>
    <n v="1.6539789990035601E-2"/>
    <n v="1"/>
    <n v="1.6539789990035601E-2"/>
    <n v="2.5873306127579087E-3"/>
  </r>
  <r>
    <s v="LUCERNE 1106CB"/>
    <x v="246"/>
    <s v="LUCERNE 1106"/>
    <s v="HUMBOLDT"/>
    <x v="2570"/>
    <n v="10"/>
    <n v="0.34755865004355901"/>
    <n v="1"/>
    <n v="7"/>
    <n v="0.68797421682002002"/>
    <n v="0"/>
    <n v="0"/>
    <n v="1.65298608673374E-2"/>
    <n v="1"/>
    <n v="1.65298608673374E-2"/>
    <n v="6.6572855221411304E-3"/>
  </r>
  <r>
    <s v="SWIFT 2107XR526"/>
    <x v="240"/>
    <s v="SWIFT 2107"/>
    <s v="SAN JOSE"/>
    <x v="2571"/>
    <n v="10"/>
    <n v="0.429075696087304"/>
    <n v="0"/>
    <n v="1"/>
    <n v="0.49206926626125302"/>
    <n v="0"/>
    <n v="0"/>
    <n v="1.6512495561155999E-2"/>
    <n v="1"/>
    <n v="1.6512495561155999E-2"/>
    <n v="6.1566672580309519E-3"/>
  </r>
  <r>
    <s v="POINT ARENA 1101CB"/>
    <x v="70"/>
    <s v="POINT ARENA 1101"/>
    <s v="HUMBOLDT"/>
    <x v="2572"/>
    <n v="40.015343448856498"/>
    <n v="0"/>
    <n v="3"/>
    <n v="1"/>
    <n v="1"/>
    <n v="0"/>
    <n v="0"/>
    <n v="1.6500736541704801E-2"/>
    <n v="1"/>
    <n v="1.6500736541704801E-2"/>
    <n v="6.6851583042170188E-3"/>
  </r>
  <r>
    <s v="HIGGINS 11041006"/>
    <x v="197"/>
    <s v="HIGGINS 1104"/>
    <s v="SIERRA"/>
    <x v="2573"/>
    <n v="10.2485863732818"/>
    <n v="0.720890515369219"/>
    <n v="2"/>
    <n v="7"/>
    <n v="0.49679326653638001"/>
    <n v="0"/>
    <n v="0"/>
    <n v="1.6494996684919602E-2"/>
    <n v="1"/>
    <n v="1.6494996684919602E-2"/>
    <n v="1.6539025325462958E-3"/>
  </r>
  <r>
    <s v="EMERALD LAKE 04028858"/>
    <x v="232"/>
    <s v="EMERALD LAKE 0402"/>
    <s v="PENINSULA"/>
    <x v="2574"/>
    <n v="10"/>
    <n v="5.7752748132753599E-2"/>
    <n v="0"/>
    <n v="4"/>
    <n v="1"/>
    <n v="0"/>
    <n v="0"/>
    <n v="1.6486850856140298E-2"/>
    <n v="1"/>
    <n v="1.6486850856140298E-2"/>
    <n v="8.6266401344940822E-3"/>
  </r>
  <r>
    <s v="CLOVERDALE 1102429006"/>
    <x v="129"/>
    <s v="CLOVERDALE 1102"/>
    <s v="SONOMA"/>
    <x v="2575"/>
    <n v="22.473930237814699"/>
    <n v="0.19097948657352801"/>
    <n v="0"/>
    <n v="1"/>
    <n v="1"/>
    <n v="0"/>
    <n v="0"/>
    <n v="1.6466527787966801E-2"/>
    <n v="1"/>
    <n v="1.6466527787966801E-2"/>
    <n v="8.1968221493648342E-3"/>
  </r>
  <r>
    <s v="HOPLAND 11011100"/>
    <x v="209"/>
    <s v="HOPLAND 1101"/>
    <s v="HUMBOLDT"/>
    <x v="2576"/>
    <n v="13.3850855917206"/>
    <n v="1"/>
    <n v="0"/>
    <n v="1"/>
    <n v="0.39201509017552799"/>
    <n v="0"/>
    <n v="0"/>
    <n v="1.6404226656935399E-2"/>
    <n v="1"/>
    <n v="1.6404226656935399E-2"/>
    <n v="6.2867356684291296E-3"/>
  </r>
  <r>
    <s v="SPRUCE 0402BR304"/>
    <x v="300"/>
    <s v="SPRUCE 0402"/>
    <s v="EAST BAY"/>
    <x v="2577"/>
    <n v="9.9999999999999893"/>
    <n v="5.5928357540979703E-2"/>
    <n v="0"/>
    <n v="5"/>
    <n v="0.53052283237555697"/>
    <n v="0.19043286221792799"/>
    <n v="0"/>
    <n v="1.6371714768933E-2"/>
    <n v="1"/>
    <n v="1.6371714768933E-2"/>
    <n v="8.5939758524147866E-3"/>
  </r>
  <r>
    <s v="FITCH MOUNTAIN 1113352"/>
    <x v="50"/>
    <s v="FITCH MOUNTAIN 1113"/>
    <s v="SONOMA"/>
    <x v="2578"/>
    <n v="34.627298657630597"/>
    <n v="0.40216363370807601"/>
    <n v="1"/>
    <n v="0"/>
    <n v="0.61066558115454606"/>
    <n v="0"/>
    <n v="0"/>
    <n v="1.6354529085238202E-2"/>
    <n v="1"/>
    <n v="1.6354529085238202E-2"/>
    <n v="2.2388829552440676E-3"/>
  </r>
  <r>
    <s v="BELL 1108CB"/>
    <x v="115"/>
    <s v="BELL 1108"/>
    <s v="SIERRA"/>
    <x v="2579"/>
    <n v="10"/>
    <n v="0.64562067224939301"/>
    <n v="0"/>
    <n v="6"/>
    <n v="0.33130565089728697"/>
    <n v="0"/>
    <n v="0"/>
    <n v="1.6333930881456599E-2"/>
    <n v="1"/>
    <n v="1.6333930881456599E-2"/>
    <n v="3.9352299964394858E-3"/>
  </r>
  <r>
    <s v="JAMESON 11059472"/>
    <x v="188"/>
    <s v="JAMESON 1105"/>
    <s v="SACRAMENTO"/>
    <x v="2580"/>
    <n v="36.7551838871493"/>
    <n v="0.61908820091733496"/>
    <n v="0"/>
    <n v="2"/>
    <n v="0.386377509488669"/>
    <n v="0"/>
    <n v="0"/>
    <n v="1.63148527623335E-2"/>
    <n v="1"/>
    <n v="1.63148527623335E-2"/>
    <n v="5.7492394780696383E-3"/>
  </r>
  <r>
    <s v="JESSUP 11031540"/>
    <x v="130"/>
    <s v="JESSUP 1103"/>
    <s v="NORTH VALLEY"/>
    <x v="2581"/>
    <n v="22.077760210381001"/>
    <n v="1"/>
    <n v="1"/>
    <n v="1"/>
    <n v="0.180341309651457"/>
    <n v="0"/>
    <n v="0"/>
    <n v="1.63099992383096E-2"/>
    <n v="1"/>
    <n v="1.63099992383096E-2"/>
    <n v="5.9449685155573079E-3"/>
  </r>
  <r>
    <s v="POTTER VALLEY P H 110495878"/>
    <x v="245"/>
    <s v="POTTER VALLEY P H 1104"/>
    <s v="HUMBOLDT"/>
    <x v="2582"/>
    <n v="36.939781181091199"/>
    <n v="0.60012546172098902"/>
    <n v="0"/>
    <n v="4"/>
    <n v="0.34827955391999699"/>
    <n v="8.67382592951291E-2"/>
    <n v="0"/>
    <n v="1.62696026626701E-2"/>
    <n v="1"/>
    <n v="1.62696026626701E-2"/>
    <n v="2.5431812484321636E-3"/>
  </r>
  <r>
    <s v="OILFIELDS 11037006"/>
    <x v="139"/>
    <s v="OILFIELDS 1103"/>
    <s v="CENTRAL COAST"/>
    <x v="2583"/>
    <n v="10"/>
    <n v="1"/>
    <n v="0"/>
    <n v="0"/>
    <n v="0.160702028612841"/>
    <n v="0"/>
    <n v="0"/>
    <n v="1.6262627768803901E-2"/>
    <n v="1"/>
    <n v="1.6262627768803901E-2"/>
    <n v="6.6689857941224203E-3"/>
  </r>
  <r>
    <s v="MIRABEL 1101CB"/>
    <x v="31"/>
    <s v="MIRABEL 1101"/>
    <s v="SONOMA"/>
    <x v="2584"/>
    <n v="19.267256480040999"/>
    <n v="0.59302920036675899"/>
    <n v="0"/>
    <n v="2"/>
    <n v="0.31120170547161802"/>
    <n v="0.21196864622049699"/>
    <n v="0"/>
    <n v="1.6240525518164201E-2"/>
    <n v="1"/>
    <n v="1.6240525518164201E-2"/>
    <n v="6.1800489269016236E-3"/>
  </r>
  <r>
    <s v="SAN CARLOS 11039148"/>
    <x v="302"/>
    <s v="SAN CARLOS 1103"/>
    <s v="PENINSULA"/>
    <x v="2585"/>
    <n v="10"/>
    <n v="0.27368740587129597"/>
    <n v="0"/>
    <n v="9"/>
    <n v="0.435385807700162"/>
    <n v="0"/>
    <n v="0"/>
    <n v="1.62363292758856E-2"/>
    <n v="1"/>
    <n v="1.62363292758856E-2"/>
    <n v="4.090504853411038E-3"/>
  </r>
  <r>
    <s v="MC KEE 110870535"/>
    <x v="256"/>
    <s v="MC KEE 1108"/>
    <s v="SAN JOSE"/>
    <x v="2586"/>
    <n v="23.5843866073225"/>
    <n v="1"/>
    <n v="0"/>
    <n v="0"/>
    <n v="0.32923678881104301"/>
    <n v="0"/>
    <n v="0"/>
    <n v="1.6177841465153098E-2"/>
    <n v="1"/>
    <n v="1.6177841465153098E-2"/>
    <n v="1.4930312821914893E-2"/>
  </r>
  <r>
    <s v="SAN LEANDRO U 1114MR218"/>
    <x v="141"/>
    <s v="SAN LEANDRO U 1114"/>
    <s v="MISSION"/>
    <x v="2587"/>
    <n v="10"/>
    <n v="0.554623570010637"/>
    <n v="3"/>
    <n v="0"/>
    <n v="0.615289395655084"/>
    <n v="0"/>
    <n v="0"/>
    <n v="1.6169675285050599E-2"/>
    <n v="1"/>
    <n v="1.6169675285050599E-2"/>
    <n v="2.3321524070558999E-3"/>
  </r>
  <r>
    <s v="LLAGAS 2104XR294"/>
    <x v="212"/>
    <s v="LLAGAS 2104"/>
    <s v="SAN JOSE"/>
    <x v="2588"/>
    <n v="49.113693055537397"/>
    <n v="1"/>
    <n v="0"/>
    <n v="0"/>
    <n v="0.15400393476297899"/>
    <n v="0"/>
    <n v="0"/>
    <n v="1.6162481974481498E-2"/>
    <n v="1"/>
    <n v="1.6162481974481498E-2"/>
    <n v="9.886362723606941E-3"/>
  </r>
  <r>
    <s v="DUNBAR 1101234"/>
    <x v="56"/>
    <s v="DUNBAR 1101"/>
    <s v="SONOMA"/>
    <x v="2589"/>
    <n v="13.7421128130601"/>
    <n v="0.32633261176221201"/>
    <n v="2"/>
    <n v="8"/>
    <n v="0.50436990315296304"/>
    <n v="0.15325106983804901"/>
    <n v="0"/>
    <n v="1.6119745394083299E-2"/>
    <n v="1"/>
    <n v="1.6119745394083299E-2"/>
    <n v="4.9367550044357436E-3"/>
  </r>
  <r>
    <s v="POSO MOUNTAIN 21013990"/>
    <x v="262"/>
    <s v="POSO MOUNTAIN 2101"/>
    <s v="KERN"/>
    <x v="2590"/>
    <n v="10"/>
    <n v="0.340144478304508"/>
    <n v="0"/>
    <n v="1"/>
    <n v="0.80620921288713598"/>
    <n v="0"/>
    <n v="0"/>
    <n v="1.61000799162812E-2"/>
    <n v="1"/>
    <n v="1.61000799162812E-2"/>
    <n v="3.5922573087042351E-3"/>
  </r>
  <r>
    <s v="LLAGAS 2106XR146"/>
    <x v="212"/>
    <s v="LLAGAS 2106"/>
    <s v="SAN JOSE"/>
    <x v="2591"/>
    <n v="59.070457959596098"/>
    <n v="1"/>
    <n v="0"/>
    <n v="0"/>
    <n v="7.6340215692202604E-2"/>
    <n v="0"/>
    <n v="0"/>
    <n v="1.6008688778141499E-2"/>
    <n v="1"/>
    <n v="1.6008688778141499E-2"/>
    <n v="1.0031444107831865E-2"/>
  </r>
  <r>
    <s v="BURNEY 110297318"/>
    <x v="267"/>
    <s v="BURNEY 1102"/>
    <s v="NORTH VALLEY"/>
    <x v="2592"/>
    <n v="14.6506610962556"/>
    <n v="0.68474796051651599"/>
    <n v="0"/>
    <n v="0"/>
    <n v="0.50510191504129398"/>
    <n v="0"/>
    <n v="0"/>
    <n v="1.5996578896751799E-2"/>
    <n v="1"/>
    <n v="1.5996578896751799E-2"/>
    <n v="2.2409507941736743E-2"/>
  </r>
  <r>
    <s v="LOS OSITOS 21037082"/>
    <x v="259"/>
    <s v="LOS OSITOS 2103"/>
    <s v="CENTRAL COAST"/>
    <x v="2593"/>
    <n v="71.433734059880194"/>
    <n v="0.96624427308874905"/>
    <n v="0"/>
    <n v="0"/>
    <n v="1.8429223600688702E-2"/>
    <n v="0"/>
    <n v="0"/>
    <n v="1.59879890397399E-2"/>
    <n v="1"/>
    <n v="1.59879890397399E-2"/>
    <n v="4.2162583971005016E-2"/>
  </r>
  <r>
    <s v="OAKLAND J 1102CR184"/>
    <x v="67"/>
    <s v="OAKLAND J 1102"/>
    <s v="EAST BAY"/>
    <x v="2594"/>
    <n v="10"/>
    <n v="2.12741559843907E-2"/>
    <n v="3"/>
    <n v="2"/>
    <n v="1"/>
    <n v="0"/>
    <n v="0"/>
    <n v="1.59701735874637E-2"/>
    <n v="1"/>
    <n v="1.59701735874637E-2"/>
    <n v="4.6126651153532384E-3"/>
  </r>
  <r>
    <s v="CAYUCOS 1102W18"/>
    <x v="244"/>
    <s v="CAYUCOS 1102"/>
    <s v="LOS PADRES"/>
    <x v="2595"/>
    <n v="67.8899380453894"/>
    <n v="0.46982082446663898"/>
    <n v="0"/>
    <n v="0"/>
    <n v="8.8588764492589803E-2"/>
    <n v="0.1403895452184"/>
    <n v="0"/>
    <n v="1.5968301728201899E-2"/>
    <n v="1"/>
    <n v="1.5968301728201899E-2"/>
    <n v="8.0834601257578423E-3"/>
  </r>
  <r>
    <s v="ROB ROY 210512586"/>
    <x v="82"/>
    <s v="ROB ROY 2105"/>
    <s v="CENTRAL COAST"/>
    <x v="2596"/>
    <n v="10"/>
    <n v="0.13903551349510501"/>
    <n v="3"/>
    <n v="2"/>
    <n v="0.50299065523358"/>
    <n v="0"/>
    <n v="0"/>
    <n v="1.59671980501816E-2"/>
    <n v="1"/>
    <n v="1.59671980501816E-2"/>
    <n v="4.8577954456313953E-3"/>
  </r>
  <r>
    <s v="FAIRVIEW 220799096"/>
    <x v="292"/>
    <s v="FAIRVIEW 2207"/>
    <s v="DIABLO"/>
    <x v="2597"/>
    <n v="14.1017240963545"/>
    <n v="0.193833507318354"/>
    <n v="0"/>
    <n v="2"/>
    <n v="1"/>
    <n v="0"/>
    <n v="0"/>
    <n v="1.5925891897481101E-2"/>
    <n v="1"/>
    <n v="1.5925891897481101E-2"/>
    <n v="1.6067895592148083E-3"/>
  </r>
  <r>
    <s v="BELL 110880680"/>
    <x v="115"/>
    <s v="BELL 1108"/>
    <s v="SIERRA"/>
    <x v="2598"/>
    <n v="10"/>
    <n v="0.46621559146605501"/>
    <n v="0"/>
    <n v="0"/>
    <n v="0.71228276674573798"/>
    <n v="0"/>
    <n v="0"/>
    <n v="1.5925518186091499E-2"/>
    <n v="1"/>
    <n v="1.5925518186091499E-2"/>
    <n v="1.2552582091184334E-2"/>
  </r>
  <r>
    <s v="COTATI 1102462"/>
    <x v="114"/>
    <s v="COTATI 1102"/>
    <s v="SONOMA"/>
    <x v="2599"/>
    <n v="11.893751830589601"/>
    <n v="0.219950000034393"/>
    <n v="1"/>
    <n v="2"/>
    <n v="0.84556819148887097"/>
    <n v="0"/>
    <n v="0"/>
    <n v="1.5902240657581199E-2"/>
    <n v="1"/>
    <n v="1.5902240657581199E-2"/>
    <n v="4.7966712819092309E-3"/>
  </r>
  <r>
    <s v="HIGHLANDS 11034630"/>
    <x v="62"/>
    <s v="HIGHLANDS 1103"/>
    <s v="HUMBOLDT"/>
    <x v="2600"/>
    <n v="24.889920971784701"/>
    <n v="0.80524275999165096"/>
    <n v="0"/>
    <n v="2"/>
    <n v="0.42071046006031598"/>
    <n v="0"/>
    <n v="0"/>
    <n v="1.58915918019885E-2"/>
    <n v="1"/>
    <n v="1.58915918019885E-2"/>
    <n v="1.0909358353076649E-2"/>
  </r>
  <r>
    <s v="MORAGA 11017616"/>
    <x v="81"/>
    <s v="MORAGA 1101"/>
    <s v="DIABLO"/>
    <x v="2601"/>
    <n v="14.9863887523399"/>
    <n v="0.34862514947085399"/>
    <n v="0"/>
    <n v="4"/>
    <n v="0.82157730305527199"/>
    <n v="0"/>
    <n v="0"/>
    <n v="1.5878215624091301E-2"/>
    <n v="1"/>
    <n v="1.5878215624091301E-2"/>
    <n v="1.3542764974642399E-2"/>
  </r>
  <r>
    <s v="KONOCTI 11084041"/>
    <x v="52"/>
    <s v="KONOCTI 1108"/>
    <s v="HUMBOLDT"/>
    <x v="2602"/>
    <n v="10"/>
    <n v="0.99474830088882304"/>
    <n v="0"/>
    <n v="0"/>
    <n v="0.40689498031571197"/>
    <n v="0"/>
    <n v="0"/>
    <n v="1.58713454747113E-2"/>
    <n v="1"/>
    <n v="1.58713454747113E-2"/>
    <n v="8.3179328833651277E-3"/>
  </r>
  <r>
    <s v="CALPELLA 1102496"/>
    <x v="242"/>
    <s v="CALPELLA 1102"/>
    <s v="HUMBOLDT"/>
    <x v="2603"/>
    <n v="16.484622194008399"/>
    <n v="0.91988210335335696"/>
    <n v="0"/>
    <n v="2"/>
    <n v="0.24910437412898501"/>
    <n v="0"/>
    <n v="0"/>
    <n v="1.5871225362368301E-2"/>
    <n v="1"/>
    <n v="1.5871225362368301E-2"/>
    <n v="3.8103914076318816E-3"/>
  </r>
  <r>
    <s v="RISING RIVER 11011530"/>
    <x v="285"/>
    <s v="RISING RIVER 1101"/>
    <s v="NORTH VALLEY"/>
    <x v="2604"/>
    <n v="10.5371807158794"/>
    <n v="0.70849488773782299"/>
    <n v="4"/>
    <n v="0"/>
    <n v="0.58604289812648003"/>
    <n v="0"/>
    <n v="0"/>
    <n v="1.5870308055642799E-2"/>
    <n v="1"/>
    <n v="1.5870308055642799E-2"/>
    <n v="1.5291353755787604E-3"/>
  </r>
  <r>
    <s v="LOS GATOS 110160052"/>
    <x v="13"/>
    <s v="LOS GATOS 1101"/>
    <s v="DE ANZA"/>
    <x v="2605"/>
    <n v="10"/>
    <n v="0.243940527110064"/>
    <n v="0"/>
    <n v="1"/>
    <n v="1"/>
    <n v="0"/>
    <n v="0"/>
    <n v="1.5805716803248999E-2"/>
    <n v="1"/>
    <n v="1.5805716803248999E-2"/>
    <n v="8.4401454857574477E-3"/>
  </r>
  <r>
    <s v="HOPLAND 1101770"/>
    <x v="209"/>
    <s v="HOPLAND 1101"/>
    <s v="HUMBOLDT"/>
    <x v="2606"/>
    <n v="58.160151045742701"/>
    <n v="0.267470499886719"/>
    <n v="1"/>
    <n v="4"/>
    <n v="0.57445312510712798"/>
    <n v="0"/>
    <n v="0"/>
    <n v="1.5784102774192101E-2"/>
    <n v="1"/>
    <n v="1.5784102774192101E-2"/>
    <n v="1.8102393462572682E-3"/>
  </r>
  <r>
    <s v="ANDERSON 11031600"/>
    <x v="204"/>
    <s v="ANDERSON 1103"/>
    <s v="NORTH VALLEY"/>
    <x v="2607"/>
    <n v="13.0675781564721"/>
    <n v="1"/>
    <n v="0"/>
    <n v="0"/>
    <n v="0.238319630495191"/>
    <n v="0"/>
    <n v="0"/>
    <n v="1.57151477017386E-2"/>
    <n v="1"/>
    <n v="1.57151477017386E-2"/>
    <n v="6.1313269447000884E-3"/>
  </r>
  <r>
    <s v="SILVERADO 210298998"/>
    <x v="33"/>
    <s v="SILVERADO 2102"/>
    <s v="NORTH BAY"/>
    <x v="2608"/>
    <n v="48.601183582977001"/>
    <n v="0.79985347413613295"/>
    <n v="0"/>
    <n v="0"/>
    <n v="0.160190649872437"/>
    <n v="0"/>
    <n v="0"/>
    <n v="1.5709307191985201E-2"/>
    <n v="1"/>
    <n v="1.5709307191985201E-2"/>
    <n v="3.4481489013486874E-3"/>
  </r>
  <r>
    <s v="STAFFORD 11011298"/>
    <x v="165"/>
    <s v="STAFFORD 1101"/>
    <s v="NORTH BAY"/>
    <x v="2609"/>
    <n v="9.9999999999999893"/>
    <n v="0.52949598906528395"/>
    <n v="1"/>
    <n v="0"/>
    <n v="0.36212307004993199"/>
    <n v="0"/>
    <n v="0"/>
    <n v="1.5640997613485801E-2"/>
    <n v="1"/>
    <n v="1.5640997613485801E-2"/>
    <n v="6.4501332464498903E-3"/>
  </r>
  <r>
    <s v="OILFIELDS 1103"/>
    <x v="139"/>
    <s v="OILFIELDS 1103"/>
    <s v="CENTRAL COAST"/>
    <x v="2610"/>
    <n v="19.569623332197501"/>
    <n v="0.17399315149450001"/>
    <n v="0"/>
    <n v="0"/>
    <n v="1"/>
    <n v="0"/>
    <n v="0"/>
    <n v="1.5601034178695799E-2"/>
    <n v="1"/>
    <n v="1.5601034178695799E-2"/>
    <n v="0.74356849437683759"/>
  </r>
  <r>
    <s v="ANDERSON 11011752"/>
    <x v="204"/>
    <s v="ANDERSON 1101"/>
    <s v="NORTH VALLEY"/>
    <x v="2611"/>
    <n v="22.517486980241198"/>
    <n v="0.29416427063019102"/>
    <n v="0"/>
    <n v="0"/>
    <n v="0.74726949424142497"/>
    <n v="0"/>
    <n v="0"/>
    <n v="1.55953394822378E-2"/>
    <n v="1"/>
    <n v="1.55953394822378E-2"/>
    <n v="4.5042001472072523E-3"/>
  </r>
  <r>
    <s v="SHINGLE SPRINGS 210819622"/>
    <x v="45"/>
    <s v="SHINGLE SPRINGS 2108"/>
    <s v="SIERRA"/>
    <x v="2612"/>
    <n v="12.9837335167606"/>
    <n v="0.69345321831472495"/>
    <n v="2"/>
    <n v="3"/>
    <n v="0.390763764866987"/>
    <n v="0"/>
    <n v="0"/>
    <n v="1.5540733638082499E-2"/>
    <n v="1"/>
    <n v="1.5540733638082499E-2"/>
    <n v="3.4060018727457056E-3"/>
  </r>
  <r>
    <s v="RALSTON 1101CB"/>
    <x v="296"/>
    <s v="RALSTON 1101"/>
    <s v="PENINSULA"/>
    <x v="2613"/>
    <n v="10"/>
    <n v="0.67127159635563705"/>
    <n v="0"/>
    <n v="1"/>
    <n v="0.62969362334402501"/>
    <n v="0"/>
    <n v="0"/>
    <n v="1.55210515727131E-2"/>
    <n v="1"/>
    <n v="1.55210515727131E-2"/>
    <n v="2.9646283793888289E-3"/>
  </r>
  <r>
    <s v="POTTER VALLEY P H 110537476"/>
    <x v="245"/>
    <s v="POTTER VALLEY P H 1105"/>
    <s v="HUMBOLDT"/>
    <x v="2614"/>
    <n v="62.971993683280601"/>
    <n v="0.86614024188688099"/>
    <n v="0"/>
    <n v="3"/>
    <n v="5.9406948726566697E-2"/>
    <n v="0"/>
    <n v="0"/>
    <n v="1.54242387919709E-2"/>
    <n v="1"/>
    <n v="1.54242387919709E-2"/>
    <n v="3.0458749146229147E-2"/>
  </r>
  <r>
    <s v="UPPER LAKE 1101660"/>
    <x v="178"/>
    <s v="UPPER LAKE 1101"/>
    <s v="HUMBOLDT"/>
    <x v="2615"/>
    <n v="10"/>
    <n v="0.500353450856862"/>
    <n v="0"/>
    <n v="2"/>
    <n v="0.74169900193289195"/>
    <n v="0"/>
    <n v="0"/>
    <n v="1.54021352927274E-2"/>
    <n v="1"/>
    <n v="1.54021352927274E-2"/>
    <n v="2.1578722401673252E-3"/>
  </r>
  <r>
    <s v="PENRYN 11072410"/>
    <x v="132"/>
    <s v="PENRYN 1107"/>
    <s v="SIERRA"/>
    <x v="2616"/>
    <n v="10"/>
    <n v="0.87133668905299499"/>
    <n v="0"/>
    <n v="1"/>
    <n v="0.321360256441724"/>
    <n v="0"/>
    <n v="0"/>
    <n v="1.53639952783806E-2"/>
    <n v="1"/>
    <n v="1.53639952783806E-2"/>
    <n v="6.3631257350024459E-3"/>
  </r>
  <r>
    <s v="ROB ROY 21045304"/>
    <x v="82"/>
    <s v="ROB ROY 2104"/>
    <s v="CENTRAL COAST"/>
    <x v="2617"/>
    <n v="10"/>
    <n v="0.39673606844849801"/>
    <n v="0"/>
    <n v="0"/>
    <n v="0.59804969827451004"/>
    <n v="0"/>
    <n v="0"/>
    <n v="1.53371199818991E-2"/>
    <n v="1"/>
    <n v="1.53371199818991E-2"/>
    <n v="5.1553680607727822E-3"/>
  </r>
  <r>
    <s v="SAN RAFAEL 1105344"/>
    <x v="51"/>
    <s v="SAN RAFAEL 1105"/>
    <s v="NORTH BAY"/>
    <x v="2618"/>
    <n v="10"/>
    <n v="0.702444689349635"/>
    <n v="0"/>
    <n v="2"/>
    <n v="0.303998978120324"/>
    <n v="0"/>
    <n v="0"/>
    <n v="1.5330530383079801E-2"/>
    <n v="1"/>
    <n v="1.5330530383079801E-2"/>
    <n v="6.7303060625613911E-3"/>
  </r>
  <r>
    <s v="SUMMIT 110186658"/>
    <x v="278"/>
    <s v="SUMMIT 1101"/>
    <s v="SIERRA"/>
    <x v="2619"/>
    <n v="10"/>
    <n v="1.92624390324482E-2"/>
    <n v="3"/>
    <n v="0"/>
    <n v="1"/>
    <n v="0"/>
    <n v="0"/>
    <n v="1.52987705062288E-2"/>
    <n v="1"/>
    <n v="1.52987705062288E-2"/>
    <n v="2.2853588866269703E-2"/>
  </r>
  <r>
    <s v="POINT MORETTI 1101CB"/>
    <x v="70"/>
    <s v="POINT MORETTI 1101"/>
    <s v="CENTRAL COAST"/>
    <x v="2620"/>
    <n v="13.6524771818756"/>
    <n v="6.6408676034101694E-2"/>
    <n v="0"/>
    <n v="0"/>
    <n v="0.999999999999999"/>
    <n v="6.6408676034101805E-2"/>
    <n v="0"/>
    <n v="1.5281091415898999E-2"/>
    <n v="1"/>
    <n v="1.5281091415898999E-2"/>
    <n v="0.53463219422193509"/>
  </r>
  <r>
    <s v="BIG RIVER 1101CB"/>
    <x v="221"/>
    <s v="BIG RIVER 1101"/>
    <s v="HUMBOLDT"/>
    <x v="2621"/>
    <n v="10"/>
    <n v="4.2583766400947597E-3"/>
    <n v="5"/>
    <n v="2"/>
    <n v="0.94214123934846705"/>
    <n v="0"/>
    <n v="0"/>
    <n v="1.5269871696438E-2"/>
    <n v="1"/>
    <n v="1.5269871696438E-2"/>
    <n v="8.2123170489050382E-3"/>
  </r>
  <r>
    <s v="GEYSERVILLE 110289714"/>
    <x v="184"/>
    <s v="GEYSERVILLE 1102"/>
    <s v="SONOMA"/>
    <x v="2622"/>
    <n v="46.303512246181398"/>
    <n v="1"/>
    <n v="0"/>
    <n v="0"/>
    <n v="0.11505428618986099"/>
    <n v="0"/>
    <n v="0"/>
    <n v="1.5261744825462401E-2"/>
    <n v="1"/>
    <n v="1.5261744825462401E-2"/>
    <n v="1.0330955324266589E-2"/>
  </r>
  <r>
    <s v="CARLOTTA 112142896"/>
    <x v="275"/>
    <s v="CARLOTTA 1121"/>
    <s v="HUMBOLDT"/>
    <x v="2623"/>
    <n v="31.2731677345372"/>
    <n v="0.37154850037957599"/>
    <n v="2"/>
    <n v="2"/>
    <n v="0.39915567871686503"/>
    <n v="0"/>
    <n v="0"/>
    <n v="1.5244759915596399E-2"/>
    <n v="1"/>
    <n v="1.5244759915596399E-2"/>
    <n v="6.983335516537733E-3"/>
  </r>
  <r>
    <s v="WILLITS 1103CB"/>
    <x v="24"/>
    <s v="WILLITS 1103"/>
    <s v="HUMBOLDT"/>
    <x v="2624"/>
    <n v="28.649689964036401"/>
    <n v="0.64028918724939698"/>
    <n v="0"/>
    <n v="1"/>
    <n v="0.37491738824403698"/>
    <n v="0"/>
    <n v="0"/>
    <n v="1.5222287703559699E-2"/>
    <n v="1"/>
    <n v="1.5222287703559699E-2"/>
    <n v="1.0331430125032929E-2"/>
  </r>
  <r>
    <s v="BIG MEADOWS 21012510"/>
    <x v="113"/>
    <s v="BIG MEADOWS 2101"/>
    <s v="NORTH VALLEY"/>
    <x v="2625"/>
    <n v="32.686838316410103"/>
    <n v="6.5052848643456104E-2"/>
    <n v="7"/>
    <n v="2"/>
    <n v="0.57295646344528495"/>
    <n v="0"/>
    <n v="0"/>
    <n v="1.52013329486626E-2"/>
    <n v="1"/>
    <n v="1.52013329486626E-2"/>
    <n v="3.0106121841364489E-3"/>
  </r>
  <r>
    <s v="FRANKLIN 1104P146"/>
    <x v="322"/>
    <s v="FRANKLIN 1104"/>
    <s v="EAST BAY"/>
    <x v="2626"/>
    <n v="10"/>
    <n v="0.98961318572222801"/>
    <n v="0"/>
    <n v="2"/>
    <n v="0.31882570331828203"/>
    <n v="0"/>
    <n v="0"/>
    <n v="1.51011746333656E-2"/>
    <n v="1"/>
    <n v="1.51011746333656E-2"/>
    <n v="1.2849248211569957E-2"/>
  </r>
  <r>
    <s v="SARATOGA 1115LC20"/>
    <x v="88"/>
    <s v="SARATOGA 1115"/>
    <s v="DE ANZA"/>
    <x v="2627"/>
    <n v="10"/>
    <n v="0.38528017294964401"/>
    <n v="0"/>
    <n v="1"/>
    <n v="0.56785847953642699"/>
    <n v="0"/>
    <n v="0"/>
    <n v="1.5056902688767099E-2"/>
    <n v="1"/>
    <n v="1.5056902688767099E-2"/>
    <n v="5.5231921721875105E-3"/>
  </r>
  <r>
    <s v="GONZALES 110422420"/>
    <x v="176"/>
    <s v="GONZALES 1104"/>
    <s v="CENTRAL COAST"/>
    <x v="2628"/>
    <n v="60"/>
    <n v="1"/>
    <n v="0"/>
    <n v="0"/>
    <n v="7.1672847836284498E-3"/>
    <n v="0"/>
    <n v="0"/>
    <n v="1.50465007051961E-2"/>
    <n v="1"/>
    <n v="1.50465007051961E-2"/>
    <n v="0.24926589581458486"/>
  </r>
  <r>
    <s v="SAN LUIS OBISPO 1102597518"/>
    <x v="141"/>
    <s v="SAN LUIS OBISPO 1102"/>
    <s v="LOS PADRES"/>
    <x v="2629"/>
    <n v="17.590096451504898"/>
    <n v="0.98923890450906005"/>
    <n v="0"/>
    <n v="1"/>
    <n v="0.28408873243147997"/>
    <n v="0"/>
    <n v="0"/>
    <n v="1.50390840252473E-2"/>
    <n v="1"/>
    <n v="1.50390840252473E-2"/>
    <n v="2.4375265852314639E-2"/>
  </r>
  <r>
    <s v="SAN ARDO 11017094"/>
    <x v="323"/>
    <s v="SAN ARDO 1101"/>
    <s v="CENTRAL COAST"/>
    <x v="2630"/>
    <n v="50.614799741100803"/>
    <n v="1"/>
    <n v="0"/>
    <n v="0"/>
    <n v="6.7104772394362799E-2"/>
    <n v="0"/>
    <n v="0"/>
    <n v="1.4985310180446999E-2"/>
    <n v="1"/>
    <n v="1.4985310180446999E-2"/>
    <n v="1.3102647739682047E-2"/>
  </r>
  <r>
    <s v="SARATOGA 11076867"/>
    <x v="88"/>
    <s v="SARATOGA 1107"/>
    <s v="DE ANZA"/>
    <x v="2631"/>
    <n v="10"/>
    <n v="1"/>
    <n v="0"/>
    <n v="2"/>
    <n v="0.30097800055775498"/>
    <n v="0"/>
    <n v="0"/>
    <n v="1.4963257433721301E-2"/>
    <n v="1"/>
    <n v="1.4963257433721301E-2"/>
    <n v="6.0184664869602784E-2"/>
  </r>
  <r>
    <s v="GRASS VALLEY 1103"/>
    <x v="72"/>
    <s v="GRASS VALLEY 1103"/>
    <s v="SIERRA"/>
    <x v="2632"/>
    <n v="10"/>
    <n v="0.198685332527023"/>
    <n v="0"/>
    <n v="0"/>
    <n v="1"/>
    <n v="0"/>
    <n v="0"/>
    <n v="1.49234811097455E-2"/>
    <n v="1"/>
    <n v="1.49234811097455E-2"/>
    <n v="0.70677250141841852"/>
  </r>
  <r>
    <s v="OAKLAND X 1106CB"/>
    <x v="67"/>
    <s v="OAKLAND X 1106"/>
    <s v="EAST BAY"/>
    <x v="2633"/>
    <n v="10"/>
    <n v="0.15546360880548199"/>
    <n v="5"/>
    <n v="5"/>
    <n v="0.41406009254765003"/>
    <n v="0.194164147897641"/>
    <n v="0"/>
    <n v="1.4897132134291301E-2"/>
    <n v="1"/>
    <n v="1.4897132134291301E-2"/>
    <n v="3.0551789491718934E-3"/>
  </r>
  <r>
    <s v="MC ARTHUR 11021324"/>
    <x v="295"/>
    <s v="MC ARTHUR 1102"/>
    <s v="NORTH VALLEY"/>
    <x v="2634"/>
    <n v="54.322834493671202"/>
    <n v="1"/>
    <n v="0"/>
    <n v="0"/>
    <n v="3.5678067041565002E-2"/>
    <n v="0"/>
    <n v="0"/>
    <n v="1.48951253006104E-2"/>
    <n v="1"/>
    <n v="1.48951253006104E-2"/>
    <n v="1.6340609106886974E-2"/>
  </r>
  <r>
    <s v="MERCED FALLS 1102CB"/>
    <x v="152"/>
    <s v="MERCED FALLS 1102"/>
    <s v="YOSEMITE"/>
    <x v="2635"/>
    <n v="48.287244428735903"/>
    <n v="0.481614266564377"/>
    <n v="0"/>
    <n v="1"/>
    <n v="0.348413690289891"/>
    <n v="0"/>
    <n v="0"/>
    <n v="1.4878939391777901E-2"/>
    <n v="1"/>
    <n v="1.4878939391777901E-2"/>
    <n v="1.6914012791765588E-3"/>
  </r>
  <r>
    <s v="JESSUP 1101CB"/>
    <x v="130"/>
    <s v="JESSUP 1101"/>
    <s v="NORTH VALLEY"/>
    <x v="2636"/>
    <n v="30.834250456127901"/>
    <n v="1"/>
    <n v="0"/>
    <n v="0"/>
    <n v="0.19428120464516599"/>
    <n v="0"/>
    <n v="0"/>
    <n v="1.48696213344743E-2"/>
    <n v="1"/>
    <n v="1.48696213344743E-2"/>
    <n v="1.3128096675413831E-2"/>
  </r>
  <r>
    <s v="PURISIMA 1101CB"/>
    <x v="217"/>
    <s v="PURISIMA 1101"/>
    <s v="LOS PADRES"/>
    <x v="2637"/>
    <n v="30.565825234284802"/>
    <n v="4.8477602981029197E-2"/>
    <n v="1"/>
    <n v="0"/>
    <n v="0.83254193536125098"/>
    <n v="0"/>
    <n v="0"/>
    <n v="1.4860755889393701E-2"/>
    <n v="1"/>
    <n v="1.4860755889393701E-2"/>
    <n v="3.88167871750459E-3"/>
  </r>
  <r>
    <s v="HICKS 2101XR162"/>
    <x v="167"/>
    <s v="HICKS 2101"/>
    <s v="SAN JOSE"/>
    <x v="2638"/>
    <n v="22.921254398864701"/>
    <n v="0.92075166894750804"/>
    <n v="0"/>
    <n v="3"/>
    <n v="0.24686188749495999"/>
    <n v="0"/>
    <n v="0"/>
    <n v="1.48129263537748E-2"/>
    <n v="1"/>
    <n v="1.48129263537748E-2"/>
    <n v="6.2865695218186895E-3"/>
  </r>
  <r>
    <s v="REEDLEY 1104274990"/>
    <x v="290"/>
    <s v="REEDLEY 1104"/>
    <s v="FRESNO"/>
    <x v="2639"/>
    <n v="56.370126494793098"/>
    <n v="0.98079401481895101"/>
    <n v="0"/>
    <n v="0"/>
    <n v="3.1672500005208798E-2"/>
    <n v="0"/>
    <n v="0"/>
    <n v="1.48094145215103E-2"/>
    <n v="1"/>
    <n v="1.48094145215103E-2"/>
    <n v="8.8980317403213327E-3"/>
  </r>
  <r>
    <s v="SAN LUIS OBISPO 1103CB"/>
    <x v="141"/>
    <s v="SAN LUIS OBISPO 1103"/>
    <s v="LOS PADRES"/>
    <x v="2640"/>
    <n v="59.3930168497509"/>
    <n v="0.72074038095082404"/>
    <n v="0"/>
    <n v="1"/>
    <n v="0.203732178206112"/>
    <n v="0"/>
    <n v="0"/>
    <n v="1.48020516087571E-2"/>
    <n v="1"/>
    <n v="1.48020516087571E-2"/>
    <n v="5.2207316162586814E-3"/>
  </r>
  <r>
    <s v="POTTER VALLEY P H 1105CB"/>
    <x v="245"/>
    <s v="POTTER VALLEY P H 1105"/>
    <s v="HUMBOLDT"/>
    <x v="2641"/>
    <n v="10"/>
    <n v="0"/>
    <n v="0"/>
    <n v="1"/>
    <n v="1"/>
    <n v="0"/>
    <n v="0"/>
    <n v="1.47858954122802E-2"/>
    <n v="1"/>
    <n v="1.47858954122802E-2"/>
    <n v="0.60554998135635618"/>
  </r>
  <r>
    <s v="VIEJO 22022606"/>
    <x v="208"/>
    <s v="VIEJO 2202"/>
    <s v="CENTRAL COAST"/>
    <x v="2642"/>
    <n v="10"/>
    <n v="0"/>
    <n v="1"/>
    <n v="1"/>
    <n v="0.986662496404902"/>
    <n v="0"/>
    <n v="0"/>
    <n v="1.47840053961973E-2"/>
    <n v="1"/>
    <n v="1.47840053961973E-2"/>
    <n v="1.5614159999554896E-2"/>
  </r>
  <r>
    <s v="CORRAL 110214028"/>
    <x v="89"/>
    <s v="CORRAL 1102"/>
    <s v="STOCKTON"/>
    <x v="2643"/>
    <n v="10"/>
    <n v="0.84854840436994605"/>
    <n v="0"/>
    <n v="2"/>
    <n v="0.41182765118671899"/>
    <n v="0"/>
    <n v="0"/>
    <n v="1.47598716002607E-2"/>
    <n v="1"/>
    <n v="1.47598716002607E-2"/>
    <n v="4.4937694701589481E-3"/>
  </r>
  <r>
    <s v="COARSEGOLD 210490356"/>
    <x v="86"/>
    <s v="COARSEGOLD 2104"/>
    <s v="YOSEMITE"/>
    <x v="2644"/>
    <n v="10"/>
    <n v="0.96805197611645999"/>
    <n v="0"/>
    <n v="4"/>
    <n v="0.27048262031054898"/>
    <n v="0"/>
    <n v="0"/>
    <n v="1.4744446657365301E-2"/>
    <n v="1"/>
    <n v="1.4744446657365301E-2"/>
    <n v="3.1766778321931049E-3"/>
  </r>
  <r>
    <s v="POTTER VALLEY P H 110564118"/>
    <x v="245"/>
    <s v="POTTER VALLEY P H 1105"/>
    <s v="HUMBOLDT"/>
    <x v="2645"/>
    <n v="30.136327974281201"/>
    <n v="0.62855743972213596"/>
    <n v="2"/>
    <n v="1"/>
    <n v="0.18167287270381999"/>
    <n v="0"/>
    <n v="0"/>
    <n v="1.47335639868098E-2"/>
    <n v="1"/>
    <n v="1.47335639868098E-2"/>
    <n v="8.5647159238630595E-3"/>
  </r>
  <r>
    <s v="PAUL SWEET 210612828"/>
    <x v="66"/>
    <s v="PAUL SWEET 2106"/>
    <s v="CENTRAL COAST"/>
    <x v="2646"/>
    <n v="10"/>
    <n v="0.38847961275645998"/>
    <n v="0"/>
    <n v="0"/>
    <n v="0.34487510853978898"/>
    <n v="0.21632771990369001"/>
    <n v="0"/>
    <n v="1.4721441579923399E-2"/>
    <n v="1"/>
    <n v="1.4721441579923399E-2"/>
    <n v="8.6029765191351238E-3"/>
  </r>
  <r>
    <s v="COTTONWOOD 110131500"/>
    <x v="128"/>
    <s v="COTTONWOOD 1101"/>
    <s v="NORTH VALLEY"/>
    <x v="2647"/>
    <n v="22.5045839734527"/>
    <n v="0.96002899999779001"/>
    <n v="0"/>
    <n v="0"/>
    <n v="0.273125138944113"/>
    <n v="0"/>
    <n v="0"/>
    <n v="1.4710012336287199E-2"/>
    <n v="1"/>
    <n v="1.4710012336287199E-2"/>
    <n v="4.5660106535091068E-3"/>
  </r>
  <r>
    <s v="CLARKSVILLE 210955666"/>
    <x v="57"/>
    <s v="CLARKSVILLE 2109"/>
    <s v="SIERRA"/>
    <x v="2648"/>
    <n v="10"/>
    <n v="1"/>
    <n v="0"/>
    <n v="0"/>
    <n v="0.325482633202547"/>
    <n v="0"/>
    <n v="0"/>
    <n v="1.4708732540632499E-2"/>
    <n v="1"/>
    <n v="1.4708732540632499E-2"/>
    <n v="2.4003137153341424E-2"/>
  </r>
  <r>
    <s v="PERRY 1101W52"/>
    <x v="222"/>
    <s v="PERRY 1101"/>
    <s v="LOS PADRES"/>
    <x v="2649"/>
    <n v="10"/>
    <n v="0.12362115875215"/>
    <n v="3"/>
    <n v="2"/>
    <n v="0.69829405122198096"/>
    <n v="0"/>
    <n v="0"/>
    <n v="1.46976506625163E-2"/>
    <n v="1"/>
    <n v="1.46976506625163E-2"/>
    <n v="5.0631848027741424E-3"/>
  </r>
  <r>
    <s v="CURTIS 170349746"/>
    <x v="55"/>
    <s v="CURTIS 1703"/>
    <s v="YOSEMITE"/>
    <x v="2650"/>
    <n v="10"/>
    <n v="0.153959325923959"/>
    <n v="0"/>
    <n v="1"/>
    <n v="1"/>
    <n v="0"/>
    <n v="0"/>
    <n v="1.46912026569212E-2"/>
    <n v="1"/>
    <n v="1.46912026569212E-2"/>
    <n v="3.9286046178224718E-2"/>
  </r>
  <r>
    <s v="ANTELOPE 11011631"/>
    <x v="324"/>
    <s v="ANTELOPE 1101"/>
    <s v="KERN"/>
    <x v="2651"/>
    <n v="47.127598928333498"/>
    <n v="1"/>
    <n v="0"/>
    <n v="0"/>
    <n v="6.6819624557301394E-2"/>
    <n v="0"/>
    <n v="0"/>
    <n v="1.4633100832716401E-2"/>
    <n v="1"/>
    <n v="1.4633100832716401E-2"/>
    <n v="1.9427318013468479E-2"/>
  </r>
  <r>
    <s v="FLINT 1102CB"/>
    <x v="161"/>
    <s v="FLINT 1102"/>
    <s v="SIERRA"/>
    <x v="2652"/>
    <n v="10"/>
    <n v="0"/>
    <n v="0"/>
    <n v="0"/>
    <n v="1"/>
    <n v="0"/>
    <n v="0"/>
    <n v="1.44832769283394E-2"/>
    <n v="1"/>
    <n v="1.44832769283394E-2"/>
    <n v="0.15599658217198054"/>
  </r>
  <r>
    <s v="AUBURN 1102"/>
    <x v="319"/>
    <s v="AUBURN 1102"/>
    <s v="SIERRA"/>
    <x v="2653"/>
    <n v="10"/>
    <n v="0"/>
    <n v="0"/>
    <n v="0"/>
    <n v="1"/>
    <n v="0"/>
    <n v="0"/>
    <n v="1.44832769283394E-2"/>
    <n v="1"/>
    <n v="1.44832769283394E-2"/>
    <n v="0.56878551024952362"/>
  </r>
  <r>
    <s v="AUBURN 1101CB"/>
    <x v="319"/>
    <s v="AUBURN 1101"/>
    <s v="SIERRA"/>
    <x v="2654"/>
    <n v="10"/>
    <n v="0.26195988642471901"/>
    <n v="0"/>
    <n v="7"/>
    <n v="0.63527288148917904"/>
    <n v="0"/>
    <n v="0"/>
    <n v="1.4448527808279699E-2"/>
    <n v="1"/>
    <n v="1.4448527808279699E-2"/>
    <n v="4.6359459531747351E-3"/>
  </r>
  <r>
    <s v="SAN BENITO 2104CB"/>
    <x v="216"/>
    <s v="SAN BENITO 2104"/>
    <s v="CENTRAL COAST"/>
    <x v="2655"/>
    <n v="10"/>
    <n v="7.9921932428646994E-2"/>
    <n v="0"/>
    <n v="0"/>
    <n v="0.52813693370459502"/>
    <n v="0"/>
    <n v="0"/>
    <n v="1.43948387610818E-2"/>
    <n v="1"/>
    <n v="1.43948387610818E-2"/>
    <n v="2.9949065840806314E-3"/>
  </r>
  <r>
    <s v="VALLEY VIEW 1105P190"/>
    <x v="162"/>
    <s v="VALLEY VIEW 1105"/>
    <s v="EAST BAY"/>
    <x v="2656"/>
    <n v="10"/>
    <n v="0.43525769147471299"/>
    <n v="0"/>
    <n v="2"/>
    <n v="0.59306674039521101"/>
    <n v="0"/>
    <n v="0"/>
    <n v="1.43885763130682E-2"/>
    <n v="1"/>
    <n v="1.43885763130682E-2"/>
    <n v="4.1067311905995619E-3"/>
  </r>
  <r>
    <s v="LUCERNE 110676850"/>
    <x v="246"/>
    <s v="LUCERNE 1106"/>
    <s v="HUMBOLDT"/>
    <x v="2657"/>
    <n v="10"/>
    <n v="0.61298169863773599"/>
    <n v="0"/>
    <n v="3"/>
    <n v="0.55889998144935205"/>
    <n v="0"/>
    <n v="0"/>
    <n v="1.43862465925392E-2"/>
    <n v="1"/>
    <n v="1.43862465925392E-2"/>
    <n v="7.029818039838911E-3"/>
  </r>
  <r>
    <s v="SNEATH LANE 110134438"/>
    <x v="219"/>
    <s v="SNEATH LANE 1101"/>
    <s v="PENINSULA"/>
    <x v="2658"/>
    <n v="10"/>
    <n v="0.45995255062224599"/>
    <n v="1"/>
    <n v="0"/>
    <n v="0.333238575607334"/>
    <n v="0"/>
    <n v="0"/>
    <n v="1.4365855229131299E-2"/>
    <n v="1"/>
    <n v="1.4365855229131299E-2"/>
    <n v="8.5559068521699529E-3"/>
  </r>
  <r>
    <s v="TULUCAY 1101628"/>
    <x v="325"/>
    <s v="TULUCAY 1101"/>
    <s v="NORTH BAY"/>
    <x v="2659"/>
    <n v="65.277745863073207"/>
    <n v="0.26898266386795999"/>
    <n v="0"/>
    <n v="1"/>
    <n v="0.50382642019428003"/>
    <n v="0"/>
    <n v="0"/>
    <n v="1.4345393903164199E-2"/>
    <n v="1"/>
    <n v="1.4345393903164199E-2"/>
    <n v="3.2479947006907135E-3"/>
  </r>
  <r>
    <s v="ROSSMOOR 11018132"/>
    <x v="78"/>
    <s v="ROSSMOOR 1101"/>
    <s v="DIABLO"/>
    <x v="2660"/>
    <n v="13.159438617367799"/>
    <n v="0.381352550134826"/>
    <n v="0"/>
    <n v="7"/>
    <n v="0.64038344105759204"/>
    <n v="0"/>
    <n v="0"/>
    <n v="1.4330660109829399E-2"/>
    <n v="1"/>
    <n v="1.4330660109829399E-2"/>
    <n v="6.0938380124658095E-3"/>
  </r>
  <r>
    <s v="OAKLAND X 1104CB"/>
    <x v="67"/>
    <s v="OAKLAND X 1104"/>
    <s v="EAST BAY"/>
    <x v="2661"/>
    <n v="10"/>
    <n v="2.0743220897219201E-2"/>
    <n v="0"/>
    <n v="2"/>
    <n v="0.537575382146258"/>
    <n v="0.24102345242404399"/>
    <n v="0"/>
    <n v="1.4318901487429401E-2"/>
    <n v="1"/>
    <n v="1.4318901487429401E-2"/>
    <n v="1.095420887219087E-2"/>
  </r>
  <r>
    <s v="WILLITS 11044650"/>
    <x v="24"/>
    <s v="WILLITS 1104"/>
    <s v="HUMBOLDT"/>
    <x v="2662"/>
    <n v="16.339769472796402"/>
    <n v="0.61512824714147996"/>
    <n v="0"/>
    <n v="4"/>
    <n v="0.48676739271771702"/>
    <n v="0"/>
    <n v="0"/>
    <n v="1.42991545071103E-2"/>
    <n v="1"/>
    <n v="1.42991545071103E-2"/>
    <n v="5.0056749675315513E-3"/>
  </r>
  <r>
    <s v="OAKLAND J 1105CR256"/>
    <x v="67"/>
    <s v="OAKLAND J 1105"/>
    <s v="EAST BAY"/>
    <x v="2663"/>
    <n v="10"/>
    <n v="8.5513467118859005E-3"/>
    <n v="1"/>
    <n v="0"/>
    <n v="0.83221083442626698"/>
    <n v="0"/>
    <n v="0"/>
    <n v="1.42807613654543E-2"/>
    <n v="1"/>
    <n v="1.42807613654543E-2"/>
    <n v="9.3024176988998238E-3"/>
  </r>
  <r>
    <s v="POINT MORETTI 110183716"/>
    <x v="70"/>
    <s v="POINT MORETTI 1101"/>
    <s v="CENTRAL COAST"/>
    <x v="2664"/>
    <n v="18.070548094491802"/>
    <n v="6.5789578846332505E-2"/>
    <n v="5"/>
    <n v="0"/>
    <n v="0.94358242833580597"/>
    <n v="0"/>
    <n v="0"/>
    <n v="1.4278794787765E-2"/>
    <n v="1"/>
    <n v="1.4278794787765E-2"/>
    <n v="5.5619599162733246E-3"/>
  </r>
  <r>
    <s v="MORAGA 1103CB"/>
    <x v="81"/>
    <s v="MORAGA 1103"/>
    <s v="DIABLO"/>
    <x v="2665"/>
    <n v="16.532259005249401"/>
    <n v="0"/>
    <n v="6"/>
    <n v="3"/>
    <n v="0.21011058821130599"/>
    <n v="0.11538412748106799"/>
    <n v="0"/>
    <n v="1.4259537321502201E-2"/>
    <n v="1"/>
    <n v="1.4259537321502201E-2"/>
    <n v="1.0633356721537809E-2"/>
  </r>
  <r>
    <s v="DUNBAR 1101160"/>
    <x v="56"/>
    <s v="DUNBAR 1101"/>
    <s v="SONOMA"/>
    <x v="2666"/>
    <n v="21.895106559796101"/>
    <n v="0.29756461649792398"/>
    <n v="0"/>
    <n v="0"/>
    <n v="0.62234208746854602"/>
    <n v="0.103510585638175"/>
    <n v="0"/>
    <n v="1.42504617891939E-2"/>
    <n v="1"/>
    <n v="1.42504617891939E-2"/>
    <n v="3.4432107634914536E-3"/>
  </r>
  <r>
    <s v="CHESTER 1101CB"/>
    <x v="268"/>
    <s v="CHESTER 1101"/>
    <s v="NORTH VALLEY"/>
    <x v="2667"/>
    <n v="10"/>
    <n v="0.968755379913395"/>
    <n v="0"/>
    <n v="0"/>
    <n v="0.31912681887391497"/>
    <n v="0"/>
    <n v="0"/>
    <n v="1.42499518613256E-2"/>
    <n v="1"/>
    <n v="1.42499518613256E-2"/>
    <n v="5.5457754994656071E-3"/>
  </r>
  <r>
    <s v="WISE 11011404"/>
    <x v="108"/>
    <s v="WISE 1101"/>
    <s v="SIERRA"/>
    <x v="2668"/>
    <n v="13.026449789300701"/>
    <n v="0.54753059596231402"/>
    <n v="0"/>
    <n v="1"/>
    <n v="0.62414516987876301"/>
    <n v="0"/>
    <n v="0"/>
    <n v="1.42466313548193E-2"/>
    <n v="1"/>
    <n v="1.42466313548193E-2"/>
    <n v="6.3989627060601706E-3"/>
  </r>
  <r>
    <s v="CLAY 110359714"/>
    <x v="257"/>
    <s v="CLAY 1103"/>
    <s v="STOCKTON"/>
    <x v="2669"/>
    <n v="25.7756659263442"/>
    <n v="4.3099282758436899E-2"/>
    <n v="0"/>
    <n v="1"/>
    <n v="0.95220258048122997"/>
    <n v="0"/>
    <n v="0"/>
    <n v="1.42426424322058E-2"/>
    <n v="1"/>
    <n v="1.42426424322058E-2"/>
    <n v="3.2276920705638762E-3"/>
  </r>
  <r>
    <s v="SAN CARLOS 110475210"/>
    <x v="302"/>
    <s v="SAN CARLOS 1104"/>
    <s v="PENINSULA"/>
    <x v="2670"/>
    <n v="10"/>
    <n v="0.115567398780495"/>
    <n v="0"/>
    <n v="1"/>
    <n v="1"/>
    <n v="0"/>
    <n v="0"/>
    <n v="1.4239576780390501E-2"/>
    <n v="1"/>
    <n v="1.4239576780390501E-2"/>
    <n v="3.7000781526130511E-2"/>
  </r>
  <r>
    <s v="HOOPA 110193038"/>
    <x v="100"/>
    <s v="HOOPA 1101"/>
    <s v="HUMBOLDT"/>
    <x v="2671"/>
    <n v="40.708532002289999"/>
    <n v="1"/>
    <n v="0"/>
    <n v="1"/>
    <n v="6.0287057741660099E-2"/>
    <n v="0"/>
    <n v="0"/>
    <n v="1.42141472050202E-2"/>
    <n v="1"/>
    <n v="1.42141472050202E-2"/>
    <n v="8.4405898773232554E-2"/>
  </r>
  <r>
    <s v="NORTH BRANCH 1101CB"/>
    <x v="142"/>
    <s v="NORTH BRANCH 1101"/>
    <s v="STOCKTON"/>
    <x v="2672"/>
    <n v="27.700159493982099"/>
    <n v="0.39920809658840001"/>
    <n v="0"/>
    <n v="5"/>
    <n v="0.56003137606630304"/>
    <n v="0"/>
    <n v="0"/>
    <n v="1.42140309028466E-2"/>
    <n v="1"/>
    <n v="1.42140309028466E-2"/>
    <n v="1.3202484303071586E-3"/>
  </r>
  <r>
    <s v="ECHO SUMMIT 1101344250"/>
    <x v="230"/>
    <s v="ECHO SUMMIT 1101"/>
    <s v="(blank)"/>
    <x v="2673"/>
    <n v="10"/>
    <n v="1"/>
    <n v="1"/>
    <n v="0"/>
    <n v="0.14315707264541899"/>
    <n v="0"/>
    <n v="0"/>
    <n v="1.41972582716081E-2"/>
    <n v="1"/>
    <n v="1.41972582716081E-2"/>
    <n v="1.7593927614842426E-2"/>
  </r>
  <r>
    <s v="ROSSMOOR 110845268"/>
    <x v="78"/>
    <s v="ROSSMOOR 1108"/>
    <s v="DIABLO"/>
    <x v="2674"/>
    <n v="24.386220939685899"/>
    <n v="0.31045396104303902"/>
    <n v="0"/>
    <n v="7"/>
    <n v="0.479211523513144"/>
    <n v="0"/>
    <n v="0"/>
    <n v="1.41949421346232E-2"/>
    <n v="1"/>
    <n v="1.41949421346232E-2"/>
    <n v="3.7626278530028686E-3"/>
  </r>
  <r>
    <s v="HATTON 1102648928"/>
    <x v="121"/>
    <s v="HATTON 1102"/>
    <s v="CENTRAL COAST"/>
    <x v="2675"/>
    <n v="29.939689486793"/>
    <n v="0"/>
    <n v="2"/>
    <n v="4"/>
    <n v="0.59990252472837802"/>
    <n v="0"/>
    <n v="0"/>
    <n v="1.4192647865001099E-2"/>
    <n v="1"/>
    <n v="1.4192647865001099E-2"/>
    <n v="4.9208712612282381E-3"/>
  </r>
  <r>
    <s v="ALHAMBRA 110581514"/>
    <x v="250"/>
    <s v="ALHAMBRA 1105"/>
    <s v="DIABLO"/>
    <x v="2676"/>
    <n v="17.344499000880901"/>
    <n v="0.21671389138963701"/>
    <n v="2"/>
    <n v="3"/>
    <n v="0.52695434643079297"/>
    <n v="0"/>
    <n v="0"/>
    <n v="1.4172813717085401E-2"/>
    <n v="1"/>
    <n v="1.4172813717085401E-2"/>
    <n v="5.6235525572626427E-3"/>
  </r>
  <r>
    <s v="SOLEDAD 21027562"/>
    <x v="288"/>
    <s v="SOLEDAD 2102"/>
    <s v="CENTRAL COAST"/>
    <x v="2677"/>
    <n v="22.7827834568408"/>
    <n v="0.92711144831171999"/>
    <n v="0"/>
    <n v="0"/>
    <n v="0.259321833054874"/>
    <n v="0"/>
    <n v="0"/>
    <n v="1.41540128643573E-2"/>
    <n v="1"/>
    <n v="1.41540128643573E-2"/>
    <n v="7.206359029663636E-3"/>
  </r>
  <r>
    <s v="CAYETANO 2111CB"/>
    <x v="220"/>
    <s v="CAYETANO 2111"/>
    <s v="MISSION"/>
    <x v="2678"/>
    <n v="70.370659677008504"/>
    <n v="0.27253968535685502"/>
    <n v="0"/>
    <n v="1"/>
    <n v="0.45002585217135999"/>
    <n v="0"/>
    <n v="0"/>
    <n v="1.41189480904162E-2"/>
    <n v="1"/>
    <n v="1.41189480904162E-2"/>
    <n v="2.6854537483005912E-3"/>
  </r>
  <r>
    <s v="RALSTON 1102CB"/>
    <x v="296"/>
    <s v="RALSTON 1102"/>
    <s v="PENINSULA"/>
    <x v="2679"/>
    <n v="10"/>
    <n v="0.71247404641822198"/>
    <n v="0"/>
    <n v="0"/>
    <n v="0.25364302962278701"/>
    <n v="0"/>
    <n v="0"/>
    <n v="1.41105643952735E-2"/>
    <n v="1"/>
    <n v="1.41105643952735E-2"/>
    <n v="1.3050711604270862E-2"/>
  </r>
  <r>
    <s v="RIDGE 0402CB"/>
    <x v="305"/>
    <s v="RIDGE 0402"/>
    <s v="EAST BAY"/>
    <x v="2680"/>
    <n v="10"/>
    <n v="0.318127581029235"/>
    <n v="1"/>
    <n v="0"/>
    <n v="0.69655795156415601"/>
    <n v="0"/>
    <n v="0"/>
    <n v="1.40843465447264E-2"/>
    <n v="1"/>
    <n v="1.40843465447264E-2"/>
    <n v="8.4470999766230598E-3"/>
  </r>
  <r>
    <s v="HATTON 110137088"/>
    <x v="121"/>
    <s v="HATTON 1101"/>
    <s v="CENTRAL COAST"/>
    <x v="2681"/>
    <n v="13.8122202717392"/>
    <n v="0.55577343788716305"/>
    <n v="4"/>
    <n v="4"/>
    <n v="0.48382292137733401"/>
    <n v="0"/>
    <n v="0"/>
    <n v="1.4071547550740899E-2"/>
    <n v="1"/>
    <n v="1.4071547550740899E-2"/>
    <n v="3.4118524216686587E-3"/>
  </r>
  <r>
    <s v="LLAGAS 2107XR188"/>
    <x v="212"/>
    <s v="LLAGAS 2107"/>
    <s v="SAN JOSE"/>
    <x v="2682"/>
    <n v="20.2439873541819"/>
    <n v="0.46058812508679597"/>
    <n v="0"/>
    <n v="0"/>
    <n v="0.43355916349762302"/>
    <n v="5.39519357469029E-2"/>
    <n v="0"/>
    <n v="1.40670394426249E-2"/>
    <n v="1"/>
    <n v="1.40670394426249E-2"/>
    <n v="5.1472136190749323E-3"/>
  </r>
  <r>
    <s v="LOS OSITOS 21027470"/>
    <x v="259"/>
    <s v="LOS OSITOS 2102"/>
    <s v="CENTRAL COAST"/>
    <x v="2683"/>
    <n v="65.445301519574201"/>
    <n v="0.76598048916502803"/>
    <n v="0"/>
    <n v="0"/>
    <n v="9.4527067818667404E-2"/>
    <n v="0"/>
    <n v="0"/>
    <n v="1.40668542772671E-2"/>
    <n v="1"/>
    <n v="1.40668542772671E-2"/>
    <n v="5.4451573849143321E-3"/>
  </r>
  <r>
    <s v="OAKLAND J 1105CR150"/>
    <x v="67"/>
    <s v="OAKLAND J 1105"/>
    <s v="EAST BAY"/>
    <x v="2684"/>
    <n v="10"/>
    <n v="0.10022716041709399"/>
    <n v="0"/>
    <n v="1"/>
    <n v="1"/>
    <n v="0"/>
    <n v="0"/>
    <n v="1.40629713598402E-2"/>
    <n v="1"/>
    <n v="1.40629713598402E-2"/>
    <n v="2.995310316185967E-2"/>
  </r>
  <r>
    <s v="SNEATH LANE 110796530"/>
    <x v="219"/>
    <s v="SNEATH LANE 1107"/>
    <s v="PENINSULA"/>
    <x v="2685"/>
    <n v="10"/>
    <n v="0.94868648638701603"/>
    <n v="0"/>
    <n v="0"/>
    <n v="0.32228232022561298"/>
    <n v="0"/>
    <n v="0"/>
    <n v="1.40629574526594E-2"/>
    <n v="1"/>
    <n v="1.40629574526594E-2"/>
    <n v="1.972422735195194E-2"/>
  </r>
  <r>
    <s v="SAN RAFAEL 1109CB"/>
    <x v="51"/>
    <s v="SAN RAFAEL 1109"/>
    <s v="NORTH BAY"/>
    <x v="2686"/>
    <n v="10"/>
    <n v="1"/>
    <n v="0"/>
    <n v="0"/>
    <n v="5.3743238740348196E-3"/>
    <n v="0"/>
    <n v="0"/>
    <n v="1.3951026538076399E-2"/>
    <n v="1"/>
    <n v="1.3951026538076399E-2"/>
    <n v="0.52867532265096184"/>
  </r>
  <r>
    <s v="TIDEWATER 210614072"/>
    <x v="326"/>
    <s v="TIDEWATER 2106"/>
    <s v="DIABLO"/>
    <x v="2687"/>
    <n v="10"/>
    <n v="0.16782922789013299"/>
    <n v="0"/>
    <n v="0"/>
    <n v="0.95561443915549904"/>
    <n v="0"/>
    <n v="0"/>
    <n v="1.3929373264089001E-2"/>
    <n v="1"/>
    <n v="1.3929373264089001E-2"/>
    <n v="3.7994625508284887E-3"/>
  </r>
  <r>
    <s v="RESERVATION ROAD 1101CB"/>
    <x v="155"/>
    <s v="RESERVATION ROAD 1101"/>
    <s v="CENTRAL COAST"/>
    <x v="2688"/>
    <n v="10"/>
    <n v="0.45324974063521001"/>
    <n v="0"/>
    <n v="3"/>
    <n v="0.39078021068621199"/>
    <n v="0"/>
    <n v="0"/>
    <n v="1.3923632873602401E-2"/>
    <n v="1"/>
    <n v="1.3923632873602401E-2"/>
    <n v="3.7821462498171901E-3"/>
  </r>
  <r>
    <s v="VALLEY VIEW 1106CB"/>
    <x v="162"/>
    <s v="VALLEY VIEW 1106"/>
    <s v="EAST BAY"/>
    <x v="2689"/>
    <n v="45.258281687061903"/>
    <n v="9.3862680106843992E-3"/>
    <n v="0"/>
    <n v="1"/>
    <n v="0.68924431319971802"/>
    <n v="0"/>
    <n v="0"/>
    <n v="1.39027973954768E-2"/>
    <n v="1"/>
    <n v="1.39027973954768E-2"/>
    <n v="3.998829302150602E-3"/>
  </r>
  <r>
    <s v="IGNACIO 1101CB"/>
    <x v="149"/>
    <s v="IGNACIO 1101"/>
    <s v="NORTH BAY"/>
    <x v="2690"/>
    <n v="10"/>
    <n v="0.18686350454196299"/>
    <n v="0"/>
    <n v="2"/>
    <n v="0.76199646147996603"/>
    <n v="0"/>
    <n v="0"/>
    <n v="1.38911711536336E-2"/>
    <n v="1"/>
    <n v="1.38911711536336E-2"/>
    <n v="9.9649109512679693E-3"/>
  </r>
  <r>
    <s v="MARTELL 110299214"/>
    <x v="198"/>
    <s v="MARTELL 1102"/>
    <s v="STOCKTON"/>
    <x v="2691"/>
    <n v="10"/>
    <n v="0.69097920136218205"/>
    <n v="1"/>
    <n v="4"/>
    <n v="0.29131121432699703"/>
    <n v="0"/>
    <n v="0"/>
    <n v="1.3884512636524E-2"/>
    <n v="1"/>
    <n v="1.3884512636524E-2"/>
    <n v="2.3497400944131382E-2"/>
  </r>
  <r>
    <s v="VINEYARD 2110CB"/>
    <x v="85"/>
    <s v="VINEYARD 2110"/>
    <s v="MISSION"/>
    <x v="2692"/>
    <n v="49.543610996564702"/>
    <n v="0.17492252076263401"/>
    <n v="1"/>
    <n v="0"/>
    <n v="0.52955133123824805"/>
    <n v="0"/>
    <n v="0"/>
    <n v="1.3877217967522599E-2"/>
    <n v="1"/>
    <n v="1.3877217967522599E-2"/>
    <n v="2.3658527405172182E-3"/>
  </r>
  <r>
    <s v="BASALT 11065030"/>
    <x v="164"/>
    <s v="BASALT 1106"/>
    <s v="NORTH BAY"/>
    <x v="2693"/>
    <n v="53.756487556388201"/>
    <n v="0.71041654436108503"/>
    <n v="0"/>
    <n v="0"/>
    <n v="0.20611875379493899"/>
    <n v="0"/>
    <n v="0"/>
    <n v="1.3874236406819901E-2"/>
    <n v="1"/>
    <n v="1.3874236406819901E-2"/>
    <n v="4.1912609072542783E-3"/>
  </r>
  <r>
    <s v="SUNOL 110111587"/>
    <x v="206"/>
    <s v="SUNOL 1101"/>
    <s v="MISSION"/>
    <x v="2694"/>
    <n v="10"/>
    <n v="1"/>
    <n v="0"/>
    <n v="1"/>
    <n v="0.24354796162484901"/>
    <n v="0"/>
    <n v="0"/>
    <n v="1.3848655765419301E-2"/>
    <n v="1"/>
    <n v="1.3848655765419301E-2"/>
    <n v="5.3577052586908307E-2"/>
  </r>
  <r>
    <s v="VIEJO 2204CB"/>
    <x v="208"/>
    <s v="VIEJO 2204"/>
    <s v="CENTRAL COAST"/>
    <x v="2695"/>
    <n v="10"/>
    <n v="0.31012842791614098"/>
    <n v="10"/>
    <n v="1"/>
    <n v="0.54600248092195303"/>
    <n v="0"/>
    <n v="0"/>
    <n v="1.38452176135111E-2"/>
    <n v="1"/>
    <n v="1.38452176135111E-2"/>
    <n v="6.2462893797666334E-3"/>
  </r>
  <r>
    <s v="HATTON 11029642"/>
    <x v="121"/>
    <s v="HATTON 1102"/>
    <s v="CENTRAL COAST"/>
    <x v="2696"/>
    <n v="10"/>
    <n v="4.47695506778698E-2"/>
    <n v="2"/>
    <n v="1"/>
    <n v="1"/>
    <n v="0"/>
    <n v="0"/>
    <n v="1.37979799645572E-2"/>
    <n v="1"/>
    <n v="1.37979799645572E-2"/>
    <n v="1.1515816694526886E-2"/>
  </r>
  <r>
    <s v="PASO ROBLES 110355374"/>
    <x v="126"/>
    <s v="PASO ROBLES 1103"/>
    <s v="LOS PADRES"/>
    <x v="2697"/>
    <n v="28.358591472484299"/>
    <n v="0.87290513122138202"/>
    <n v="0"/>
    <n v="2"/>
    <n v="0.197482522601543"/>
    <n v="0"/>
    <n v="0"/>
    <n v="1.3787753038521E-2"/>
    <n v="1"/>
    <n v="1.3787753038521E-2"/>
    <n v="6.5532039213272077E-3"/>
  </r>
  <r>
    <s v="UKIAH 1114528"/>
    <x v="154"/>
    <s v="UKIAH 1114"/>
    <s v="HUMBOLDT"/>
    <x v="2698"/>
    <n v="22.627869761769698"/>
    <n v="0.79134194093969101"/>
    <n v="0"/>
    <n v="2"/>
    <n v="0.168691698691878"/>
    <n v="0"/>
    <n v="0"/>
    <n v="1.37633925316458E-2"/>
    <n v="1"/>
    <n v="1.37633925316458E-2"/>
    <n v="6.6288142102641527E-3"/>
  </r>
  <r>
    <s v="COTATI 1102CB"/>
    <x v="114"/>
    <s v="COTATI 1102"/>
    <s v="SONOMA"/>
    <x v="2699"/>
    <n v="52.848212818354"/>
    <n v="4.5906616085526096E-3"/>
    <n v="0"/>
    <n v="0"/>
    <n v="0.64795272291008499"/>
    <n v="0"/>
    <n v="0"/>
    <n v="1.3706733556063199E-2"/>
    <n v="1"/>
    <n v="1.3706733556063199E-2"/>
    <n v="1.0538138101367884E-2"/>
  </r>
  <r>
    <s v="MESA 1101CB"/>
    <x v="106"/>
    <s v="MESA 1101"/>
    <s v="LOS PADRES"/>
    <x v="2700"/>
    <n v="48.821093638037198"/>
    <n v="0.122895383005443"/>
    <n v="0"/>
    <n v="3"/>
    <n v="0.51316229581818196"/>
    <n v="0"/>
    <n v="0"/>
    <n v="1.36791118782462E-2"/>
    <n v="1"/>
    <n v="1.36791118782462E-2"/>
    <n v="1.0404447842021979E-3"/>
  </r>
  <r>
    <s v="HATTON 1102CB"/>
    <x v="121"/>
    <s v="HATTON 1102"/>
    <s v="CENTRAL COAST"/>
    <x v="2701"/>
    <n v="10"/>
    <n v="1.3412860635549E-3"/>
    <n v="1"/>
    <n v="3"/>
    <n v="0.45468605632695203"/>
    <n v="0"/>
    <n v="0"/>
    <n v="1.35376911531963E-2"/>
    <n v="1"/>
    <n v="1.35376911531963E-2"/>
    <n v="6.3839676837125102E-3"/>
  </r>
  <r>
    <s v="LAS AROMAS 04013342"/>
    <x v="314"/>
    <s v="LAS AROMAS 0401"/>
    <s v="DIABLO"/>
    <x v="2702"/>
    <n v="10"/>
    <n v="3.00062928315004E-2"/>
    <n v="3"/>
    <n v="0"/>
    <n v="1"/>
    <n v="0"/>
    <n v="0"/>
    <n v="1.35293580854154E-2"/>
    <n v="1"/>
    <n v="1.35293580854154E-2"/>
    <n v="5.9051276363136992E-3"/>
  </r>
  <r>
    <s v="MORGAN HILL 2110XR326"/>
    <x v="61"/>
    <s v="MORGAN HILL 2110"/>
    <s v="SAN JOSE"/>
    <x v="2703"/>
    <n v="29.895560408977701"/>
    <n v="0.634720217326049"/>
    <n v="0"/>
    <n v="2"/>
    <n v="9.6332992293045705E-2"/>
    <n v="0"/>
    <n v="0"/>
    <n v="1.35148809142332E-2"/>
    <n v="1"/>
    <n v="1.35148809142332E-2"/>
    <n v="6.579666055976317E-3"/>
  </r>
  <r>
    <s v="MENDOCINO 110137462"/>
    <x v="64"/>
    <s v="MENDOCINO 1101"/>
    <s v="HUMBOLDT"/>
    <x v="2704"/>
    <n v="10"/>
    <n v="0.46727885402098401"/>
    <n v="0"/>
    <n v="2"/>
    <n v="0.50218389252376405"/>
    <n v="0"/>
    <n v="0"/>
    <n v="1.34998832880721E-2"/>
    <n v="1"/>
    <n v="1.34998832880721E-2"/>
    <n v="5.5124456015157352E-3"/>
  </r>
  <r>
    <s v="MILPITAS 1109XR374"/>
    <x v="194"/>
    <s v="MILPITAS 1109"/>
    <s v="SAN JOSE"/>
    <x v="2705"/>
    <n v="10"/>
    <n v="1"/>
    <n v="0"/>
    <n v="1"/>
    <n v="0.216184665193634"/>
    <n v="0"/>
    <n v="0"/>
    <n v="1.3479100368445501E-2"/>
    <n v="1"/>
    <n v="1.3479100368445501E-2"/>
    <n v="2.0660008913107E-2"/>
  </r>
  <r>
    <s v="MORAGA 1103E510R"/>
    <x v="81"/>
    <s v="MORAGA 1103"/>
    <s v="DIABLO"/>
    <x v="2706"/>
    <n v="10"/>
    <n v="1"/>
    <n v="0"/>
    <n v="1"/>
    <n v="0.21605231035542499"/>
    <n v="0"/>
    <n v="0"/>
    <n v="1.3477336698456801E-2"/>
    <n v="1"/>
    <n v="1.3477336698456801E-2"/>
    <n v="1.0213302634064449E-2"/>
  </r>
  <r>
    <s v="ROB ROY 210512474"/>
    <x v="82"/>
    <s v="ROB ROY 2105"/>
    <s v="CENTRAL COAST"/>
    <x v="2707"/>
    <n v="10"/>
    <n v="0.59612587677011797"/>
    <n v="0"/>
    <n v="1"/>
    <n v="0.28060730861597399"/>
    <n v="0"/>
    <n v="0"/>
    <n v="1.3458095923369599E-2"/>
    <n v="1"/>
    <n v="1.3458095923369599E-2"/>
    <n v="5.668992174462535E-3"/>
  </r>
  <r>
    <s v="CHESTER 1102CB"/>
    <x v="268"/>
    <s v="CHESTER 1102"/>
    <s v="NORTH VALLEY"/>
    <x v="2708"/>
    <n v="10"/>
    <n v="1"/>
    <n v="0"/>
    <n v="0"/>
    <n v="0.10167207568987401"/>
    <n v="0"/>
    <n v="0"/>
    <n v="1.3450214537175299E-2"/>
    <n v="1"/>
    <n v="1.3450214537175299E-2"/>
    <n v="4.2028827369381856E-2"/>
  </r>
  <r>
    <s v="WYANDOTTE 110737472"/>
    <x v="8"/>
    <s v="WYANDOTTE 1107"/>
    <s v="NORTH VALLEY"/>
    <x v="2709"/>
    <n v="13.7184222561851"/>
    <n v="0.63512035999208305"/>
    <n v="2"/>
    <n v="3"/>
    <n v="0.420572463025154"/>
    <n v="0"/>
    <n v="0"/>
    <n v="1.3447301711792099E-2"/>
    <n v="1"/>
    <n v="1.3447301711792099E-2"/>
    <n v="2.1396950816697392E-3"/>
  </r>
  <r>
    <s v="OILFIELDS 1103N42"/>
    <x v="139"/>
    <s v="OILFIELDS 1103"/>
    <s v="CENTRAL COAST"/>
    <x v="2710"/>
    <n v="52.672947904842196"/>
    <n v="0.47598257600921601"/>
    <n v="0"/>
    <n v="0"/>
    <n v="0.37493422770961299"/>
    <n v="0"/>
    <n v="0"/>
    <n v="1.3447243983210001E-2"/>
    <n v="1"/>
    <n v="1.3447243983210001E-2"/>
    <n v="5.9868966911033215E-3"/>
  </r>
  <r>
    <s v="ROB ROY 2105CB"/>
    <x v="82"/>
    <s v="ROB ROY 2105"/>
    <s v="CENTRAL COAST"/>
    <x v="2711"/>
    <n v="10"/>
    <n v="0.410676655681187"/>
    <n v="2"/>
    <n v="0"/>
    <n v="0.55779320051192804"/>
    <n v="0"/>
    <n v="0"/>
    <n v="1.34138697102972E-2"/>
    <n v="1"/>
    <n v="1.34138697102972E-2"/>
    <n v="1.6996133098468664E-2"/>
  </r>
  <r>
    <s v="PERRY 1101W10"/>
    <x v="222"/>
    <s v="PERRY 1101"/>
    <s v="LOS PADRES"/>
    <x v="2712"/>
    <n v="22.222267400699401"/>
    <n v="1.2716200123969301E-2"/>
    <n v="0"/>
    <n v="2"/>
    <n v="0.91868934136007097"/>
    <n v="0"/>
    <n v="0"/>
    <n v="1.33981352096573E-2"/>
    <n v="1"/>
    <n v="1.33981352096573E-2"/>
    <n v="7.8046582419397138E-3"/>
  </r>
  <r>
    <s v="NEWBURG 1131CB"/>
    <x v="227"/>
    <s v="NEWBURG 1131"/>
    <s v="HUMBOLDT"/>
    <x v="2713"/>
    <n v="26.9175876150127"/>
    <n v="0.14494462856977999"/>
    <n v="0"/>
    <n v="2"/>
    <n v="0.24412087780382899"/>
    <n v="0"/>
    <n v="0"/>
    <n v="1.33915096013483E-2"/>
    <n v="1"/>
    <n v="1.33915096013483E-2"/>
    <n v="4.4284940797451973E-3"/>
  </r>
  <r>
    <s v="VALLEY VIEW 1106P176"/>
    <x v="162"/>
    <s v="VALLEY VIEW 1106"/>
    <s v="EAST BAY"/>
    <x v="2714"/>
    <n v="14.837966996555799"/>
    <n v="0.80104809143167799"/>
    <n v="1"/>
    <n v="0"/>
    <n v="0.21448885645113799"/>
    <n v="0"/>
    <n v="0"/>
    <n v="1.33868577660913E-2"/>
    <n v="1"/>
    <n v="1.33868577660913E-2"/>
    <n v="1.51435281122276E-2"/>
  </r>
  <r>
    <s v="CLAY 110184572"/>
    <x v="257"/>
    <s v="CLAY 1101"/>
    <s v="STOCKTON"/>
    <x v="2715"/>
    <n v="10"/>
    <n v="0.53622110513813903"/>
    <n v="0"/>
    <n v="0"/>
    <n v="0.609714871241818"/>
    <n v="0"/>
    <n v="0"/>
    <n v="1.33556486533206E-2"/>
    <n v="1"/>
    <n v="1.33556486533206E-2"/>
    <n v="9.7116817593629993E-3"/>
  </r>
  <r>
    <s v="SUNOL 1101MR169"/>
    <x v="206"/>
    <s v="SUNOL 1101"/>
    <s v="MISSION"/>
    <x v="2716"/>
    <n v="57.343894109832704"/>
    <n v="0.37684718822032498"/>
    <n v="0"/>
    <n v="0"/>
    <n v="0.41756053967295897"/>
    <n v="0"/>
    <n v="0"/>
    <n v="1.3352898343517799E-2"/>
    <n v="1"/>
    <n v="1.3352898343517799E-2"/>
    <n v="3.435032837887775E-3"/>
  </r>
  <r>
    <s v="PURISIMA 1101Y80"/>
    <x v="217"/>
    <s v="PURISIMA 1101"/>
    <s v="LOS PADRES"/>
    <x v="2717"/>
    <n v="27.861946618941602"/>
    <n v="0.91455317399431402"/>
    <n v="0"/>
    <n v="0"/>
    <n v="0.17503727259244101"/>
    <n v="0"/>
    <n v="0"/>
    <n v="1.3339643138955901E-2"/>
    <n v="1"/>
    <n v="1.3339643138955901E-2"/>
    <n v="1.282823382225602E-2"/>
  </r>
  <r>
    <s v="SHINGLE SPRINGS 1104CB"/>
    <x v="45"/>
    <s v="SHINGLE SPRINGS 1104"/>
    <s v="SIERRA"/>
    <x v="2718"/>
    <n v="10"/>
    <n v="0.56486198746452898"/>
    <n v="2"/>
    <n v="0"/>
    <n v="0.184110837722817"/>
    <n v="0.23008849647763499"/>
    <n v="0"/>
    <n v="1.33361427339862E-2"/>
    <n v="1"/>
    <n v="1.33361427339862E-2"/>
    <n v="3.0784527369524105E-2"/>
  </r>
  <r>
    <s v="ALTO 112265474"/>
    <x v="60"/>
    <s v="ALTO 1122"/>
    <s v="NORTH BAY"/>
    <x v="2719"/>
    <n v="10"/>
    <n v="0.218919108136404"/>
    <n v="2"/>
    <n v="1"/>
    <n v="0.58842831326862999"/>
    <n v="6.1373072725321401E-2"/>
    <n v="0"/>
    <n v="1.3327510681675101E-2"/>
    <n v="1"/>
    <n v="1.3327510681675101E-2"/>
    <n v="6.2044424256500466E-3"/>
  </r>
  <r>
    <s v="KONOCTI 11084037"/>
    <x v="52"/>
    <s v="KONOCTI 1108"/>
    <s v="HUMBOLDT"/>
    <x v="2720"/>
    <n v="10"/>
    <n v="1"/>
    <n v="0"/>
    <n v="0"/>
    <n v="0.22519132189128699"/>
    <n v="0"/>
    <n v="0"/>
    <n v="1.33209849463814E-2"/>
    <n v="1"/>
    <n v="1.33209849463814E-2"/>
    <n v="3.4349872551147333E-2"/>
  </r>
  <r>
    <s v="CURTIS 17019230"/>
    <x v="55"/>
    <s v="CURTIS 1701"/>
    <s v="YOSEMITE"/>
    <x v="2721"/>
    <n v="10"/>
    <n v="0.15945525312784301"/>
    <n v="1"/>
    <n v="2"/>
    <n v="0.72755807681570395"/>
    <n v="0"/>
    <n v="0"/>
    <n v="1.33025532631816E-2"/>
    <n v="1"/>
    <n v="1.33025532631816E-2"/>
    <n v="5.8616444340718358E-3"/>
  </r>
  <r>
    <s v="CORONA 11034446"/>
    <x v="327"/>
    <s v="CORONA 1103"/>
    <s v="SONOMA"/>
    <x v="2722"/>
    <n v="50.774680254285897"/>
    <n v="0.83535069354869895"/>
    <n v="0"/>
    <n v="0"/>
    <n v="7.8878649802517103E-2"/>
    <n v="0"/>
    <n v="0"/>
    <n v="1.32742566198623E-2"/>
    <n v="1"/>
    <n v="1.32742566198623E-2"/>
    <n v="1.3713009325389816E-2"/>
  </r>
  <r>
    <s v="COPPERMINE 1104R755"/>
    <x v="328"/>
    <s v="COPPERMINE 1104"/>
    <s v="FRESNO"/>
    <x v="2723"/>
    <n v="17.584139449196599"/>
    <n v="0.96772545999241899"/>
    <n v="0"/>
    <n v="3"/>
    <n v="0.13188553966411401"/>
    <n v="0"/>
    <n v="0"/>
    <n v="1.3251508608303399E-2"/>
    <n v="1"/>
    <n v="1.3251508608303399E-2"/>
    <n v="1.6255795685377102E-3"/>
  </r>
  <r>
    <s v="SAN RAFAEL 1109418"/>
    <x v="51"/>
    <s v="SAN RAFAEL 1109"/>
    <s v="NORTH BAY"/>
    <x v="2724"/>
    <n v="10"/>
    <n v="0.55543008086909296"/>
    <n v="4"/>
    <n v="2"/>
    <n v="0.35661980314027703"/>
    <n v="0"/>
    <n v="0"/>
    <n v="1.3233649894980401E-2"/>
    <n v="1"/>
    <n v="1.3233649894980401E-2"/>
    <n v="3.0385319364965475E-3"/>
  </r>
  <r>
    <s v="POINT ARENA 11013702"/>
    <x v="70"/>
    <s v="POINT ARENA 1101"/>
    <s v="HUMBOLDT"/>
    <x v="2725"/>
    <n v="19.0710758857672"/>
    <n v="4.68076176065928E-2"/>
    <n v="4"/>
    <n v="1"/>
    <n v="0.86658199246921996"/>
    <n v="0"/>
    <n v="0"/>
    <n v="1.3218449221586701E-2"/>
    <n v="1"/>
    <n v="1.3218449221586701E-2"/>
    <n v="3.0580262796076562E-3"/>
  </r>
  <r>
    <s v="EDES 1112CR306"/>
    <x v="279"/>
    <s v="EDES 1112"/>
    <s v="EAST BAY"/>
    <x v="2726"/>
    <n v="10"/>
    <n v="0"/>
    <n v="3"/>
    <n v="0"/>
    <n v="1"/>
    <n v="0"/>
    <n v="0"/>
    <n v="1.3202827998249201E-2"/>
    <n v="1"/>
    <n v="1.3202827998249201E-2"/>
    <n v="1.3112340863350051E-2"/>
  </r>
  <r>
    <s v="LOS GATOS 1102CB"/>
    <x v="13"/>
    <s v="LOS GATOS 1102"/>
    <s v="DE ANZA"/>
    <x v="2727"/>
    <n v="10"/>
    <n v="0.59607969310140496"/>
    <n v="1"/>
    <n v="4"/>
    <n v="0.184562145424642"/>
    <n v="0"/>
    <n v="0"/>
    <n v="1.31938749385436E-2"/>
    <n v="1"/>
    <n v="1.31938749385436E-2"/>
    <n v="1.1957269390311345E-2"/>
  </r>
  <r>
    <s v="MC KEE 1107XR010"/>
    <x v="256"/>
    <s v="MC KEE 1107"/>
    <s v="SAN JOSE"/>
    <x v="2728"/>
    <n v="34.7956039329314"/>
    <n v="0.81617345799710395"/>
    <n v="0"/>
    <n v="0"/>
    <n v="0.19752257908861101"/>
    <n v="0"/>
    <n v="0"/>
    <n v="1.31927975772106E-2"/>
    <n v="1"/>
    <n v="1.31927975772106E-2"/>
    <n v="4.8962800729743803E-3"/>
  </r>
  <r>
    <s v="POSO MOUNTAIN 2104CB"/>
    <x v="262"/>
    <s v="POSO MOUNTAIN 2104"/>
    <s v="KERN"/>
    <x v="2729"/>
    <n v="10"/>
    <n v="6.22652069315522E-2"/>
    <n v="0"/>
    <n v="6"/>
    <n v="0.72587160107139403"/>
    <n v="0"/>
    <n v="0"/>
    <n v="1.31565318900853E-2"/>
    <n v="1"/>
    <n v="1.31565318900853E-2"/>
    <n v="2.440194519771097E-3"/>
  </r>
  <r>
    <s v="PERRY 1101V72"/>
    <x v="222"/>
    <s v="PERRY 1101"/>
    <s v="LOS PADRES"/>
    <x v="2730"/>
    <n v="10"/>
    <n v="2.35848893389859E-2"/>
    <n v="4"/>
    <n v="2"/>
    <n v="0.65459143748792703"/>
    <n v="0"/>
    <n v="0"/>
    <n v="1.31464003156602E-2"/>
    <n v="1"/>
    <n v="1.31464003156602E-2"/>
    <n v="2.2848769224862505E-3"/>
  </r>
  <r>
    <s v="MORRO BAY 110248384"/>
    <x v="249"/>
    <s v="MORRO BAY 1102"/>
    <s v="LOS PADRES"/>
    <x v="2731"/>
    <n v="10"/>
    <n v="0"/>
    <n v="1"/>
    <n v="1"/>
    <n v="1"/>
    <n v="0"/>
    <n v="0"/>
    <n v="1.31315306333E-2"/>
    <n v="1"/>
    <n v="1.31315306333E-2"/>
    <n v="5.9259336985978218E-2"/>
  </r>
  <r>
    <s v="GUALALA 1111402866"/>
    <x v="157"/>
    <s v="GUALALA 1111"/>
    <s v="HUMBOLDT"/>
    <x v="2732"/>
    <n v="10"/>
    <n v="0"/>
    <n v="1"/>
    <n v="1"/>
    <n v="1"/>
    <n v="0"/>
    <n v="0"/>
    <n v="1.31315306333E-2"/>
    <n v="1"/>
    <n v="1.31315306333E-2"/>
    <n v="8.2510291460097529E-3"/>
  </r>
  <r>
    <s v="POINT ARENA 11011296"/>
    <x v="70"/>
    <s v="POINT ARENA 1101"/>
    <s v="HUMBOLDT"/>
    <x v="2733"/>
    <n v="59.6296233373549"/>
    <n v="9.5220761821988895E-2"/>
    <n v="3"/>
    <n v="3"/>
    <n v="0.379216746890993"/>
    <n v="0"/>
    <n v="0"/>
    <n v="1.31054677305656E-2"/>
    <n v="1"/>
    <n v="1.31054677305656E-2"/>
    <n v="6.2377535041375394E-3"/>
  </r>
  <r>
    <s v="MESA 1103M68"/>
    <x v="106"/>
    <s v="MESA 1103"/>
    <s v="LOS PADRES"/>
    <x v="2734"/>
    <n v="10"/>
    <n v="1"/>
    <n v="0"/>
    <n v="0"/>
    <n v="7.5091289298029801E-2"/>
    <n v="0"/>
    <n v="0"/>
    <n v="1.31012861013435E-2"/>
    <n v="1"/>
    <n v="1.31012861013435E-2"/>
    <n v="5.7352082583403442E-2"/>
  </r>
  <r>
    <s v="RED BLUFF 11041630"/>
    <x v="146"/>
    <s v="RED BLUFF 1104"/>
    <s v="NORTH VALLEY"/>
    <x v="2735"/>
    <n v="10"/>
    <n v="1"/>
    <n v="0"/>
    <n v="1"/>
    <n v="0.18038877701463599"/>
    <n v="0"/>
    <n v="0"/>
    <n v="1.30103102012053E-2"/>
    <n v="1"/>
    <n v="1.30103102012053E-2"/>
    <n v="5.1030257837927822E-3"/>
  </r>
  <r>
    <s v="LUCERNE 11031280"/>
    <x v="246"/>
    <s v="LUCERNE 1103"/>
    <s v="HUMBOLDT"/>
    <x v="2736"/>
    <n v="18.464675139350401"/>
    <n v="0.53773548513584701"/>
    <n v="0"/>
    <n v="7"/>
    <n v="0.37479719346544998"/>
    <n v="0"/>
    <n v="0"/>
    <n v="1.29741639085165E-2"/>
    <n v="1"/>
    <n v="1.29741639085165E-2"/>
    <n v="1.4600666897748816E-3"/>
  </r>
  <r>
    <s v="WYANDOTTE 1105329930"/>
    <x v="8"/>
    <s v="WYANDOTTE 1105"/>
    <s v="NORTH VALLEY"/>
    <x v="2737"/>
    <n v="11.1267979928435"/>
    <n v="0.28891129488916001"/>
    <n v="0"/>
    <n v="1"/>
    <n v="0.755131671550613"/>
    <n v="0"/>
    <n v="0"/>
    <n v="1.29703998911676E-2"/>
    <n v="1"/>
    <n v="1.29703998911676E-2"/>
    <n v="1.6353573141153837E-3"/>
  </r>
  <r>
    <s v="PLACERVILLE 1109CB"/>
    <x v="6"/>
    <s v="PLACERVILLE 1109"/>
    <s v="SIERRA"/>
    <x v="2738"/>
    <n v="10"/>
    <n v="0"/>
    <n v="0"/>
    <n v="1"/>
    <n v="1"/>
    <n v="0"/>
    <n v="0"/>
    <n v="1.2961097147031499E-2"/>
    <n v="1"/>
    <n v="1.2961097147031499E-2"/>
    <n v="0.64336404560167637"/>
  </r>
  <r>
    <s v="GEYSERVILLE 1102756"/>
    <x v="184"/>
    <s v="GEYSERVILLE 1102"/>
    <s v="SONOMA"/>
    <x v="2739"/>
    <n v="10"/>
    <n v="0"/>
    <n v="0"/>
    <n v="1"/>
    <n v="1"/>
    <n v="0"/>
    <n v="0"/>
    <n v="1.2961097147031499E-2"/>
    <n v="1"/>
    <n v="1.2961097147031499E-2"/>
    <n v="2.1985630868561423E-2"/>
  </r>
  <r>
    <s v="HIGGINS 1107CB"/>
    <x v="197"/>
    <s v="HIGGINS 1107"/>
    <s v="SIERRA"/>
    <x v="2740"/>
    <n v="9.9999999999999893"/>
    <n v="0.81310847663962404"/>
    <n v="3"/>
    <n v="3"/>
    <n v="0.244819106137484"/>
    <n v="0"/>
    <n v="0"/>
    <n v="1.29082932408598E-2"/>
    <n v="1"/>
    <n v="1.29082932408598E-2"/>
    <n v="2.7796265644607705E-3"/>
  </r>
  <r>
    <s v="WILLITS 1102CB"/>
    <x v="24"/>
    <s v="WILLITS 1102"/>
    <s v="HUMBOLDT"/>
    <x v="2741"/>
    <n v="15.1567569160812"/>
    <n v="0.26356440439606599"/>
    <n v="0"/>
    <n v="4"/>
    <n v="0.54449521426885905"/>
    <n v="0"/>
    <n v="0"/>
    <n v="1.28695293084925E-2"/>
    <n v="1"/>
    <n v="1.28695293084925E-2"/>
    <n v="2.4474188114043016E-3"/>
  </r>
  <r>
    <s v="GEYSERVILLE 1101122"/>
    <x v="184"/>
    <s v="GEYSERVILLE 1101"/>
    <s v="SONOMA"/>
    <x v="2742"/>
    <n v="48.433206563243999"/>
    <n v="0.60547175987622803"/>
    <n v="0"/>
    <n v="3"/>
    <n v="0.18961352513237301"/>
    <n v="0"/>
    <n v="0"/>
    <n v="1.2864289748571201E-2"/>
    <n v="1"/>
    <n v="1.2864289748571201E-2"/>
    <n v="3.6022075929037297E-3"/>
  </r>
  <r>
    <s v="EDES 1112CR100"/>
    <x v="279"/>
    <s v="EDES 1112"/>
    <s v="EAST BAY"/>
    <x v="2743"/>
    <n v="10"/>
    <n v="0"/>
    <n v="1"/>
    <n v="0"/>
    <n v="1"/>
    <n v="0"/>
    <n v="0"/>
    <n v="1.28623294901386E-2"/>
    <n v="1"/>
    <n v="1.28623294901386E-2"/>
    <n v="3.8319273111625911E-3"/>
  </r>
  <r>
    <s v="HALSEY 11022514"/>
    <x v="190"/>
    <s v="HALSEY 1102"/>
    <s v="SIERRA"/>
    <x v="2744"/>
    <n v="10"/>
    <n v="0.42428673375806197"/>
    <n v="1"/>
    <n v="2"/>
    <n v="0.474909488098886"/>
    <n v="0"/>
    <n v="0"/>
    <n v="1.2855339873387999E-2"/>
    <n v="1"/>
    <n v="1.2855339873387999E-2"/>
    <n v="1.3846345284986418E-3"/>
  </r>
  <r>
    <s v="CABRILLO 1104CB"/>
    <x v="75"/>
    <s v="CABRILLO 1104"/>
    <s v="LOS PADRES"/>
    <x v="2745"/>
    <n v="16.6076255531935"/>
    <n v="0.47378401891932098"/>
    <n v="0"/>
    <n v="1"/>
    <n v="0.287322961313553"/>
    <n v="0"/>
    <n v="0"/>
    <n v="1.28224636509967E-2"/>
    <n v="1"/>
    <n v="1.28224636509967E-2"/>
    <n v="2.6122854598044287E-3"/>
  </r>
  <r>
    <s v="SAN LUIS OBISPO 110788962"/>
    <x v="141"/>
    <s v="SAN LUIS OBISPO 1107"/>
    <s v="LOS PADRES"/>
    <x v="2746"/>
    <n v="48.7477140674266"/>
    <n v="0.22430860384859799"/>
    <n v="0"/>
    <n v="1"/>
    <n v="0.40605202582276401"/>
    <n v="0"/>
    <n v="0"/>
    <n v="1.2815021249944601E-2"/>
    <n v="1"/>
    <n v="1.2815021249944601E-2"/>
    <n v="7.9059699261484501E-3"/>
  </r>
  <r>
    <s v="FORT ROSS 1121560"/>
    <x v="46"/>
    <s v="FORT ROSS 1121"/>
    <s v="SONOMA"/>
    <x v="2747"/>
    <n v="23.104326337126999"/>
    <n v="6.4250114191784398E-4"/>
    <n v="1"/>
    <n v="0"/>
    <n v="0.90514191055469095"/>
    <n v="0"/>
    <n v="0"/>
    <n v="1.28004380400767E-2"/>
    <n v="1"/>
    <n v="1.28004380400767E-2"/>
    <n v="2.3996864935265012E-3"/>
  </r>
  <r>
    <s v="CLAY 11037142"/>
    <x v="257"/>
    <s v="CLAY 1103"/>
    <s v="STOCKTON"/>
    <x v="2748"/>
    <n v="10"/>
    <n v="0.67680081225633704"/>
    <n v="2"/>
    <n v="0"/>
    <n v="0.29100401253852898"/>
    <n v="0"/>
    <n v="0"/>
    <n v="1.27963586008917E-2"/>
    <n v="1"/>
    <n v="1.27963586008917E-2"/>
    <n v="2.8512715107262372E-3"/>
  </r>
  <r>
    <s v="DESCHUTES 1101CB"/>
    <x v="120"/>
    <s v="DESCHUTES 1101"/>
    <s v="NORTH VALLEY"/>
    <x v="2749"/>
    <n v="15.3599541019612"/>
    <n v="0.72737948193509006"/>
    <n v="0"/>
    <n v="0"/>
    <n v="0.368918807837538"/>
    <n v="0"/>
    <n v="0"/>
    <n v="1.2751521365568501E-2"/>
    <n v="1"/>
    <n v="1.2751521365568501E-2"/>
    <n v="3.03714828356703E-3"/>
  </r>
  <r>
    <s v="RALSTON 11029126"/>
    <x v="296"/>
    <s v="RALSTON 1102"/>
    <s v="PENINSULA"/>
    <x v="2750"/>
    <n v="10"/>
    <n v="1"/>
    <n v="0"/>
    <n v="1"/>
    <n v="2.63828112133433E-2"/>
    <n v="0"/>
    <n v="0"/>
    <n v="1.27463167216903E-2"/>
    <n v="1"/>
    <n v="1.27463167216903E-2"/>
    <n v="0.25573862336165848"/>
  </r>
  <r>
    <s v="HICKS 2101XR548"/>
    <x v="167"/>
    <s v="HICKS 2101"/>
    <s v="SAN JOSE"/>
    <x v="2751"/>
    <n v="53.113268505429197"/>
    <n v="0.61372574764555998"/>
    <n v="0"/>
    <n v="0"/>
    <n v="0.203465398166427"/>
    <n v="0"/>
    <n v="0"/>
    <n v="1.27347889930373E-2"/>
    <n v="1"/>
    <n v="1.27347889930373E-2"/>
    <n v="7.22329766816464E-3"/>
  </r>
  <r>
    <s v="SAN RAFAEL 11042651"/>
    <x v="51"/>
    <s v="SAN RAFAEL 1104"/>
    <s v="NORTH BAY"/>
    <x v="2752"/>
    <n v="10"/>
    <n v="0"/>
    <n v="1"/>
    <n v="1"/>
    <n v="0.96624146058363303"/>
    <n v="0"/>
    <n v="0"/>
    <n v="1.2700249320282801E-2"/>
    <n v="1"/>
    <n v="1.2700249320282801E-2"/>
    <n v="1.6056125688572263E-2"/>
  </r>
  <r>
    <s v="OAKLAND K 1103CR422"/>
    <x v="67"/>
    <s v="OAKLAND K 1103"/>
    <s v="EAST BAY"/>
    <x v="2753"/>
    <n v="10"/>
    <n v="4.0546796029555798E-2"/>
    <n v="0"/>
    <n v="3"/>
    <n v="0.90414514970552495"/>
    <n v="0"/>
    <n v="0"/>
    <n v="1.2699813856083699E-2"/>
    <n v="1"/>
    <n v="1.2699813856083699E-2"/>
    <n v="6.8473099672116695E-3"/>
  </r>
  <r>
    <s v="EL CERRITO G 1110BR236"/>
    <x v="186"/>
    <s v="EL CERRITO G 1110"/>
    <s v="EAST BAY"/>
    <x v="2754"/>
    <n v="10"/>
    <n v="0"/>
    <n v="0"/>
    <n v="0"/>
    <n v="1"/>
    <n v="0"/>
    <n v="0"/>
    <n v="1.26953450050821E-2"/>
    <n v="1"/>
    <n v="1.26953450050821E-2"/>
    <n v="2.4012721224464684E-2"/>
  </r>
  <r>
    <s v="FLORENCE 0401CR220"/>
    <x v="329"/>
    <s v="FLORENCE 0401"/>
    <s v="EAST BAY"/>
    <x v="2755"/>
    <n v="10"/>
    <n v="0"/>
    <n v="0"/>
    <n v="0"/>
    <n v="1"/>
    <n v="0"/>
    <n v="0"/>
    <n v="1.26953450050821E-2"/>
    <n v="1"/>
    <n v="1.26953450050821E-2"/>
    <n v="8.9330726331260841"/>
  </r>
  <r>
    <s v="SAN CARLOS 11049048"/>
    <x v="302"/>
    <s v="SAN CARLOS 1104"/>
    <s v="PENINSULA"/>
    <x v="2756"/>
    <n v="10"/>
    <n v="0"/>
    <n v="0"/>
    <n v="0"/>
    <n v="1"/>
    <n v="0"/>
    <n v="0"/>
    <n v="1.26953450050821E-2"/>
    <n v="1"/>
    <n v="1.26953450050821E-2"/>
    <n v="0.83028286924092465"/>
  </r>
  <r>
    <s v="OAKLAND K 1104468"/>
    <x v="67"/>
    <s v="OAKLAND K 1104"/>
    <s v="EAST BAY"/>
    <x v="2757"/>
    <n v="10"/>
    <n v="0"/>
    <n v="0"/>
    <n v="0"/>
    <n v="1"/>
    <n v="0"/>
    <n v="0"/>
    <n v="1.26953450050821E-2"/>
    <n v="1"/>
    <n v="1.26953450050821E-2"/>
    <n v="4.4663500723382752"/>
  </r>
  <r>
    <s v="MORRO BAY 110298906"/>
    <x v="249"/>
    <s v="MORRO BAY 1102"/>
    <s v="LOS PADRES"/>
    <x v="2758"/>
    <n v="10"/>
    <n v="0"/>
    <n v="0"/>
    <n v="0"/>
    <n v="1"/>
    <n v="0"/>
    <n v="0"/>
    <n v="1.26953450050821E-2"/>
    <n v="1"/>
    <n v="1.26953450050821E-2"/>
    <n v="0.37162286976363718"/>
  </r>
  <r>
    <s v="MORRO BAY 110242062"/>
    <x v="249"/>
    <s v="MORRO BAY 1102"/>
    <s v="LOS PADRES"/>
    <x v="2759"/>
    <n v="10"/>
    <n v="0"/>
    <n v="0"/>
    <n v="0"/>
    <n v="1"/>
    <n v="0"/>
    <n v="0"/>
    <n v="1.26953450050821E-2"/>
    <n v="1"/>
    <n v="1.26953450050821E-2"/>
    <n v="9.0700947938071014E-2"/>
  </r>
  <r>
    <s v="TASSAJARA 2104"/>
    <x v="102"/>
    <s v="TASSAJARA 2104"/>
    <s v="DIABLO"/>
    <x v="2760"/>
    <n v="10"/>
    <n v="0"/>
    <n v="0"/>
    <n v="0"/>
    <n v="1"/>
    <n v="0"/>
    <n v="0"/>
    <n v="1.26953450050821E-2"/>
    <n v="1"/>
    <n v="1.26953450050821E-2"/>
    <n v="0.18084224590737458"/>
  </r>
  <r>
    <s v="BERKELEY F 1105BR166"/>
    <x v="104"/>
    <s v="BERKELEY F 1105"/>
    <s v="EAST BAY"/>
    <x v="2761"/>
    <n v="10"/>
    <n v="0"/>
    <n v="0"/>
    <n v="0"/>
    <n v="1"/>
    <n v="0"/>
    <n v="0"/>
    <n v="1.26953450050821E-2"/>
    <n v="1"/>
    <n v="1.26953450050821E-2"/>
    <n v="0.33240336723780672"/>
  </r>
  <r>
    <s v="EL CERRITO G 1105BR164"/>
    <x v="186"/>
    <s v="EL CERRITO G 1105"/>
    <s v="EAST BAY"/>
    <x v="2762"/>
    <n v="10"/>
    <n v="0"/>
    <n v="0"/>
    <n v="0"/>
    <n v="1"/>
    <n v="0"/>
    <n v="0"/>
    <n v="1.26953450050821E-2"/>
    <n v="1"/>
    <n v="1.26953450050821E-2"/>
    <n v="0.22297595231181602"/>
  </r>
  <r>
    <s v="SAN RAMON 21077742"/>
    <x v="51"/>
    <s v="SAN RAMON 2107"/>
    <s v="MISSION"/>
    <x v="2763"/>
    <n v="10"/>
    <n v="0"/>
    <n v="0"/>
    <n v="0"/>
    <n v="1"/>
    <n v="0"/>
    <n v="0"/>
    <n v="1.26953450050821E-2"/>
    <n v="1"/>
    <n v="1.26953450050821E-2"/>
    <n v="4.4664745185513883"/>
  </r>
  <r>
    <s v="VIEJO 220255787"/>
    <x v="208"/>
    <s v="VIEJO 2202"/>
    <s v="CENTRAL COAST"/>
    <x v="2764"/>
    <n v="10"/>
    <n v="0"/>
    <n v="0"/>
    <n v="0"/>
    <n v="1"/>
    <n v="0"/>
    <n v="0"/>
    <n v="1.26953450050821E-2"/>
    <n v="1"/>
    <n v="1.26953450050821E-2"/>
    <n v="0.34633408409398425"/>
  </r>
  <r>
    <s v="SAN LEANDRO U 1109CR284"/>
    <x v="141"/>
    <s v="SAN LEANDRO U 1109"/>
    <s v="MISSION"/>
    <x v="2765"/>
    <n v="10"/>
    <n v="0"/>
    <n v="0"/>
    <n v="0"/>
    <n v="1"/>
    <n v="0"/>
    <n v="0"/>
    <n v="1.26953450050821E-2"/>
    <n v="1"/>
    <n v="1.26953450050821E-2"/>
    <n v="1.3599025871803425E-2"/>
  </r>
  <r>
    <s v="CAROLANDS 0404"/>
    <x v="284"/>
    <s v="CAROLANDS 0404"/>
    <s v="PENINSULA"/>
    <x v="2766"/>
    <n v="10"/>
    <n v="0"/>
    <n v="0"/>
    <n v="0"/>
    <n v="1"/>
    <n v="0"/>
    <n v="0"/>
    <n v="1.26953450050821E-2"/>
    <n v="1"/>
    <n v="1.26953450050821E-2"/>
    <n v="0.19021676813106642"/>
  </r>
  <r>
    <s v="HIGGINS 1108CB"/>
    <x v="197"/>
    <s v="HIGGINS 1108"/>
    <s v="SIERRA"/>
    <x v="2767"/>
    <n v="10"/>
    <n v="0"/>
    <n v="0"/>
    <n v="0"/>
    <n v="1"/>
    <n v="0"/>
    <n v="0"/>
    <n v="1.26953450050821E-2"/>
    <n v="1"/>
    <n v="1.26953450050821E-2"/>
    <n v="0.6220003503767173"/>
  </r>
  <r>
    <s v="BAY MEADOWS 2102"/>
    <x v="294"/>
    <s v="BAY MEADOWS 2102"/>
    <s v="PENINSULA"/>
    <x v="2768"/>
    <n v="10"/>
    <n v="0"/>
    <n v="0"/>
    <n v="0"/>
    <n v="1"/>
    <n v="0"/>
    <n v="0"/>
    <n v="1.26953450050821E-2"/>
    <n v="1"/>
    <n v="1.26953450050821E-2"/>
    <n v="0.46342408249332057"/>
  </r>
  <r>
    <s v="SAN LUIS OBISPO 110742048"/>
    <x v="141"/>
    <s v="SAN LUIS OBISPO 1107"/>
    <s v="LOS PADRES"/>
    <x v="2769"/>
    <n v="10"/>
    <n v="0"/>
    <n v="0"/>
    <n v="0"/>
    <n v="1"/>
    <n v="0"/>
    <n v="0"/>
    <n v="1.26953450050821E-2"/>
    <n v="1"/>
    <n v="1.26953450050821E-2"/>
    <n v="0.50340008604978903"/>
  </r>
  <r>
    <s v="SAN LUIS OBISPO 1107V08"/>
    <x v="141"/>
    <s v="SAN LUIS OBISPO 1107"/>
    <s v="LOS PADRES"/>
    <x v="2770"/>
    <n v="10"/>
    <n v="0"/>
    <n v="0"/>
    <n v="0"/>
    <n v="1"/>
    <n v="0"/>
    <n v="0"/>
    <n v="1.26953450050821E-2"/>
    <n v="1"/>
    <n v="1.26953450050821E-2"/>
    <n v="0.51037961968779855"/>
  </r>
  <r>
    <s v="DEL MONTE 21032204"/>
    <x v="159"/>
    <s v="DEL MONTE 2103"/>
    <s v="CENTRAL COAST"/>
    <x v="2771"/>
    <n v="10"/>
    <n v="0"/>
    <n v="0"/>
    <n v="0"/>
    <n v="1"/>
    <n v="0"/>
    <n v="0"/>
    <n v="1.26953450050821E-2"/>
    <n v="1"/>
    <n v="1.26953450050821E-2"/>
    <n v="3.4434623497229699E-2"/>
  </r>
  <r>
    <s v="PEABODY 210818182"/>
    <x v="181"/>
    <s v="PEABODY 2108"/>
    <s v="SACRAMENTO"/>
    <x v="2772"/>
    <n v="10"/>
    <n v="0"/>
    <n v="0"/>
    <n v="0"/>
    <n v="1"/>
    <n v="0"/>
    <n v="0"/>
    <n v="1.26953450050821E-2"/>
    <n v="1"/>
    <n v="1.26953450050821E-2"/>
    <n v="0.97020206668423903"/>
  </r>
  <r>
    <s v="HIGGINS 1110"/>
    <x v="197"/>
    <s v="HIGGINS 1110"/>
    <s v="SIERRA"/>
    <x v="2773"/>
    <n v="10"/>
    <n v="0"/>
    <n v="0"/>
    <n v="0"/>
    <n v="1"/>
    <n v="0"/>
    <n v="0"/>
    <n v="1.26953450050821E-2"/>
    <n v="1"/>
    <n v="1.26953450050821E-2"/>
    <n v="0.35722555739925327"/>
  </r>
  <r>
    <s v="MILPITAS 110962157"/>
    <x v="194"/>
    <s v="MILPITAS 1109"/>
    <s v="SAN JOSE"/>
    <x v="2774"/>
    <n v="10"/>
    <n v="0"/>
    <n v="0"/>
    <n v="0"/>
    <n v="1"/>
    <n v="0"/>
    <n v="0"/>
    <n v="1.26953450050821E-2"/>
    <n v="1"/>
    <n v="1.26953450050821E-2"/>
    <n v="0.28320280293309452"/>
  </r>
  <r>
    <s v="FORT ORD 21069658"/>
    <x v="46"/>
    <s v="FORT ORD 2106"/>
    <s v="CENTRAL COAST"/>
    <x v="2775"/>
    <n v="10"/>
    <n v="0"/>
    <n v="0"/>
    <n v="0"/>
    <n v="1"/>
    <n v="0"/>
    <n v="0"/>
    <n v="1.26953450050821E-2"/>
    <n v="1"/>
    <n v="1.26953450050821E-2"/>
    <n v="0.13082064515668132"/>
  </r>
  <r>
    <s v="CMC 1102CB"/>
    <x v="303"/>
    <s v="CMC 1102"/>
    <s v="LOS PADRES"/>
    <x v="2776"/>
    <n v="10"/>
    <n v="0"/>
    <n v="0"/>
    <n v="0"/>
    <n v="1"/>
    <n v="0"/>
    <n v="0"/>
    <n v="1.26953450050821E-2"/>
    <n v="1"/>
    <n v="1.26953450050821E-2"/>
    <n v="2.74410938827385E-2"/>
  </r>
  <r>
    <s v="HIGHLANDS 1101CB"/>
    <x v="62"/>
    <s v="HIGHLANDS 1101"/>
    <s v="HUMBOLDT"/>
    <x v="2777"/>
    <n v="10"/>
    <n v="0"/>
    <n v="0"/>
    <n v="0"/>
    <n v="1"/>
    <n v="0"/>
    <n v="0"/>
    <n v="1.26953450050821E-2"/>
    <n v="1"/>
    <n v="1.26953450050821E-2"/>
    <n v="0.48055335901911278"/>
  </r>
  <r>
    <s v="POINT MORETTI 110135874"/>
    <x v="70"/>
    <s v="POINT MORETTI 1101"/>
    <s v="CENTRAL COAST"/>
    <x v="2778"/>
    <n v="10"/>
    <n v="0"/>
    <n v="0"/>
    <n v="0"/>
    <n v="1"/>
    <n v="0"/>
    <n v="0"/>
    <n v="1.26953450050821E-2"/>
    <n v="1"/>
    <n v="1.26953450050821E-2"/>
    <n v="4.6373613085653645E-2"/>
  </r>
  <r>
    <s v="PEORIA 1704"/>
    <x v="173"/>
    <s v="PEORIA 1704"/>
    <s v="YOSEMITE"/>
    <x v="2779"/>
    <n v="10"/>
    <n v="0"/>
    <n v="0"/>
    <n v="0"/>
    <n v="1"/>
    <n v="0"/>
    <n v="0"/>
    <n v="1.26953450050821E-2"/>
    <n v="1"/>
    <n v="1.26953450050821E-2"/>
    <n v="9.8323479911534631E-2"/>
  </r>
  <r>
    <s v="MARIPOSA 210210250"/>
    <x v="5"/>
    <s v="MARIPOSA 2102"/>
    <s v="YOSEMITE"/>
    <x v="2780"/>
    <n v="10"/>
    <n v="0"/>
    <n v="0"/>
    <n v="0"/>
    <n v="1"/>
    <n v="0"/>
    <n v="0"/>
    <n v="1.26953450050821E-2"/>
    <n v="1"/>
    <n v="1.26953450050821E-2"/>
    <n v="0.3171491801046023"/>
  </r>
  <r>
    <s v="COAST RD 0401CB"/>
    <x v="330"/>
    <s v="COAST RD 0401"/>
    <s v="CENTRAL COAST"/>
    <x v="2781"/>
    <n v="10"/>
    <n v="0"/>
    <n v="0"/>
    <n v="0"/>
    <n v="1"/>
    <n v="0"/>
    <n v="0"/>
    <n v="1.26953450050821E-2"/>
    <n v="1"/>
    <n v="1.26953450050821E-2"/>
    <n v="0.26959853495089925"/>
  </r>
  <r>
    <s v="NARROWS 2104CB"/>
    <x v="177"/>
    <s v="NARROWS 2104"/>
    <s v="SIERRA"/>
    <x v="2782"/>
    <n v="10"/>
    <n v="0"/>
    <n v="0"/>
    <n v="0"/>
    <n v="1"/>
    <n v="0"/>
    <n v="0"/>
    <n v="1.26953450050821E-2"/>
    <n v="1"/>
    <n v="1.26953450050821E-2"/>
    <n v="4.4685724367021677"/>
  </r>
  <r>
    <s v="HOOPA 1101"/>
    <x v="100"/>
    <s v="HOOPA 1101"/>
    <s v="HUMBOLDT"/>
    <x v="2783"/>
    <n v="10"/>
    <n v="0"/>
    <n v="0"/>
    <n v="0"/>
    <n v="1"/>
    <n v="0"/>
    <n v="0"/>
    <n v="1.26953450050821E-2"/>
    <n v="1"/>
    <n v="1.26953450050821E-2"/>
    <n v="0.12862743970808671"/>
  </r>
  <r>
    <s v="POTTER VALLEY P H 1105990354"/>
    <x v="245"/>
    <s v="POTTER VALLEY P H 1105"/>
    <s v="HUMBOLDT"/>
    <x v="2784"/>
    <n v="10"/>
    <n v="0"/>
    <n v="0"/>
    <n v="0"/>
    <n v="1"/>
    <n v="0"/>
    <n v="0"/>
    <n v="1.26953450050821E-2"/>
    <n v="1"/>
    <n v="1.26953450050821E-2"/>
    <n v="3.1360190524821197"/>
  </r>
  <r>
    <s v="POTTER VALLEY PH 11054634"/>
    <x v="245"/>
    <s v="POTTER VALLEY PH 1105"/>
    <s v="HUMBOLDT"/>
    <x v="2785"/>
    <n v="10"/>
    <n v="0"/>
    <n v="0"/>
    <n v="0"/>
    <n v="1"/>
    <n v="0"/>
    <n v="0"/>
    <n v="1.26953450050821E-2"/>
    <n v="1"/>
    <n v="1.26953450050821E-2"/>
    <n v="2.4224639325339692"/>
  </r>
  <r>
    <s v="POTTER VALLEY P H 1104CB"/>
    <x v="245"/>
    <s v="POTTER VALLEY P H 1104"/>
    <s v="HUMBOLDT"/>
    <x v="2786"/>
    <n v="10"/>
    <n v="0"/>
    <n v="0"/>
    <n v="0"/>
    <n v="1"/>
    <n v="0"/>
    <n v="0"/>
    <n v="1.26953450050821E-2"/>
    <n v="1"/>
    <n v="1.26953450050821E-2"/>
    <n v="0.16427933695229849"/>
  </r>
  <r>
    <s v="POTTER VALLEY P H 11054634"/>
    <x v="245"/>
    <s v="POTTER VALLEY P H 1105"/>
    <s v="HUMBOLDT"/>
    <x v="2787"/>
    <n v="10"/>
    <n v="0"/>
    <n v="0"/>
    <n v="0"/>
    <n v="1"/>
    <n v="0"/>
    <n v="0"/>
    <n v="1.26953450050821E-2"/>
    <n v="1"/>
    <n v="1.26953450050821E-2"/>
    <n v="9.1910030249305205E-2"/>
  </r>
  <r>
    <s v="CORNING 110193362"/>
    <x v="127"/>
    <s v="CORNING 1101"/>
    <s v="NORTH VALLEY"/>
    <x v="2788"/>
    <n v="10"/>
    <n v="0"/>
    <n v="0"/>
    <n v="0"/>
    <n v="1"/>
    <n v="0"/>
    <n v="0"/>
    <n v="1.26953450050821E-2"/>
    <n v="1"/>
    <n v="1.26953450050821E-2"/>
    <n v="3.4509517001585215E-2"/>
  </r>
  <r>
    <s v="JOLON 110268034"/>
    <x v="273"/>
    <s v="JOLON 1102"/>
    <s v="CENTRAL COAST"/>
    <x v="2789"/>
    <n v="10"/>
    <n v="0"/>
    <n v="0"/>
    <n v="0"/>
    <n v="1"/>
    <n v="0"/>
    <n v="0"/>
    <n v="1.26953450050821E-2"/>
    <n v="1"/>
    <n v="1.26953450050821E-2"/>
    <n v="0.6374980559221548"/>
  </r>
  <r>
    <s v="PEORIA 1701"/>
    <x v="173"/>
    <s v="PEORIA 1701"/>
    <s v="YOSEMITE"/>
    <x v="2790"/>
    <n v="10"/>
    <n v="0"/>
    <n v="0"/>
    <n v="0"/>
    <n v="1"/>
    <n v="0"/>
    <n v="0"/>
    <n v="1.26953450050821E-2"/>
    <n v="1"/>
    <n v="1.26953450050821E-2"/>
    <n v="4.5178841504805343"/>
  </r>
  <r>
    <s v="CASTRO VALLEY 1101MR204"/>
    <x v="92"/>
    <s v="CASTRO VALLEY 1101"/>
    <s v="MISSION"/>
    <x v="2791"/>
    <n v="29.369673120069098"/>
    <n v="0.13115742439891701"/>
    <n v="0"/>
    <n v="1"/>
    <n v="0.73479002054992604"/>
    <n v="0"/>
    <n v="0"/>
    <n v="1.26446192045764E-2"/>
    <n v="1"/>
    <n v="1.26446192045764E-2"/>
    <n v="5.9651873195108451E-3"/>
  </r>
  <r>
    <s v="EDENVALE 2107CB"/>
    <x v="307"/>
    <s v="EDENVALE 2107"/>
    <s v="SAN JOSE"/>
    <x v="2792"/>
    <n v="33.422962366480299"/>
    <n v="0.98264161626805802"/>
    <n v="0"/>
    <n v="0"/>
    <n v="2.25429653493345E-2"/>
    <n v="0"/>
    <n v="0"/>
    <n v="1.25900494596359E-2"/>
    <n v="1"/>
    <n v="1.25900494596359E-2"/>
    <n v="1.7091865570127991E-2"/>
  </r>
  <r>
    <s v="LAS PULGAS 0401CB"/>
    <x v="287"/>
    <s v="LAS PULGAS 0401"/>
    <s v="PENINSULA"/>
    <x v="2793"/>
    <n v="10"/>
    <n v="1"/>
    <n v="0"/>
    <n v="1"/>
    <n v="1.05340369405906E-2"/>
    <n v="0"/>
    <n v="0"/>
    <n v="1.25479858498067E-2"/>
    <n v="1"/>
    <n v="1.25479858498067E-2"/>
    <n v="0.19741793835496693"/>
  </r>
  <r>
    <s v="POSO MOUNTAIN 210448268"/>
    <x v="262"/>
    <s v="POSO MOUNTAIN 2104"/>
    <s v="KERN"/>
    <x v="2794"/>
    <n v="10"/>
    <n v="0.10208333941582"/>
    <n v="0"/>
    <n v="0"/>
    <n v="0.90312040773474"/>
    <n v="0"/>
    <n v="0"/>
    <n v="1.2535315663469699E-2"/>
    <n v="1"/>
    <n v="1.2535315663469699E-2"/>
    <n v="2.6257554493732999E-3"/>
  </r>
  <r>
    <s v="SANTA YNEZ 1102320270"/>
    <x v="95"/>
    <s v="SANTA YNEZ 1102"/>
    <s v="LOS PADRES"/>
    <x v="2795"/>
    <n v="10"/>
    <n v="0.905476189386337"/>
    <n v="0"/>
    <n v="2"/>
    <n v="0.19744008568407501"/>
    <n v="0"/>
    <n v="0"/>
    <n v="1.25074264455169E-2"/>
    <n v="1"/>
    <n v="1.25074264455169E-2"/>
    <n v="2.2611228988722136E-2"/>
  </r>
  <r>
    <s v="OREGON TRAIL 110346860"/>
    <x v="200"/>
    <s v="OREGON TRAIL 1103"/>
    <s v="NORTH VALLEY"/>
    <x v="2796"/>
    <n v="10"/>
    <n v="1"/>
    <n v="0"/>
    <n v="0"/>
    <n v="0.161234918223079"/>
    <n v="0"/>
    <n v="0"/>
    <n v="1.2504308076921E-2"/>
    <n v="1"/>
    <n v="1.2504308076921E-2"/>
    <n v="2.33546528141482E-2"/>
  </r>
  <r>
    <s v="JESSUP 110338864"/>
    <x v="130"/>
    <s v="JESSUP 1103"/>
    <s v="NORTH VALLEY"/>
    <x v="2797"/>
    <n v="10"/>
    <n v="1"/>
    <n v="1"/>
    <n v="3"/>
    <n v="7.85001408777279E-2"/>
    <n v="0"/>
    <n v="0"/>
    <n v="1.24216176346601E-2"/>
    <n v="1"/>
    <n v="1.24216176346601E-2"/>
    <n v="2.0981171453338342E-2"/>
  </r>
  <r>
    <s v="FRANKLIN 1101P138"/>
    <x v="322"/>
    <s v="FRANKLIN 1101"/>
    <s v="EAST BAY"/>
    <x v="2798"/>
    <n v="10"/>
    <n v="0"/>
    <n v="0"/>
    <n v="0"/>
    <n v="0.976456081773454"/>
    <n v="0"/>
    <n v="0"/>
    <n v="1.24029783285721E-2"/>
    <n v="1"/>
    <n v="1.24029783285721E-2"/>
    <n v="8.2723872677538373E-3"/>
  </r>
  <r>
    <s v="HALF MOON BAY 11039112"/>
    <x v="54"/>
    <s v="HALF MOON BAY 1103"/>
    <s v="PENINSULA"/>
    <x v="2799"/>
    <n v="36.594894308348799"/>
    <n v="0.39156446971898101"/>
    <n v="3"/>
    <n v="0"/>
    <n v="0.43209093035957102"/>
    <n v="0"/>
    <n v="0"/>
    <n v="1.2393569305511399E-2"/>
    <n v="1"/>
    <n v="1.2393569305511399E-2"/>
    <n v="3.57118461260601E-3"/>
  </r>
  <r>
    <s v="PEABODY 2106CB"/>
    <x v="181"/>
    <s v="PEABODY 2106"/>
    <s v="SACRAMENTO"/>
    <x v="2800"/>
    <n v="10"/>
    <n v="0.53141199597664701"/>
    <n v="0"/>
    <n v="0"/>
    <n v="0.53736382144824102"/>
    <n v="0"/>
    <n v="0"/>
    <n v="1.2384517184783299E-2"/>
    <n v="1"/>
    <n v="1.2384517184783299E-2"/>
    <n v="2.1334651074356517E-2"/>
  </r>
  <r>
    <s v="STONE CORRAL 11107784F"/>
    <x v="331"/>
    <s v="STONE CORRAL 1110"/>
    <s v="FRESNO"/>
    <x v="2801"/>
    <n v="63.227331185990401"/>
    <n v="0.64546623719807505"/>
    <n v="0"/>
    <n v="0"/>
    <n v="7.8042152284594504E-2"/>
    <n v="0"/>
    <n v="0"/>
    <n v="1.2359274635026901E-2"/>
    <n v="1"/>
    <n v="1.2359274635026901E-2"/>
    <n v="3.3264145590853611E-2"/>
  </r>
  <r>
    <s v="COTATI 1102464"/>
    <x v="114"/>
    <s v="COTATI 1102"/>
    <s v="SONOMA"/>
    <x v="2802"/>
    <n v="26.078779563157099"/>
    <n v="0.66974953418618"/>
    <n v="0"/>
    <n v="1"/>
    <n v="0.15733742077020099"/>
    <n v="0"/>
    <n v="0"/>
    <n v="1.2358421377284301E-2"/>
    <n v="1"/>
    <n v="1.2358421377284301E-2"/>
    <n v="9.6951873155969714E-3"/>
  </r>
  <r>
    <s v="ELK 11014628"/>
    <x v="228"/>
    <s v="ELK 1101"/>
    <s v="HUMBOLDT"/>
    <x v="2803"/>
    <n v="10"/>
    <n v="0"/>
    <n v="0"/>
    <n v="7"/>
    <n v="0.69218258701193902"/>
    <n v="0"/>
    <n v="0"/>
    <n v="1.2349034016693201E-2"/>
    <n v="1"/>
    <n v="1.2349034016693201E-2"/>
    <n v="4.3350770442706129E-3"/>
  </r>
  <r>
    <s v="COVELO 1101536"/>
    <x v="297"/>
    <s v="COVELO 1101"/>
    <s v="HUMBOLDT"/>
    <x v="2804"/>
    <n v="10"/>
    <n v="1"/>
    <n v="1"/>
    <n v="0"/>
    <n v="5.1026286779281204E-4"/>
    <n v="0"/>
    <n v="0"/>
    <n v="1.23293979797951E-2"/>
    <n v="1"/>
    <n v="1.23293979797951E-2"/>
    <n v="1.0798624317663745"/>
  </r>
  <r>
    <s v="MORRO BAY 1101V66"/>
    <x v="249"/>
    <s v="MORRO BAY 1101"/>
    <s v="LOS PADRES"/>
    <x v="2805"/>
    <n v="32.9293356060112"/>
    <n v="0.34810608408777499"/>
    <n v="0"/>
    <n v="0"/>
    <n v="0.22595194246474301"/>
    <n v="0.18483102706760501"/>
    <n v="0"/>
    <n v="1.2319772804478501E-2"/>
    <n v="1"/>
    <n v="1.2319772804478501E-2"/>
    <n v="3.3846926615531941E-3"/>
  </r>
  <r>
    <s v="FITCH MOUNTAIN 11115060"/>
    <x v="50"/>
    <s v="FITCH MOUNTAIN 1111"/>
    <s v="SONOMA"/>
    <x v="2806"/>
    <n v="43.6088523547158"/>
    <n v="0.39414701973191502"/>
    <n v="0"/>
    <n v="3"/>
    <n v="0.351861180327317"/>
    <n v="0"/>
    <n v="0"/>
    <n v="1.23076850330601E-2"/>
    <n v="1"/>
    <n v="1.23076850330601E-2"/>
    <n v="5.691723500314199E-3"/>
  </r>
  <r>
    <s v="BANGOR 110155206"/>
    <x v="234"/>
    <s v="BANGOR 1101"/>
    <s v="NORTH VALLEY"/>
    <x v="2807"/>
    <n v="34.215638488592099"/>
    <n v="0.613183033929245"/>
    <n v="1"/>
    <n v="0"/>
    <n v="0.28489975846510901"/>
    <n v="0"/>
    <n v="0"/>
    <n v="1.23036308778222E-2"/>
    <n v="1"/>
    <n v="1.23036308778222E-2"/>
    <n v="4.1954148625416099E-3"/>
  </r>
  <r>
    <s v="KERN OIL 11063301"/>
    <x v="332"/>
    <s v="KERN OIL 1106"/>
    <s v="KERN"/>
    <x v="2808"/>
    <n v="10"/>
    <n v="1"/>
    <n v="0"/>
    <n v="0"/>
    <n v="1.11585500068484E-2"/>
    <n v="0"/>
    <n v="0"/>
    <n v="1.22981986176536E-2"/>
    <n v="1"/>
    <n v="1.22981986176536E-2"/>
    <n v="3.391990065030074E-2"/>
  </r>
  <r>
    <s v="PANORAMA 1101CB"/>
    <x v="163"/>
    <s v="PANORAMA 1101"/>
    <s v="NORTH VALLEY"/>
    <x v="2809"/>
    <n v="10"/>
    <n v="1"/>
    <n v="0"/>
    <n v="2"/>
    <n v="0.10244051072309"/>
    <n v="0"/>
    <n v="0"/>
    <n v="1.2296739509633199E-2"/>
    <n v="1"/>
    <n v="1.2296739509633199E-2"/>
    <n v="6.3531698298574949E-3"/>
  </r>
  <r>
    <s v="SAN RAFAEL 1104CB"/>
    <x v="51"/>
    <s v="SAN RAFAEL 1104"/>
    <s v="NORTH BAY"/>
    <x v="2810"/>
    <n v="10"/>
    <n v="2.07809379452897E-2"/>
    <n v="0"/>
    <n v="0"/>
    <n v="0.23273007712035401"/>
    <n v="0.19554061957366001"/>
    <n v="0"/>
    <n v="1.22952597922371E-2"/>
    <n v="1"/>
    <n v="1.22952597922371E-2"/>
    <n v="5.0331652972750336E-3"/>
  </r>
  <r>
    <s v="RISING RIVER 11011532"/>
    <x v="285"/>
    <s v="RISING RIVER 1101"/>
    <s v="NORTH VALLEY"/>
    <x v="2811"/>
    <n v="21.2100480805153"/>
    <n v="0.32283501231093398"/>
    <n v="0"/>
    <n v="0"/>
    <n v="0.62197689898318598"/>
    <n v="0"/>
    <n v="0"/>
    <n v="1.22550695335953E-2"/>
    <n v="1"/>
    <n v="1.22550695335953E-2"/>
    <n v="3.9979562478459985E-3"/>
  </r>
  <r>
    <s v="SAN LUIS OBISPO 1105CB"/>
    <x v="141"/>
    <s v="SAN LUIS OBISPO 1105"/>
    <s v="LOS PADRES"/>
    <x v="2812"/>
    <n v="39.995115027655402"/>
    <n v="0.430556575555541"/>
    <n v="3"/>
    <n v="3"/>
    <n v="0.16920943876401101"/>
    <n v="0"/>
    <n v="0"/>
    <n v="1.22538188361956E-2"/>
    <n v="1"/>
    <n v="1.22538188361956E-2"/>
    <n v="6.1615729012392097E-3"/>
  </r>
  <r>
    <s v="MORGAN HILL 2105XR494"/>
    <x v="61"/>
    <s v="MORGAN HILL 2105"/>
    <s v="SAN JOSE"/>
    <x v="2813"/>
    <n v="25.716812543600199"/>
    <n v="1"/>
    <n v="0"/>
    <n v="0"/>
    <n v="3.17854481702727E-2"/>
    <n v="0"/>
    <n v="0"/>
    <n v="1.2233002704327801E-2"/>
    <n v="1"/>
    <n v="1.2233002704327801E-2"/>
    <n v="5.2385535690898002E-2"/>
  </r>
  <r>
    <s v="SNEATH LANE 11071277"/>
    <x v="219"/>
    <s v="SNEATH LANE 1107"/>
    <s v="PENINSULA"/>
    <x v="2814"/>
    <n v="10"/>
    <n v="1"/>
    <n v="0"/>
    <n v="1"/>
    <n v="0.116955602021022"/>
    <n v="0"/>
    <n v="0"/>
    <n v="1.2218771425112599E-2"/>
    <n v="1"/>
    <n v="1.2218771425112599E-2"/>
    <n v="4.8403701730799012E-2"/>
  </r>
  <r>
    <s v="BURNEY 1101CB"/>
    <x v="267"/>
    <s v="BURNEY 1101"/>
    <s v="NORTH VALLEY"/>
    <x v="2815"/>
    <n v="10"/>
    <n v="0.59067111751302503"/>
    <n v="1"/>
    <n v="0"/>
    <n v="0.46143534559264598"/>
    <n v="0"/>
    <n v="0"/>
    <n v="1.22149990991486E-2"/>
    <n v="1"/>
    <n v="1.22149990991486E-2"/>
    <n v="1.328770716655584E-2"/>
  </r>
  <r>
    <s v="WYANDOTTE 11102590"/>
    <x v="8"/>
    <s v="WYANDOTTE 1110"/>
    <s v="NORTH VALLEY"/>
    <x v="2816"/>
    <n v="10"/>
    <n v="0.95209435706294798"/>
    <n v="0"/>
    <n v="0"/>
    <n v="0.17587647103741899"/>
    <n v="0"/>
    <n v="0"/>
    <n v="1.22010333820006E-2"/>
    <n v="1"/>
    <n v="1.22010333820006E-2"/>
    <n v="0.11428663303464359"/>
  </r>
  <r>
    <s v="CABRILLO 1103Y10"/>
    <x v="75"/>
    <s v="CABRILLO 1103"/>
    <s v="LOS PADRES"/>
    <x v="2817"/>
    <n v="68.654532646408398"/>
    <n v="0.11891277228598"/>
    <n v="0"/>
    <n v="1"/>
    <n v="0.43979281585344598"/>
    <n v="0"/>
    <n v="0"/>
    <n v="1.21910195641215E-2"/>
    <n v="1"/>
    <n v="1.21910195641215E-2"/>
    <n v="2.9766986609399424E-3"/>
  </r>
  <r>
    <s v="CALPELLA 1102CB"/>
    <x v="242"/>
    <s v="CALPELLA 1102"/>
    <s v="HUMBOLDT"/>
    <x v="2818"/>
    <n v="10"/>
    <n v="0.88624425951909602"/>
    <n v="0"/>
    <n v="2"/>
    <n v="0.18525787192964299"/>
    <n v="0"/>
    <n v="0"/>
    <n v="1.2165325722608001E-2"/>
    <n v="1"/>
    <n v="1.2165325722608001E-2"/>
    <n v="7.254683784112508E-3"/>
  </r>
  <r>
    <s v="HARTLEY 110194178"/>
    <x v="201"/>
    <s v="HARTLEY 1101"/>
    <s v="HUMBOLDT"/>
    <x v="2819"/>
    <n v="10"/>
    <n v="0.47036730402124199"/>
    <n v="0"/>
    <n v="1"/>
    <n v="0.41483040837509599"/>
    <n v="0"/>
    <n v="0"/>
    <n v="1.21588774185756E-2"/>
    <n v="1"/>
    <n v="1.21588774185756E-2"/>
    <n v="7.5187654604960269E-3"/>
  </r>
  <r>
    <s v="RACETRACK 170310850"/>
    <x v="99"/>
    <s v="RACETRACK 1703"/>
    <s v="YOSEMITE"/>
    <x v="2820"/>
    <n v="10"/>
    <n v="0"/>
    <n v="0"/>
    <n v="0"/>
    <n v="0.95502107544512704"/>
    <n v="0"/>
    <n v="0"/>
    <n v="1.2142587354624699E-2"/>
    <n v="1"/>
    <n v="1.2142587354624699E-2"/>
    <n v="0.20132368931060621"/>
  </r>
  <r>
    <s v="NORTH BRANCH 110113496"/>
    <x v="142"/>
    <s v="NORTH BRANCH 1101"/>
    <s v="STOCKTON"/>
    <x v="2821"/>
    <n v="10"/>
    <n v="0.620751030055673"/>
    <n v="0"/>
    <n v="0"/>
    <n v="0.442446786035888"/>
    <n v="0"/>
    <n v="0"/>
    <n v="1.2125511792620201E-2"/>
    <n v="1"/>
    <n v="1.2125511792620201E-2"/>
    <n v="5.464637693544697E-3"/>
  </r>
  <r>
    <s v="RIO DELL 110270960"/>
    <x v="236"/>
    <s v="RIO DELL 1102"/>
    <s v="HUMBOLDT"/>
    <x v="2822"/>
    <n v="51.856443371079699"/>
    <n v="0.339613257083689"/>
    <n v="2"/>
    <n v="2"/>
    <n v="0.31942039223180102"/>
    <n v="0"/>
    <n v="0"/>
    <n v="1.2119429244493799E-2"/>
    <n v="1"/>
    <n v="1.2119429244493799E-2"/>
    <n v="3.244519449018028E-3"/>
  </r>
  <r>
    <s v="REDBUD 110244119"/>
    <x v="65"/>
    <s v="REDBUD 1102"/>
    <s v="HUMBOLDT"/>
    <x v="2823"/>
    <n v="10"/>
    <n v="0.86820359514297096"/>
    <n v="0"/>
    <n v="0"/>
    <n v="0.23810693778926101"/>
    <n v="0"/>
    <n v="0"/>
    <n v="1.2118588800932599E-2"/>
    <n v="1"/>
    <n v="1.2118588800932599E-2"/>
    <n v="1.8154619876190794E-2"/>
  </r>
  <r>
    <s v="WILLITS 1104CB"/>
    <x v="24"/>
    <s v="WILLITS 1104"/>
    <s v="HUMBOLDT"/>
    <x v="2824"/>
    <n v="16.208613656262202"/>
    <n v="0.22491277555384201"/>
    <n v="1"/>
    <n v="7"/>
    <n v="0.29857528117618398"/>
    <n v="0"/>
    <n v="0"/>
    <n v="1.211256799765E-2"/>
    <n v="1"/>
    <n v="1.211256799765E-2"/>
    <n v="5.3972184692464001E-3"/>
  </r>
  <r>
    <s v="CABRILLO 1104Y22"/>
    <x v="75"/>
    <s v="CABRILLO 1104"/>
    <s v="LOS PADRES"/>
    <x v="2825"/>
    <n v="12.834555812349601"/>
    <n v="0.36034787113866401"/>
    <n v="1"/>
    <n v="10"/>
    <n v="0.278739125097486"/>
    <n v="0"/>
    <n v="0"/>
    <n v="1.2090926898995101E-2"/>
    <n v="1"/>
    <n v="1.2090926898995101E-2"/>
    <n v="1.7007598873813401E-3"/>
  </r>
  <r>
    <s v="JESSUP 1102CB"/>
    <x v="130"/>
    <s v="JESSUP 1102"/>
    <s v="NORTH VALLEY"/>
    <x v="2826"/>
    <n v="10"/>
    <n v="0.69421287576748503"/>
    <n v="4"/>
    <n v="1"/>
    <n v="3.8692365007331801E-2"/>
    <n v="0"/>
    <n v="0"/>
    <n v="1.20904766417507E-2"/>
    <n v="1"/>
    <n v="1.20904766417507E-2"/>
    <n v="5.8180198980501197E-2"/>
  </r>
  <r>
    <s v="COVELO 1101562360"/>
    <x v="297"/>
    <s v="COVELO 1101"/>
    <s v="HUMBOLDT"/>
    <x v="2827"/>
    <n v="16.128296306272201"/>
    <n v="1"/>
    <n v="0"/>
    <n v="1"/>
    <n v="6.0521795072095902E-2"/>
    <n v="0"/>
    <n v="0"/>
    <n v="1.20434243563825E-2"/>
    <n v="1"/>
    <n v="1.20434243563825E-2"/>
    <n v="5.2582704334233898E-3"/>
  </r>
  <r>
    <s v="COTATI 1104426"/>
    <x v="114"/>
    <s v="COTATI 1104"/>
    <s v="SONOMA"/>
    <x v="2828"/>
    <n v="10"/>
    <n v="0.43824391186497003"/>
    <n v="0"/>
    <n v="2"/>
    <n v="0.54274347783367805"/>
    <n v="0"/>
    <n v="0"/>
    <n v="1.2028592272504499E-2"/>
    <n v="1"/>
    <n v="1.2028592272504499E-2"/>
    <n v="5.6635579425898114E-3"/>
  </r>
  <r>
    <s v="HUMBOLDT BAY 11024724"/>
    <x v="333"/>
    <s v="HUMBOLDT BAY 1102"/>
    <s v="HUMBOLDT"/>
    <x v="2829"/>
    <n v="41.453966538913001"/>
    <n v="8.9671061262298606E-3"/>
    <n v="10"/>
    <n v="0"/>
    <n v="0.457369141611493"/>
    <n v="0"/>
    <n v="0"/>
    <n v="1.20206830754922E-2"/>
    <n v="1"/>
    <n v="1.20206830754922E-2"/>
    <n v="1.7060702863972755E-3"/>
  </r>
  <r>
    <s v="OAKLAND K 1101CR172"/>
    <x v="67"/>
    <s v="OAKLAND K 1101"/>
    <s v="EAST BAY"/>
    <x v="2830"/>
    <n v="10"/>
    <n v="0.278969796704928"/>
    <n v="0"/>
    <n v="1"/>
    <n v="0.30684733304924799"/>
    <n v="0.237035853798237"/>
    <n v="0"/>
    <n v="1.19980475712605E-2"/>
    <n v="1"/>
    <n v="1.19980475712605E-2"/>
    <n v="1.8780535591557141E-2"/>
  </r>
  <r>
    <s v="ZACA 1102Y48"/>
    <x v="125"/>
    <s v="ZACA 1102"/>
    <s v="LOS PADRES"/>
    <x v="2831"/>
    <n v="10"/>
    <n v="0.41402515673621598"/>
    <n v="0"/>
    <n v="6"/>
    <n v="0.342270588282932"/>
    <n v="0"/>
    <n v="0"/>
    <n v="1.19885392636598E-2"/>
    <n v="1"/>
    <n v="1.19885392636598E-2"/>
    <n v="2.9539383437004046E-3"/>
  </r>
  <r>
    <s v="WISE 110163199"/>
    <x v="108"/>
    <s v="WISE 1101"/>
    <s v="SIERRA"/>
    <x v="2832"/>
    <n v="42.408675649171698"/>
    <n v="0.130516852585565"/>
    <n v="0"/>
    <n v="0"/>
    <n v="0.61184368458915295"/>
    <n v="0"/>
    <n v="0"/>
    <n v="1.1969813873924699E-2"/>
    <n v="1"/>
    <n v="1.1969813873924699E-2"/>
    <n v="2.0970101235446126E-2"/>
  </r>
  <r>
    <s v="GREENBRAE 110388832"/>
    <x v="151"/>
    <s v="GREENBRAE 1103"/>
    <s v="NORTH BAY"/>
    <x v="2833"/>
    <n v="10"/>
    <n v="6.4525291050489E-2"/>
    <n v="0"/>
    <n v="0"/>
    <n v="0.88718646384861799"/>
    <n v="0"/>
    <n v="0"/>
    <n v="1.1967120838818899E-2"/>
    <n v="1"/>
    <n v="1.1967120838818899E-2"/>
    <n v="9.8361087962215328E-3"/>
  </r>
  <r>
    <s v="GEYSERVILLE 1101CB"/>
    <x v="184"/>
    <s v="GEYSERVILLE 1101"/>
    <s v="SONOMA"/>
    <x v="2834"/>
    <n v="40.331413907645498"/>
    <n v="0.82042092064060301"/>
    <n v="0"/>
    <n v="1"/>
    <n v="3.4567801660429401E-2"/>
    <n v="0"/>
    <n v="0"/>
    <n v="1.19411829659245E-2"/>
    <n v="1"/>
    <n v="1.19411829659245E-2"/>
    <n v="4.1942606056835682E-2"/>
  </r>
  <r>
    <s v="DEL MONTE 21049096"/>
    <x v="159"/>
    <s v="DEL MONTE 2104"/>
    <s v="CENTRAL COAST"/>
    <x v="2835"/>
    <n v="10"/>
    <n v="0.107136902709058"/>
    <n v="2"/>
    <n v="5"/>
    <n v="0.31808676978368799"/>
    <n v="0"/>
    <n v="0"/>
    <n v="1.1931147007135399E-2"/>
    <n v="1"/>
    <n v="1.1931147007135399E-2"/>
    <n v="5.6616637041791889E-3"/>
  </r>
  <r>
    <s v="CASTRO VALLEY 1108MR341"/>
    <x v="92"/>
    <s v="CASTRO VALLEY 1108"/>
    <s v="MISSION"/>
    <x v="2836"/>
    <n v="9.9999999999999893"/>
    <n v="0.13128355580753101"/>
    <n v="0"/>
    <n v="1"/>
    <n v="0.774057969352691"/>
    <n v="2.0314687593500198E-2"/>
    <n v="0"/>
    <n v="1.19176416848535E-2"/>
    <n v="1"/>
    <n v="1.19176416848535E-2"/>
    <n v="4.857567455412908E-3"/>
  </r>
  <r>
    <s v="BUTTE 11052410"/>
    <x v="334"/>
    <s v="BUTTE 1105"/>
    <s v="NORTH VALLEY"/>
    <x v="2837"/>
    <n v="10"/>
    <n v="0.92916941434065903"/>
    <n v="0"/>
    <n v="0"/>
    <n v="0.16762517247272399"/>
    <n v="0"/>
    <n v="0"/>
    <n v="1.1877675149356901E-2"/>
    <n v="1"/>
    <n v="1.1877675149356901E-2"/>
    <n v="6.4440800208593781E-3"/>
  </r>
  <r>
    <s v="PALMER 1101M88"/>
    <x v="261"/>
    <s v="PALMER 1101"/>
    <s v="LOS PADRES"/>
    <x v="2838"/>
    <n v="68.230541131753697"/>
    <n v="0.27531930176808"/>
    <n v="0"/>
    <n v="1"/>
    <n v="0.147512157909437"/>
    <n v="0"/>
    <n v="0"/>
    <n v="1.17979554478869E-2"/>
    <n v="1"/>
    <n v="1.17979554478869E-2"/>
    <n v="5.2163735730772877E-3"/>
  </r>
  <r>
    <s v="TEJON 11032280"/>
    <x v="272"/>
    <s v="TEJON 1103"/>
    <s v="KERN"/>
    <x v="2839"/>
    <n v="10"/>
    <n v="1"/>
    <n v="0"/>
    <n v="0"/>
    <n v="9.9654384435732199E-2"/>
    <n v="0"/>
    <n v="0"/>
    <n v="1.1764754340115501E-2"/>
    <n v="1"/>
    <n v="1.1764754340115501E-2"/>
    <n v="4.2653641936324545E-3"/>
  </r>
  <r>
    <s v="ELK 1101CB"/>
    <x v="228"/>
    <s v="ELK 1101"/>
    <s v="HUMBOLDT"/>
    <x v="2840"/>
    <n v="10"/>
    <n v="0"/>
    <n v="1"/>
    <n v="0"/>
    <n v="0.90983851835372898"/>
    <n v="0"/>
    <n v="0"/>
    <n v="1.17641668520342E-2"/>
    <n v="1"/>
    <n v="1.17641668520342E-2"/>
    <n v="1.326687093952284E-2"/>
  </r>
  <r>
    <s v="SAN ARDO 11017632"/>
    <x v="323"/>
    <s v="SAN ARDO 1101"/>
    <s v="CENTRAL COAST"/>
    <x v="2841"/>
    <n v="10"/>
    <n v="1"/>
    <n v="0"/>
    <n v="0"/>
    <n v="9.7286744379918896E-2"/>
    <n v="0"/>
    <n v="0"/>
    <n v="1.17371997354034E-2"/>
    <n v="1"/>
    <n v="1.17371997354034E-2"/>
    <n v="1.4678350156111949E-2"/>
  </r>
  <r>
    <s v="SOLEDAD 21027008"/>
    <x v="288"/>
    <s v="SOLEDAD 2102"/>
    <s v="CENTRAL COAST"/>
    <x v="2842"/>
    <n v="69.004813991771996"/>
    <n v="0.38011365094520999"/>
    <n v="0"/>
    <n v="0"/>
    <n v="6.9740704835986503E-2"/>
    <n v="0"/>
    <n v="0"/>
    <n v="1.17148828474194E-2"/>
    <n v="1"/>
    <n v="1.17148828474194E-2"/>
    <n v="9.2749972099581378E-3"/>
  </r>
  <r>
    <s v="GONZALES 11033096"/>
    <x v="176"/>
    <s v="GONZALES 1103"/>
    <s v="CENTRAL COAST"/>
    <x v="2843"/>
    <n v="57.172966639694103"/>
    <n v="0.492266644333193"/>
    <n v="0"/>
    <n v="0"/>
    <n v="5.7660818522784797E-2"/>
    <n v="0"/>
    <n v="0"/>
    <n v="1.1709135137075499E-2"/>
    <n v="1"/>
    <n v="1.1709135137075499E-2"/>
    <n v="1.1245199418453153E-2"/>
  </r>
  <r>
    <s v="PUEBLO 2103694"/>
    <x v="20"/>
    <s v="PUEBLO 2103"/>
    <s v="NORTH BAY"/>
    <x v="2844"/>
    <n v="10"/>
    <n v="1"/>
    <n v="0"/>
    <n v="0"/>
    <n v="9.4447187642061295E-2"/>
    <n v="0"/>
    <n v="0"/>
    <n v="1.17042370548078E-2"/>
    <n v="1"/>
    <n v="1.17042370548078E-2"/>
    <n v="2.5997793793893106E-2"/>
  </r>
  <r>
    <s v="KONOCTI 11022293"/>
    <x v="52"/>
    <s v="KONOCTI 1102"/>
    <s v="HUMBOLDT"/>
    <x v="2845"/>
    <n v="10"/>
    <n v="1"/>
    <n v="0"/>
    <n v="0"/>
    <n v="9.4435745994496598E-2"/>
    <n v="0"/>
    <n v="0"/>
    <n v="1.17041044209172E-2"/>
    <n v="1"/>
    <n v="1.17041044209172E-2"/>
    <n v="7.0692271338882895E-2"/>
  </r>
  <r>
    <s v="HARTLEY 1101738"/>
    <x v="201"/>
    <s v="HARTLEY 1101"/>
    <s v="HUMBOLDT"/>
    <x v="2846"/>
    <n v="9.9999999999999893"/>
    <n v="0.42133695758565698"/>
    <n v="1"/>
    <n v="2"/>
    <n v="0.37867954169069201"/>
    <n v="0"/>
    <n v="0"/>
    <n v="1.1659227486202999E-2"/>
    <n v="1"/>
    <n v="1.1659227486202999E-2"/>
    <n v="3.8189084370567864E-3"/>
  </r>
  <r>
    <s v="CALAVERAS CEMENT 110113424"/>
    <x v="235"/>
    <s v="CALAVERAS CEMENT 1101"/>
    <s v="STOCKTON"/>
    <x v="2847"/>
    <n v="27.787305456180299"/>
    <n v="0.54513158083436597"/>
    <n v="0"/>
    <n v="1"/>
    <n v="0.322599836547664"/>
    <n v="0"/>
    <n v="0"/>
    <n v="1.16574517426164E-2"/>
    <n v="1"/>
    <n v="1.16574517426164E-2"/>
    <n v="1.0025302783972389E-2"/>
  </r>
  <r>
    <s v="ANDERSON 1103CB"/>
    <x v="204"/>
    <s v="ANDERSON 1103"/>
    <s v="NORTH VALLEY"/>
    <x v="2848"/>
    <n v="15.9196286926569"/>
    <n v="0.80292386801738502"/>
    <n v="1"/>
    <n v="2"/>
    <n v="0.155868332552143"/>
    <n v="0"/>
    <n v="0"/>
    <n v="1.16422524920096E-2"/>
    <n v="1"/>
    <n v="1.16422524920096E-2"/>
    <n v="3.5766022547766962E-3"/>
  </r>
  <r>
    <s v="GEYSERVILLE 1101480"/>
    <x v="184"/>
    <s v="GEYSERVILLE 1101"/>
    <s v="SONOMA"/>
    <x v="2849"/>
    <n v="10"/>
    <n v="0.996133332459331"/>
    <n v="0"/>
    <n v="0"/>
    <n v="9.1971833822646995E-2"/>
    <n v="0"/>
    <n v="0"/>
    <n v="1.1638813919563401E-2"/>
    <n v="1"/>
    <n v="1.1638813919563401E-2"/>
    <n v="7.9179412974613918E-3"/>
  </r>
  <r>
    <s v="WILLOW PASS 1101CB"/>
    <x v="59"/>
    <s v="WILLOW PASS 1101"/>
    <s v="DIABLO"/>
    <x v="2850"/>
    <n v="10"/>
    <n v="1"/>
    <n v="0"/>
    <n v="1"/>
    <n v="6.6805599584807696E-2"/>
    <n v="0"/>
    <n v="0"/>
    <n v="1.1626814639162099E-2"/>
    <n v="1"/>
    <n v="1.1626814639162099E-2"/>
    <n v="2.4777139928438809E-2"/>
  </r>
  <r>
    <s v="CAYUCOS 11014701"/>
    <x v="244"/>
    <s v="CAYUCOS 1101"/>
    <s v="LOS PADRES"/>
    <x v="2851"/>
    <n v="72.227009348987707"/>
    <n v="0.284560779259594"/>
    <n v="1"/>
    <n v="0"/>
    <n v="0.237716573146279"/>
    <n v="0"/>
    <n v="0"/>
    <n v="1.16133735517142E-2"/>
    <n v="1"/>
    <n v="1.16133735517142E-2"/>
    <n v="5.5763919771964869E-3"/>
  </r>
  <r>
    <s v="HOPLAND 1101CB"/>
    <x v="209"/>
    <s v="HOPLAND 1101"/>
    <s v="HUMBOLDT"/>
    <x v="2852"/>
    <n v="10"/>
    <n v="1"/>
    <n v="0"/>
    <n v="1"/>
    <n v="6.5003372191954206E-2"/>
    <n v="0"/>
    <n v="0"/>
    <n v="1.1606077607195699E-2"/>
    <n v="1"/>
    <n v="1.1606077607195699E-2"/>
    <n v="2.9047606693296837E-2"/>
  </r>
  <r>
    <s v="MORRO BAY 110280174"/>
    <x v="249"/>
    <s v="MORRO BAY 1102"/>
    <s v="LOS PADRES"/>
    <x v="2853"/>
    <n v="10"/>
    <n v="0"/>
    <n v="1"/>
    <n v="0"/>
    <n v="0.76136460339698597"/>
    <n v="0"/>
    <n v="0"/>
    <n v="1.15884943579652E-2"/>
    <n v="1"/>
    <n v="1.15884943579652E-2"/>
    <n v="3.3601270086198024E-3"/>
  </r>
  <r>
    <s v="GIRVAN 1102CB"/>
    <x v="111"/>
    <s v="GIRVAN 1102"/>
    <s v="NORTH VALLEY"/>
    <x v="2854"/>
    <n v="13.9143760689084"/>
    <n v="0.68545895406857205"/>
    <n v="4"/>
    <n v="1"/>
    <n v="0.22514008922111001"/>
    <n v="1.04839036662648E-2"/>
    <n v="1"/>
    <n v="1.15800076450269E-2"/>
    <n v="1"/>
    <n v="1.15800076450269E-2"/>
    <n v="2.4468450406843509E-3"/>
  </r>
  <r>
    <s v="RED BLUFF 1105161818"/>
    <x v="146"/>
    <s v="RED BLUFF 1105"/>
    <s v="NORTH VALLEY"/>
    <x v="2855"/>
    <n v="10"/>
    <n v="1"/>
    <n v="0"/>
    <n v="0"/>
    <n v="8.0454080534195102E-2"/>
    <n v="0"/>
    <n v="0"/>
    <n v="1.1543131043657199E-2"/>
    <n v="1"/>
    <n v="1.1543131043657199E-2"/>
    <n v="3.0109749078147331E-2"/>
  </r>
  <r>
    <s v="OAKHURST 110311900"/>
    <x v="34"/>
    <s v="OAKHURST 1103"/>
    <s v="YOSEMITE"/>
    <x v="2856"/>
    <n v="10"/>
    <n v="1"/>
    <n v="0"/>
    <n v="0"/>
    <n v="7.7217544383360898E-2"/>
    <n v="0"/>
    <n v="0"/>
    <n v="1.1506181230776799E-2"/>
    <n v="1"/>
    <n v="1.1506181230776799E-2"/>
    <n v="0.17723958850328853"/>
  </r>
  <r>
    <s v="WYANDOTTE 110313018"/>
    <x v="8"/>
    <s v="WYANDOTTE 1103"/>
    <s v="NORTH VALLEY"/>
    <x v="2857"/>
    <n v="10"/>
    <n v="1"/>
    <n v="0"/>
    <n v="0"/>
    <n v="7.5986653860254799E-2"/>
    <n v="0"/>
    <n v="0"/>
    <n v="1.1492159511977599E-2"/>
    <n v="1"/>
    <n v="1.1492159511977599E-2"/>
    <n v="9.1582917988163412E-2"/>
  </r>
  <r>
    <s v="SOLEDAD 2101CB"/>
    <x v="288"/>
    <s v="SOLEDAD 2101"/>
    <s v="CENTRAL COAST"/>
    <x v="2858"/>
    <n v="10"/>
    <n v="1"/>
    <n v="0"/>
    <n v="0"/>
    <n v="7.4508122571802296E-2"/>
    <n v="0"/>
    <n v="0"/>
    <n v="1.14753391130716E-2"/>
    <n v="1"/>
    <n v="1.14753391130716E-2"/>
    <n v="1.0346236216331841E-2"/>
  </r>
  <r>
    <s v="OCEANO 1105V44"/>
    <x v="136"/>
    <s v="OCEANO 1105"/>
    <s v="LOS PADRES"/>
    <x v="2859"/>
    <n v="10"/>
    <n v="6.2530458415024595E-2"/>
    <n v="0"/>
    <n v="2"/>
    <n v="0.80430987458678904"/>
    <n v="0"/>
    <n v="0"/>
    <n v="1.14722830104811E-2"/>
    <n v="1"/>
    <n v="1.14722830104811E-2"/>
    <n v="1.2447286787988274E-2"/>
  </r>
  <r>
    <s v="BRENTWOOD 2105502672"/>
    <x v="274"/>
    <s v="BRENTWOOD 2105"/>
    <s v="DIABLO"/>
    <x v="2860"/>
    <n v="10"/>
    <n v="1"/>
    <n v="0"/>
    <n v="0"/>
    <n v="7.3713570583835902E-2"/>
    <n v="0"/>
    <n v="0"/>
    <n v="1.1466310006952E-2"/>
    <n v="1"/>
    <n v="1.1466310006952E-2"/>
    <n v="8.2911688394912489E-3"/>
  </r>
  <r>
    <s v="CARLOTTA 11214045"/>
    <x v="275"/>
    <s v="CARLOTTA 1121"/>
    <s v="HUMBOLDT"/>
    <x v="2861"/>
    <n v="10"/>
    <n v="1"/>
    <n v="0"/>
    <n v="0"/>
    <n v="7.2522198862419202E-2"/>
    <n v="0"/>
    <n v="0"/>
    <n v="1.14527846891405E-2"/>
    <n v="1"/>
    <n v="1.14527846891405E-2"/>
    <n v="7.9878801862140428E-2"/>
  </r>
  <r>
    <s v="PETALUMA C 1109270"/>
    <x v="98"/>
    <s v="PETALUMA C 1109"/>
    <s v="SONOMA"/>
    <x v="2862"/>
    <n v="25.983942841888801"/>
    <n v="0.62246514767345795"/>
    <n v="0"/>
    <n v="3"/>
    <n v="0.21016872539619399"/>
    <n v="0"/>
    <n v="0"/>
    <n v="1.14380583422533E-2"/>
    <n v="1"/>
    <n v="1.14380583422533E-2"/>
    <n v="7.1044369246104902E-3"/>
  </r>
  <r>
    <s v="BIG RIVER 11012989"/>
    <x v="221"/>
    <s v="BIG RIVER 1101"/>
    <s v="HUMBOLDT"/>
    <x v="2863"/>
    <n v="10"/>
    <n v="1"/>
    <n v="0"/>
    <n v="0"/>
    <n v="6.9177811718060894E-2"/>
    <n v="0"/>
    <n v="0"/>
    <n v="1.14149009845536E-2"/>
    <n v="1"/>
    <n v="1.14149009845536E-2"/>
    <n v="0.15643768697401136"/>
  </r>
  <r>
    <s v="BELMONT 11038958"/>
    <x v="335"/>
    <s v="BELMONT 1103"/>
    <s v="PENINSULA"/>
    <x v="2864"/>
    <n v="10"/>
    <n v="0.49354490821350999"/>
    <n v="0"/>
    <n v="4"/>
    <n v="0.26899696847178001"/>
    <n v="0"/>
    <n v="0"/>
    <n v="1.1412972759506E-2"/>
    <n v="1"/>
    <n v="1.1412972759506E-2"/>
    <n v="2.4556291651613233E-2"/>
  </r>
  <r>
    <s v="SYCAMORE CREEK 1109CB"/>
    <x v="32"/>
    <s v="SYCAMORE CREEK 1109"/>
    <s v="NORTH VALLEY"/>
    <x v="2865"/>
    <n v="10"/>
    <n v="1"/>
    <n v="0"/>
    <n v="0"/>
    <n v="6.6004895216891901E-2"/>
    <n v="0"/>
    <n v="0"/>
    <n v="1.13790741345671E-2"/>
    <n v="1"/>
    <n v="1.13790741345671E-2"/>
    <n v="1.9542244798221545E-2"/>
  </r>
  <r>
    <s v="HOLLISTER 21024780"/>
    <x v="271"/>
    <s v="HOLLISTER 2102"/>
    <s v="CENTRAL COAST"/>
    <x v="2866"/>
    <n v="10"/>
    <n v="0.66050073031085998"/>
    <n v="0"/>
    <n v="1"/>
    <n v="0.190279853854738"/>
    <n v="0"/>
    <n v="0"/>
    <n v="1.13671437709263E-2"/>
    <n v="1"/>
    <n v="1.13671437709263E-2"/>
    <n v="3.9628583931674947E-3"/>
  </r>
  <r>
    <s v="ROB ROY 210512584"/>
    <x v="82"/>
    <s v="ROB ROY 2105"/>
    <s v="CENTRAL COAST"/>
    <x v="2867"/>
    <n v="10"/>
    <n v="0.220151592718902"/>
    <n v="2"/>
    <n v="1"/>
    <n v="0.25721534798880802"/>
    <n v="0"/>
    <n v="0"/>
    <n v="1.1336960575201701E-2"/>
    <n v="1"/>
    <n v="1.1336960575201701E-2"/>
    <n v="3.6674252671543618E-3"/>
  </r>
  <r>
    <s v="CASTRO VALLEY 1101MR359"/>
    <x v="92"/>
    <s v="CASTRO VALLEY 1101"/>
    <s v="MISSION"/>
    <x v="2868"/>
    <n v="10"/>
    <n v="0.96107516000714899"/>
    <n v="0"/>
    <n v="0"/>
    <n v="9.3226603643728506E-2"/>
    <n v="0"/>
    <n v="0"/>
    <n v="1.1324742244062699E-2"/>
    <n v="1"/>
    <n v="1.1324742244062699E-2"/>
    <n v="1.3835795770801027E-2"/>
  </r>
  <r>
    <s v="DUNBAR 110113481"/>
    <x v="56"/>
    <s v="DUNBAR 1101"/>
    <s v="SONOMA"/>
    <x v="2869"/>
    <n v="10"/>
    <n v="0.89931501074618203"/>
    <n v="1"/>
    <n v="0"/>
    <n v="0.128788185211405"/>
    <n v="0"/>
    <n v="0"/>
    <n v="1.1301356109987001E-2"/>
    <n v="1"/>
    <n v="1.1301356109987001E-2"/>
    <n v="8.1279233605227499E-2"/>
  </r>
  <r>
    <s v="CASTRO VALLEY 1106MR205"/>
    <x v="92"/>
    <s v="CASTRO VALLEY 1106"/>
    <s v="MISSION"/>
    <x v="2870"/>
    <n v="10"/>
    <n v="0.69547358018585803"/>
    <n v="0"/>
    <n v="0"/>
    <n v="0.12336495571175"/>
    <n v="0.113526277658407"/>
    <n v="0"/>
    <n v="1.12802302371311E-2"/>
    <n v="1"/>
    <n v="1.12802302371311E-2"/>
    <n v="1.6826167433994291E-2"/>
  </r>
  <r>
    <s v="LAS GALLINAS A 11051218"/>
    <x v="71"/>
    <s v="LAS GALLINAS A 1105"/>
    <s v="NORTH BAY"/>
    <x v="2871"/>
    <n v="10"/>
    <n v="1"/>
    <n v="0"/>
    <n v="0"/>
    <n v="5.57123038877552E-2"/>
    <n v="0"/>
    <n v="0"/>
    <n v="1.12636191770714E-2"/>
    <n v="1"/>
    <n v="1.12636191770714E-2"/>
    <n v="8.6592270543266459E-2"/>
  </r>
  <r>
    <s v="SAN CARLOS 110479774"/>
    <x v="302"/>
    <s v="SAN CARLOS 1104"/>
    <s v="PENINSULA"/>
    <x v="2872"/>
    <n v="10"/>
    <n v="0.65629276882088206"/>
    <n v="1"/>
    <n v="1"/>
    <n v="0.30366101317710698"/>
    <n v="0"/>
    <n v="0"/>
    <n v="1.12532937582356E-2"/>
    <n v="1"/>
    <n v="1.12532937582356E-2"/>
    <n v="2.3435998294431659E-2"/>
  </r>
  <r>
    <s v="SAUSALITO 11011270"/>
    <x v="185"/>
    <s v="SAUSALITO 1101"/>
    <s v="NORTH BAY"/>
    <x v="2873"/>
    <n v="64.5422634339334"/>
    <n v="0"/>
    <n v="0"/>
    <n v="0"/>
    <n v="0.504101789586061"/>
    <n v="0"/>
    <n v="0"/>
    <n v="1.12331472754358E-2"/>
    <n v="1"/>
    <n v="1.12331472754358E-2"/>
    <n v="2.2611746599134615E-2"/>
  </r>
  <r>
    <s v="WYANDOTTE 11091520"/>
    <x v="8"/>
    <s v="WYANDOTTE 1109"/>
    <s v="NORTH VALLEY"/>
    <x v="2874"/>
    <n v="10"/>
    <n v="0.80525442240449197"/>
    <n v="0"/>
    <n v="0"/>
    <n v="0.212350718653389"/>
    <n v="0"/>
    <n v="0"/>
    <n v="1.1222138745524701E-2"/>
    <n v="1"/>
    <n v="1.1222138745524701E-2"/>
    <n v="2.6947251299112643E-3"/>
  </r>
  <r>
    <s v="WYANDOTTE 11101952"/>
    <x v="8"/>
    <s v="WYANDOTTE 1110"/>
    <s v="NORTH VALLEY"/>
    <x v="2875"/>
    <n v="10"/>
    <n v="1"/>
    <n v="0"/>
    <n v="0"/>
    <n v="5.1437780575201E-2"/>
    <n v="0"/>
    <n v="0"/>
    <n v="1.12160116603104E-2"/>
    <n v="1"/>
    <n v="1.12160116603104E-2"/>
    <n v="2.5006034474148515E-2"/>
  </r>
  <r>
    <s v="MADISON 21011606"/>
    <x v="158"/>
    <s v="MADISON 2101"/>
    <s v="SACRAMENTO"/>
    <x v="2876"/>
    <n v="28.342745710777798"/>
    <n v="0.86085384164373302"/>
    <n v="0"/>
    <n v="0"/>
    <n v="3.9325909183673499E-2"/>
    <n v="0"/>
    <n v="0"/>
    <n v="1.11995906146539E-2"/>
    <n v="1"/>
    <n v="1.11995906146539E-2"/>
    <n v="1.6964408126646364E-2"/>
  </r>
  <r>
    <s v="WILLOW PASS 2107P500R"/>
    <x v="59"/>
    <s v="WILLOW PASS 2107"/>
    <s v="DIABLO"/>
    <x v="2877"/>
    <n v="10"/>
    <n v="1"/>
    <n v="0"/>
    <n v="0"/>
    <n v="4.9856822284154202E-2"/>
    <n v="0"/>
    <n v="0"/>
    <n v="1.1198454174129501E-2"/>
    <n v="1"/>
    <n v="1.1198454174129501E-2"/>
    <n v="7.0731276641444629E-2"/>
  </r>
  <r>
    <s v="EL CERRITO G 1113CB"/>
    <x v="186"/>
    <s v="EL CERRITO G 1113"/>
    <s v="EAST BAY"/>
    <x v="2878"/>
    <n v="10"/>
    <n v="1"/>
    <n v="0"/>
    <n v="0"/>
    <n v="4.9803543438978803E-2"/>
    <n v="0"/>
    <n v="0"/>
    <n v="1.1197862954269999E-2"/>
    <n v="1"/>
    <n v="1.1197862954269999E-2"/>
    <n v="5.3598118775966749E-2"/>
  </r>
  <r>
    <s v="TASSAJARA 2103CB"/>
    <x v="102"/>
    <s v="TASSAJARA 2103"/>
    <s v="DIABLO"/>
    <x v="2879"/>
    <n v="10"/>
    <n v="0.147272493729804"/>
    <n v="0"/>
    <n v="4"/>
    <n v="9.6142028756487793E-2"/>
    <n v="0.35068282666679901"/>
    <n v="0"/>
    <n v="1.1177273846295599E-2"/>
    <n v="1"/>
    <n v="1.1177273846295599E-2"/>
    <n v="6.5293135299026262E-3"/>
  </r>
  <r>
    <s v="LAS POSITAS 2108MR190"/>
    <x v="287"/>
    <s v="LAS POSITAS 2108"/>
    <s v="MISSION"/>
    <x v="2880"/>
    <n v="39.284689943476103"/>
    <n v="0.52558686358358198"/>
    <n v="0"/>
    <n v="0"/>
    <n v="0.105398896554088"/>
    <n v="0"/>
    <n v="0"/>
    <n v="1.11771491664867E-2"/>
    <n v="1"/>
    <n v="1.11771491664867E-2"/>
    <n v="9.3737760097503797E-3"/>
  </r>
  <r>
    <s v="OLEMA 110137074"/>
    <x v="91"/>
    <s v="OLEMA 1101"/>
    <s v="NORTH BAY"/>
    <x v="2881"/>
    <n v="10"/>
    <n v="1"/>
    <n v="0"/>
    <n v="0"/>
    <n v="4.3370732612713001E-2"/>
    <n v="0"/>
    <n v="0"/>
    <n v="1.11267062587213E-2"/>
    <n v="1"/>
    <n v="1.11267062587213E-2"/>
    <n v="0.81554932671433111"/>
  </r>
  <r>
    <s v="CLAY 1102CB"/>
    <x v="257"/>
    <s v="CLAY 1102"/>
    <s v="STOCKTON"/>
    <x v="2882"/>
    <n v="10"/>
    <n v="0"/>
    <n v="0"/>
    <n v="0"/>
    <n v="0.60022682936933902"/>
    <n v="0"/>
    <n v="0"/>
    <n v="1.1126492632754699E-2"/>
    <n v="1"/>
    <n v="1.1126492632754699E-2"/>
    <n v="9.5392329321653049E-3"/>
  </r>
  <r>
    <s v="MORRO BAY 1102CB"/>
    <x v="249"/>
    <s v="MORRO BAY 1102"/>
    <s v="LOS PADRES"/>
    <x v="2883"/>
    <n v="10"/>
    <n v="1.00182260610119E-2"/>
    <n v="0"/>
    <n v="0"/>
    <n v="0.718246145381635"/>
    <n v="0"/>
    <n v="0"/>
    <n v="1.1049409135486099E-2"/>
    <n v="1"/>
    <n v="1.1049409135486099E-2"/>
    <n v="3.2538647351725986E-3"/>
  </r>
  <r>
    <s v="CLAY 1103CB"/>
    <x v="257"/>
    <s v="CLAY 1103"/>
    <s v="STOCKTON"/>
    <x v="2884"/>
    <n v="36.571037562469897"/>
    <n v="0.11819605100080199"/>
    <n v="0"/>
    <n v="1"/>
    <n v="0.426845880273582"/>
    <n v="0"/>
    <n v="0"/>
    <n v="1.10494026249357E-2"/>
    <n v="1"/>
    <n v="1.10494026249357E-2"/>
    <n v="1.9214380232003255E-3"/>
  </r>
  <r>
    <s v="COTTONWOOD 1103CB"/>
    <x v="128"/>
    <s v="COTTONWOOD 1103"/>
    <s v="NORTH VALLEY"/>
    <x v="2885"/>
    <n v="14.061531121769701"/>
    <n v="1"/>
    <n v="0"/>
    <n v="0"/>
    <n v="8.1159180576797392E-3"/>
    <n v="0"/>
    <n v="0"/>
    <n v="1.10439831589914E-2"/>
    <n v="1"/>
    <n v="1.10439831589914E-2"/>
    <n v="0.12093566165442125"/>
  </r>
  <r>
    <s v="PUEBLO 2102CB"/>
    <x v="20"/>
    <s v="PUEBLO 2102"/>
    <s v="NORTH BAY"/>
    <x v="2886"/>
    <n v="10"/>
    <n v="1"/>
    <n v="0"/>
    <n v="1"/>
    <n v="1.42330746303305E-2"/>
    <n v="0"/>
    <n v="0"/>
    <n v="1.1036684687936499E-2"/>
    <n v="1"/>
    <n v="1.1036684687936499E-2"/>
    <n v="5.1095161270462874E-2"/>
  </r>
  <r>
    <s v="OROSI 11027948F"/>
    <x v="336"/>
    <s v="OROSI 1102"/>
    <s v="FRESNO"/>
    <x v="2887"/>
    <n v="10"/>
    <n v="1"/>
    <n v="0"/>
    <n v="0"/>
    <n v="3.0767532108827701E-2"/>
    <n v="0"/>
    <n v="0"/>
    <n v="1.0988589200472401E-2"/>
    <n v="1"/>
    <n v="1.0988589200472401E-2"/>
    <n v="4.176997594976025E-2"/>
  </r>
  <r>
    <s v="FORT BRAGG A 1102"/>
    <x v="46"/>
    <s v="FORT BRAGG A 1102"/>
    <s v="HUMBOLDT"/>
    <x v="2888"/>
    <n v="10"/>
    <n v="0"/>
    <n v="0"/>
    <n v="0"/>
    <n v="0.85375108691757595"/>
    <n v="0"/>
    <n v="0"/>
    <n v="1.09835908317525E-2"/>
    <n v="1"/>
    <n v="1.09835908317525E-2"/>
    <n v="0.10020868664293985"/>
  </r>
  <r>
    <s v="SAN BERNARD 1101CB"/>
    <x v="216"/>
    <s v="SAN BERNARD 1101"/>
    <s v="KERN"/>
    <x v="2889"/>
    <n v="10"/>
    <n v="1"/>
    <n v="0"/>
    <n v="0"/>
    <n v="2.9277762214539999E-2"/>
    <n v="0"/>
    <n v="0"/>
    <n v="1.09723754409771E-2"/>
    <n v="1"/>
    <n v="1.09723754409771E-2"/>
    <n v="1.1958540640000749E-2"/>
  </r>
  <r>
    <s v="CLOVERDALE 1102670"/>
    <x v="129"/>
    <s v="CLOVERDALE 1102"/>
    <s v="SONOMA"/>
    <x v="2890"/>
    <n v="10"/>
    <n v="0.95353285401392296"/>
    <n v="0"/>
    <n v="0"/>
    <n v="6.7331271937888307E-2"/>
    <n v="0"/>
    <n v="0"/>
    <n v="1.097009707973E-2"/>
    <n v="1"/>
    <n v="1.097009707973E-2"/>
    <n v="3.9860182908406816E-2"/>
  </r>
  <r>
    <s v="SARATOGA 110413314"/>
    <x v="88"/>
    <s v="SARATOGA 1104"/>
    <s v="DE ANZA"/>
    <x v="2891"/>
    <n v="10"/>
    <n v="0.52465674932845496"/>
    <n v="2"/>
    <n v="5"/>
    <n v="0.155389975442877"/>
    <n v="0"/>
    <n v="0"/>
    <n v="1.0962573172593301E-2"/>
    <n v="1"/>
    <n v="1.0962573172593301E-2"/>
    <n v="6.1886326792004089E-3"/>
  </r>
  <r>
    <s v="EEL RIVER 1102530"/>
    <x v="205"/>
    <s v="EEL RIVER 1102"/>
    <s v="HUMBOLDT"/>
    <x v="2892"/>
    <n v="49.395920899905398"/>
    <n v="0.372258820268622"/>
    <n v="9"/>
    <n v="0"/>
    <n v="0.156890264238573"/>
    <n v="0"/>
    <n v="0"/>
    <n v="1.0956100492855701E-2"/>
    <n v="1"/>
    <n v="1.0956100492855701E-2"/>
    <n v="2.1535730615918985E-3"/>
  </r>
  <r>
    <s v="ROSSMOOR 1101L501R"/>
    <x v="78"/>
    <s v="ROSSMOOR 1101"/>
    <s v="DIABLO"/>
    <x v="2893"/>
    <n v="10"/>
    <n v="1"/>
    <n v="0"/>
    <n v="0"/>
    <n v="2.75144903603146E-2"/>
    <n v="0"/>
    <n v="0"/>
    <n v="1.09532156202815E-2"/>
    <n v="1"/>
    <n v="1.09532156202815E-2"/>
    <n v="0.19751454704327226"/>
  </r>
  <r>
    <s v="WESTLEY 11039010"/>
    <x v="337"/>
    <s v="WESTLEY 1103"/>
    <s v="YOSEMITE"/>
    <x v="2894"/>
    <n v="10"/>
    <n v="1"/>
    <n v="0"/>
    <n v="0"/>
    <n v="2.6858570079767701E-2"/>
    <n v="0"/>
    <n v="0"/>
    <n v="1.09460967962524E-2"/>
    <n v="1"/>
    <n v="1.09460967962524E-2"/>
    <n v="1.1849459586623591E-2"/>
  </r>
  <r>
    <s v="RACETRACK 170310870"/>
    <x v="99"/>
    <s v="RACETRACK 1703"/>
    <s v="YOSEMITE"/>
    <x v="2895"/>
    <n v="10"/>
    <n v="0.45216519096785801"/>
    <n v="0"/>
    <n v="3"/>
    <n v="0.41487688236776699"/>
    <n v="0"/>
    <n v="0"/>
    <n v="1.0943172027181499E-2"/>
    <n v="1"/>
    <n v="1.0943172027181499E-2"/>
    <n v="1.0129829334274504E-2"/>
  </r>
  <r>
    <s v="SAN LEANDRO U 1114MR544"/>
    <x v="141"/>
    <s v="SAN LEANDRO U 1114"/>
    <s v="MISSION"/>
    <x v="2896"/>
    <n v="10"/>
    <n v="0.45247036748525998"/>
    <n v="0"/>
    <n v="0"/>
    <n v="0.34366501529186499"/>
    <n v="0"/>
    <n v="0"/>
    <n v="1.09377542075631E-2"/>
    <n v="1"/>
    <n v="1.09377542075631E-2"/>
    <n v="5.0596412609385548E-3"/>
  </r>
  <r>
    <s v="HOLLYWOOD 0401CB"/>
    <x v="338"/>
    <s v="HOLLYWOOD 0401"/>
    <s v="EAST BAY"/>
    <x v="2897"/>
    <n v="10"/>
    <n v="0"/>
    <n v="0"/>
    <n v="1"/>
    <n v="0.55842037497939701"/>
    <n v="0"/>
    <n v="0"/>
    <n v="1.08987547713817E-2"/>
    <n v="1"/>
    <n v="1.08987547713817E-2"/>
    <n v="3.6820959155384058E-3"/>
  </r>
  <r>
    <s v="SUMMIT 110148636"/>
    <x v="278"/>
    <s v="SUMMIT 1101"/>
    <s v="SIERRA"/>
    <x v="2898"/>
    <n v="10"/>
    <n v="1"/>
    <n v="0"/>
    <n v="0"/>
    <n v="2.1156950074335799E-2"/>
    <n v="0"/>
    <n v="0"/>
    <n v="1.0884408502911801E-2"/>
    <n v="1"/>
    <n v="1.0884408502911801E-2"/>
    <n v="0.18955257303205886"/>
  </r>
  <r>
    <s v="LOYOLA 1102LL12"/>
    <x v="339"/>
    <s v="LOYOLA 1102"/>
    <s v="DE ANZA"/>
    <x v="2899"/>
    <n v="10"/>
    <n v="1"/>
    <n v="0"/>
    <n v="0"/>
    <n v="1.8113748999090299E-2"/>
    <n v="0"/>
    <n v="0"/>
    <n v="1.0851623655087701E-2"/>
    <n v="1"/>
    <n v="1.0851623655087701E-2"/>
    <n v="9.8946693726548768E-2"/>
  </r>
  <r>
    <s v="WALDO 0402CB"/>
    <x v="340"/>
    <s v="WALDO 0402"/>
    <s v="EAST BAY"/>
    <x v="2900"/>
    <n v="10"/>
    <n v="0.161418731666782"/>
    <n v="2"/>
    <n v="4"/>
    <n v="0.59803452025631598"/>
    <n v="0"/>
    <n v="0"/>
    <n v="1.0847071797239901E-2"/>
    <n v="1"/>
    <n v="1.0847071797239901E-2"/>
    <n v="3.5314265438161595E-3"/>
  </r>
  <r>
    <s v="DIVIDE 110348160"/>
    <x v="341"/>
    <s v="DIVIDE 1103"/>
    <s v="LOS PADRES"/>
    <x v="2901"/>
    <n v="10"/>
    <n v="0.32108325792746101"/>
    <n v="0"/>
    <n v="0"/>
    <n v="0.17661331470379499"/>
    <n v="0"/>
    <n v="0"/>
    <n v="1.08441100743818E-2"/>
    <n v="1"/>
    <n v="1.08441100743818E-2"/>
    <n v="4.8360489764137935E-3"/>
  </r>
  <r>
    <s v="HOLLISTER 210441808"/>
    <x v="271"/>
    <s v="HOLLISTER 2104"/>
    <s v="CENTRAL COAST"/>
    <x v="2902"/>
    <n v="10"/>
    <n v="1"/>
    <n v="0"/>
    <n v="0"/>
    <n v="1.7349407640930702E-2"/>
    <n v="0"/>
    <n v="0"/>
    <n v="1.08434046520084E-2"/>
    <n v="1"/>
    <n v="1.08434046520084E-2"/>
    <n v="5.7432860822547178E-2"/>
  </r>
  <r>
    <s v="HOPLAND 1101558"/>
    <x v="209"/>
    <s v="HOPLAND 1101"/>
    <s v="HUMBOLDT"/>
    <x v="2903"/>
    <n v="10"/>
    <n v="0.97044052493644795"/>
    <n v="0"/>
    <n v="0"/>
    <n v="4.1137915110503097E-2"/>
    <n v="0"/>
    <n v="0"/>
    <n v="1.0837472546753499E-2"/>
    <n v="1"/>
    <n v="1.0837472546753499E-2"/>
    <n v="2.8573063504646872E-2"/>
  </r>
  <r>
    <s v="RIO DEL MAR 0401CB"/>
    <x v="236"/>
    <s v="RIO DEL MAR 0401"/>
    <s v="CENTRAL COAST"/>
    <x v="2904"/>
    <n v="10"/>
    <n v="0.16665045731620601"/>
    <n v="5"/>
    <n v="1"/>
    <n v="0.481832466518269"/>
    <n v="0"/>
    <n v="0"/>
    <n v="1.08276378871395E-2"/>
    <n v="1"/>
    <n v="1.08276378871395E-2"/>
    <n v="6.3618440633890234E-3"/>
  </r>
  <r>
    <s v="VIEJO 220292792"/>
    <x v="208"/>
    <s v="VIEJO 2202"/>
    <s v="CENTRAL COAST"/>
    <x v="2905"/>
    <n v="10"/>
    <n v="1"/>
    <n v="0"/>
    <n v="0"/>
    <n v="1.27194831256558E-2"/>
    <n v="0"/>
    <n v="0"/>
    <n v="1.0793750268009E-2"/>
    <n v="1"/>
    <n v="1.0793750268009E-2"/>
    <n v="0.56929691908214075"/>
  </r>
  <r>
    <s v="MONTEREY 04022644"/>
    <x v="27"/>
    <s v="MONTEREY 0402"/>
    <s v="CENTRAL COAST"/>
    <x v="2906"/>
    <n v="10"/>
    <n v="0"/>
    <n v="1"/>
    <n v="1"/>
    <n v="0.53521195454363402"/>
    <n v="0"/>
    <n v="0"/>
    <n v="1.07912455740158E-2"/>
    <n v="1"/>
    <n v="1.07912455740158E-2"/>
    <n v="1.409707475869864E-2"/>
  </r>
  <r>
    <s v="SAN RAFAEL 1106910"/>
    <x v="51"/>
    <s v="SAN RAFAEL 1106"/>
    <s v="NORTH BAY"/>
    <x v="2907"/>
    <n v="10"/>
    <n v="0.41175311420356803"/>
    <n v="0"/>
    <n v="1"/>
    <n v="0.20799409931981"/>
    <n v="0"/>
    <n v="0"/>
    <n v="1.07765903758608E-2"/>
    <n v="1"/>
    <n v="1.07765903758608E-2"/>
    <n v="7.0406891438741315E-3"/>
  </r>
  <r>
    <s v="MADISON 21011943"/>
    <x v="158"/>
    <s v="MADISON 2101"/>
    <s v="SACRAMENTO"/>
    <x v="2908"/>
    <n v="10"/>
    <n v="1"/>
    <n v="0"/>
    <n v="0"/>
    <n v="9.9672514284826104E-3"/>
    <n v="0"/>
    <n v="0"/>
    <n v="1.07643401573483E-2"/>
    <n v="1"/>
    <n v="1.07643401573483E-2"/>
    <n v="0.37242120831196751"/>
  </r>
  <r>
    <s v="LINCOLN 11042072"/>
    <x v="168"/>
    <s v="LINCOLN 1104"/>
    <s v="SIERRA"/>
    <x v="2909"/>
    <n v="10"/>
    <n v="1"/>
    <n v="0"/>
    <n v="0"/>
    <n v="7.88539644230986E-3"/>
    <n v="0"/>
    <n v="0"/>
    <n v="1.07421463016142E-2"/>
    <n v="1"/>
    <n v="1.07421463016142E-2"/>
    <n v="8.0219262576844266E-2"/>
  </r>
  <r>
    <s v="SAN LEANDRO U 1107MR560"/>
    <x v="141"/>
    <s v="SAN LEANDRO U 1107"/>
    <s v="MISSION"/>
    <x v="2910"/>
    <n v="10"/>
    <n v="1"/>
    <n v="0"/>
    <n v="0"/>
    <n v="7.8283696192772995E-3"/>
    <n v="0"/>
    <n v="0"/>
    <n v="1.07415389979019E-2"/>
    <n v="1"/>
    <n v="1.07415389979019E-2"/>
    <n v="0.17329111881943729"/>
  </r>
  <r>
    <s v="STONE CORRAL 11107320"/>
    <x v="331"/>
    <s v="STONE CORRAL 1110"/>
    <s v="FRESNO"/>
    <x v="2911"/>
    <n v="22.489824659039702"/>
    <n v="0.48090859628261801"/>
    <n v="0"/>
    <n v="0"/>
    <n v="8.2476571473043894E-2"/>
    <n v="0"/>
    <n v="0"/>
    <n v="1.0731235856059699E-2"/>
    <n v="1"/>
    <n v="1.0731235856059699E-2"/>
    <n v="5.5106773676367321E-3"/>
  </r>
  <r>
    <s v="PANORAMA 1102CB"/>
    <x v="163"/>
    <s v="PANORAMA 1102"/>
    <s v="NORTH VALLEY"/>
    <x v="2912"/>
    <n v="10"/>
    <n v="1"/>
    <n v="0"/>
    <n v="0"/>
    <n v="6.4205017629799599E-3"/>
    <n v="0"/>
    <n v="0"/>
    <n v="1.07265567580424E-2"/>
    <n v="1"/>
    <n v="1.07265567580424E-2"/>
    <n v="0.14950607536929231"/>
  </r>
  <r>
    <s v="HATTON 11022070"/>
    <x v="121"/>
    <s v="HATTON 1102"/>
    <s v="CENTRAL COAST"/>
    <x v="2913"/>
    <n v="10"/>
    <n v="0.29423028293579201"/>
    <n v="0"/>
    <n v="3"/>
    <n v="0.25814312776818599"/>
    <n v="0"/>
    <n v="0"/>
    <n v="1.07260409463682E-2"/>
    <n v="1"/>
    <n v="1.07260409463682E-2"/>
    <n v="2.170472011731742E-2"/>
  </r>
  <r>
    <s v="EL CERRITO G 1112BR196"/>
    <x v="186"/>
    <s v="EL CERRITO G 1112"/>
    <s v="EAST BAY"/>
    <x v="2914"/>
    <n v="10"/>
    <n v="1"/>
    <n v="0"/>
    <n v="0"/>
    <n v="6.3207269925055001E-3"/>
    <n v="0"/>
    <n v="0"/>
    <n v="1.0725495760181499E-2"/>
    <n v="1"/>
    <n v="1.0725495760181499E-2"/>
    <n v="0.46917320882635244"/>
  </r>
  <r>
    <s v="EAST MARYSVILLE 11081706"/>
    <x v="107"/>
    <s v="EAST MARYSVILLE 1108"/>
    <s v="SIERRA"/>
    <x v="2915"/>
    <n v="10"/>
    <n v="1"/>
    <n v="0"/>
    <n v="0"/>
    <n v="5.9228127442348304E-3"/>
    <n v="0"/>
    <n v="0"/>
    <n v="1.0721265400626401E-2"/>
    <n v="1"/>
    <n v="1.0721265400626401E-2"/>
    <n v="2.9940173748502857E-2"/>
  </r>
  <r>
    <s v="BUELLTON 1101753644"/>
    <x v="147"/>
    <s v="BUELLTON 1101"/>
    <s v="LOS PADRES"/>
    <x v="2916"/>
    <n v="10"/>
    <n v="1"/>
    <n v="0"/>
    <n v="0"/>
    <n v="4.0092502797756903E-3"/>
    <n v="0"/>
    <n v="0"/>
    <n v="1.0700944719564299E-2"/>
    <n v="1"/>
    <n v="1.0700944719564299E-2"/>
    <n v="3.7563090447160676"/>
  </r>
  <r>
    <s v="PRUNEDALE 11103716"/>
    <x v="342"/>
    <s v="PRUNEDALE 1110"/>
    <s v="CENTRAL COAST"/>
    <x v="2917"/>
    <n v="10"/>
    <n v="1"/>
    <n v="0"/>
    <n v="0"/>
    <n v="3.5342183736685601E-3"/>
    <n v="0"/>
    <n v="0"/>
    <n v="1.06959061220483E-2"/>
    <n v="1"/>
    <n v="1.06959061220483E-2"/>
    <n v="0.22983844093268291"/>
  </r>
  <r>
    <s v="DOLAN ROAD 11013012"/>
    <x v="343"/>
    <s v="DOLAN ROAD 1101"/>
    <s v="CENTRAL COAST"/>
    <x v="2918"/>
    <n v="10"/>
    <n v="0.65123223997893798"/>
    <n v="1"/>
    <n v="1"/>
    <n v="0.120769887639069"/>
    <n v="0"/>
    <n v="0"/>
    <n v="1.06691938091793E-2"/>
    <n v="1"/>
    <n v="1.06691938091793E-2"/>
    <n v="4.1846239146461463E-3"/>
  </r>
  <r>
    <s v="BIG MEADOWS 21012016"/>
    <x v="113"/>
    <s v="BIG MEADOWS 2101"/>
    <s v="NORTH VALLEY"/>
    <x v="2919"/>
    <n v="10"/>
    <n v="1"/>
    <n v="0"/>
    <n v="0"/>
    <n v="6.6457947063254302E-4"/>
    <n v="0"/>
    <n v="0"/>
    <n v="1.06655181317298E-2"/>
    <n v="1"/>
    <n v="1.06655181317298E-2"/>
    <n v="3.7533022731611405"/>
  </r>
  <r>
    <s v="SUNOL 1101CB"/>
    <x v="206"/>
    <s v="SUNOL 1101"/>
    <s v="MISSION"/>
    <x v="2920"/>
    <n v="29.352567232592801"/>
    <n v="0.12988719562575199"/>
    <n v="0"/>
    <n v="0"/>
    <n v="0.58392383572622197"/>
    <n v="0"/>
    <n v="0"/>
    <n v="1.06536473196947E-2"/>
    <n v="1"/>
    <n v="1.06536473196947E-2"/>
    <n v="3.1458766929106639E-3"/>
  </r>
  <r>
    <s v="DOLAN ROAD 110122158"/>
    <x v="343"/>
    <s v="DOLAN ROAD 1101"/>
    <s v="CENTRAL COAST"/>
    <x v="2921"/>
    <n v="10"/>
    <n v="0.84216598433937695"/>
    <n v="0"/>
    <n v="1"/>
    <n v="0.108478131810702"/>
    <n v="0"/>
    <n v="0"/>
    <n v="1.0652700543017901E-2"/>
    <n v="1"/>
    <n v="1.0652700543017901E-2"/>
    <n v="8.3797996009963866E-3"/>
  </r>
  <r>
    <s v="FAIRVIEW 2207P150"/>
    <x v="292"/>
    <s v="FAIRVIEW 2207"/>
    <s v="DIABLO"/>
    <x v="2922"/>
    <n v="19.162383605051399"/>
    <n v="0"/>
    <n v="0"/>
    <n v="0"/>
    <n v="0.75668523955939804"/>
    <n v="0"/>
    <n v="0"/>
    <n v="1.0614066957208901E-2"/>
    <n v="1"/>
    <n v="1.0614066957208901E-2"/>
    <n v="6.1772914258047349E-3"/>
  </r>
  <r>
    <s v="SANTA YNEZ 1102CB"/>
    <x v="95"/>
    <s v="SANTA YNEZ 1102"/>
    <s v="LOS PADRES"/>
    <x v="2923"/>
    <n v="10"/>
    <n v="0.42968001883346202"/>
    <n v="0"/>
    <n v="2"/>
    <n v="0.15508337985274501"/>
    <n v="0"/>
    <n v="0"/>
    <n v="1.05942901939668E-2"/>
    <n v="1"/>
    <n v="1.05942901939668E-2"/>
    <n v="7.6415079320373835E-3"/>
  </r>
  <r>
    <s v="SAN LEANDRO U 11149838"/>
    <x v="141"/>
    <s v="SAN LEANDRO U 1114"/>
    <s v="MISSION"/>
    <x v="2924"/>
    <n v="10"/>
    <n v="1.4077436294576501E-2"/>
    <n v="0"/>
    <n v="0"/>
    <n v="0.80559363752667401"/>
    <n v="0"/>
    <n v="0"/>
    <n v="1.0592573275419299E-2"/>
    <n v="1"/>
    <n v="1.0592573275419299E-2"/>
    <n v="5.3140265664310526E-3"/>
  </r>
  <r>
    <s v="CAMBRIA 1102W50"/>
    <x v="277"/>
    <s v="CAMBRIA 1102"/>
    <s v="LOS PADRES"/>
    <x v="2925"/>
    <n v="9.9999999999999893"/>
    <n v="0.104547837341968"/>
    <n v="0"/>
    <n v="0"/>
    <n v="0.58828522988126397"/>
    <n v="0"/>
    <n v="0"/>
    <n v="1.04929700153571E-2"/>
    <n v="1"/>
    <n v="1.04929700153571E-2"/>
    <n v="4.9242960289866628E-3"/>
  </r>
  <r>
    <s v="GRASS VALLEY 1103CB"/>
    <x v="72"/>
    <s v="GRASS VALLEY 1103"/>
    <s v="SIERRA"/>
    <x v="2926"/>
    <n v="10"/>
    <n v="0"/>
    <n v="0"/>
    <n v="0"/>
    <n v="0.80701263860671302"/>
    <n v="0"/>
    <n v="0"/>
    <n v="1.0486257667448399E-2"/>
    <n v="1"/>
    <n v="1.0486257667448399E-2"/>
    <n v="0.10938503842501147"/>
  </r>
  <r>
    <s v="COTATI 1105893"/>
    <x v="114"/>
    <s v="COTATI 1105"/>
    <s v="SONOMA"/>
    <x v="2927"/>
    <n v="59.109193454652598"/>
    <n v="0.51409390454929604"/>
    <n v="0"/>
    <n v="0"/>
    <n v="4.8281359844597603E-2"/>
    <n v="0"/>
    <n v="0"/>
    <n v="1.04844612179892E-2"/>
    <n v="1"/>
    <n v="1.04844612179892E-2"/>
    <n v="2.0599973513780762E-2"/>
  </r>
  <r>
    <s v="LAS GALLINAS A 1105904"/>
    <x v="71"/>
    <s v="LAS GALLINAS A 1105"/>
    <s v="NORTH BAY"/>
    <x v="2928"/>
    <n v="10"/>
    <n v="0.365911923275683"/>
    <n v="0"/>
    <n v="1"/>
    <n v="0.34953148484712299"/>
    <n v="0"/>
    <n v="0"/>
    <n v="1.04660070982402E-2"/>
    <n v="1"/>
    <n v="1.04660070982402E-2"/>
    <n v="4.1683822504529587E-3"/>
  </r>
  <r>
    <s v="COTTONWOOD 1101CB"/>
    <x v="128"/>
    <s v="COTTONWOOD 1101"/>
    <s v="NORTH VALLEY"/>
    <x v="2929"/>
    <n v="10"/>
    <n v="0.60950447316131195"/>
    <n v="2"/>
    <n v="2"/>
    <n v="0.232716004435018"/>
    <n v="0"/>
    <n v="0"/>
    <n v="1.0443637003364399E-2"/>
    <n v="1"/>
    <n v="1.0443637003364399E-2"/>
    <n v="1.9728519744264096E-3"/>
  </r>
  <r>
    <s v="PURISIMA 1101Y42"/>
    <x v="217"/>
    <s v="PURISIMA 1101"/>
    <s v="LOS PADRES"/>
    <x v="2930"/>
    <n v="72.295115292735503"/>
    <n v="0.27048847072644899"/>
    <n v="0"/>
    <n v="0"/>
    <n v="2.02014890344425E-2"/>
    <n v="0"/>
    <n v="0"/>
    <n v="1.04286626665875E-2"/>
    <n v="1"/>
    <n v="1.04286626665875E-2"/>
    <n v="3.067454496899848E-2"/>
  </r>
  <r>
    <s v="TEMPLETON 2108A40"/>
    <x v="94"/>
    <s v="TEMPLETON 2108"/>
    <s v="LOS PADRES"/>
    <x v="2931"/>
    <n v="10"/>
    <n v="0.85643782014580605"/>
    <n v="0"/>
    <n v="0"/>
    <n v="9.4250891934064301E-2"/>
    <n v="0"/>
    <n v="0"/>
    <n v="1.04081985945243E-2"/>
    <n v="1"/>
    <n v="1.04081985945243E-2"/>
    <n v="8.588794544830575E-3"/>
  </r>
  <r>
    <s v="RESERVATION ROAD 11023032"/>
    <x v="155"/>
    <s v="RESERVATION ROAD 1102"/>
    <s v="CENTRAL COAST"/>
    <x v="2932"/>
    <n v="10"/>
    <n v="0.40392939038844999"/>
    <n v="0"/>
    <n v="1"/>
    <n v="0.179108071642749"/>
    <n v="0"/>
    <n v="0"/>
    <n v="1.0405623013418E-2"/>
    <n v="1"/>
    <n v="1.0405623013418E-2"/>
    <n v="5.9971500973662172E-3"/>
  </r>
  <r>
    <s v="CLEAR LAKE 11024708"/>
    <x v="183"/>
    <s v="CLEAR LAKE 1102"/>
    <s v="HUMBOLDT"/>
    <x v="2933"/>
    <n v="10"/>
    <n v="0.85608298659410897"/>
    <n v="0"/>
    <n v="0"/>
    <n v="9.3541641199429496E-2"/>
    <n v="0"/>
    <n v="0"/>
    <n v="1.03978667057217E-2"/>
    <n v="1"/>
    <n v="1.03978667057217E-2"/>
    <n v="3.9278872215429667E-2"/>
  </r>
  <r>
    <s v="CAMBRIA 1101CB"/>
    <x v="277"/>
    <s v="CAMBRIA 1101"/>
    <s v="LOS PADRES"/>
    <x v="2934"/>
    <n v="30.2260744543835"/>
    <n v="1.5205228329503301E-2"/>
    <n v="0"/>
    <n v="1"/>
    <n v="0.62433377110732602"/>
    <n v="0"/>
    <n v="0"/>
    <n v="1.03709528875393E-2"/>
    <n v="1"/>
    <n v="1.03709528875393E-2"/>
    <n v="1.3735569013046242E-3"/>
  </r>
  <r>
    <s v="PACIFICA 110266732"/>
    <x v="140"/>
    <s v="PACIFICA 1102"/>
    <s v="PENINSULA"/>
    <x v="2935"/>
    <n v="10"/>
    <n v="0"/>
    <n v="1"/>
    <n v="0"/>
    <n v="0.38017761473196399"/>
    <n v="0.245328830246722"/>
    <n v="0"/>
    <n v="1.03342844806508E-2"/>
    <n v="1"/>
    <n v="1.03342844806508E-2"/>
    <n v="9.1329334271371514E-3"/>
  </r>
  <r>
    <s v="CARLOTTA 1121CB"/>
    <x v="275"/>
    <s v="CARLOTTA 1121"/>
    <s v="HUMBOLDT"/>
    <x v="2936"/>
    <n v="25.069206538885702"/>
    <n v="0.63577516212382601"/>
    <n v="0"/>
    <n v="0"/>
    <n v="0.16588962703253701"/>
    <n v="0"/>
    <n v="0"/>
    <n v="1.0334160505362001E-2"/>
    <n v="1"/>
    <n v="1.0334160505362001E-2"/>
    <n v="2.6929579867965969E-3"/>
  </r>
  <r>
    <s v="ATASCADERO 1101A22"/>
    <x v="84"/>
    <s v="ATASCADERO 1101"/>
    <s v="LOS PADRES"/>
    <x v="2937"/>
    <n v="10"/>
    <n v="0.88743607303295302"/>
    <n v="0"/>
    <n v="1"/>
    <n v="3.6811497172700498E-2"/>
    <n v="0"/>
    <n v="0"/>
    <n v="1.0295538821446799E-2"/>
    <n v="1"/>
    <n v="1.0295538821446799E-2"/>
    <n v="2.134546415789805E-2"/>
  </r>
  <r>
    <s v="MORGAN HILL 2105XR602"/>
    <x v="61"/>
    <s v="MORGAN HILL 2105"/>
    <s v="SAN JOSE"/>
    <x v="2938"/>
    <n v="10"/>
    <n v="0.112236280037789"/>
    <n v="0"/>
    <n v="0"/>
    <n v="0.69562319360560998"/>
    <n v="0"/>
    <n v="0"/>
    <n v="1.0290825283130901E-2"/>
    <n v="1"/>
    <n v="1.0290825283130901E-2"/>
    <n v="1.738703975446057E-2"/>
  </r>
  <r>
    <s v="LLAGAS 2105XR234"/>
    <x v="212"/>
    <s v="LLAGAS 2105"/>
    <s v="SAN JOSE"/>
    <x v="2939"/>
    <n v="10"/>
    <n v="0.70523196508723596"/>
    <n v="0"/>
    <n v="1"/>
    <n v="0.186306919068356"/>
    <n v="0"/>
    <n v="0"/>
    <n v="1.0290034190675699E-2"/>
    <n v="1"/>
    <n v="1.0290034190675699E-2"/>
    <n v="2.5351857752966556E-2"/>
  </r>
  <r>
    <s v="WILLITS 110337504"/>
    <x v="24"/>
    <s v="WILLITS 1103"/>
    <s v="HUMBOLDT"/>
    <x v="2940"/>
    <n v="28.069414736735101"/>
    <n v="0.47506533787072502"/>
    <n v="0"/>
    <n v="2"/>
    <n v="0.228156208038754"/>
    <n v="0"/>
    <n v="0"/>
    <n v="1.0255467471363199E-2"/>
    <n v="1"/>
    <n v="1.0255467471363199E-2"/>
    <n v="1.2603191301991968E-2"/>
  </r>
  <r>
    <s v="LAKEVILLE 1102530"/>
    <x v="150"/>
    <s v="LAKEVILLE 1102"/>
    <s v="SONOMA"/>
    <x v="2941"/>
    <n v="57.7370983284194"/>
    <n v="0.40718621452985299"/>
    <n v="0"/>
    <n v="0"/>
    <n v="0.120083856009663"/>
    <n v="0"/>
    <n v="0"/>
    <n v="1.0221653444120401E-2"/>
    <n v="1"/>
    <n v="1.0221653444120401E-2"/>
    <n v="1.6341817389692821E-2"/>
  </r>
  <r>
    <s v="FORT ORD 210637286"/>
    <x v="46"/>
    <s v="FORT ORD 2106"/>
    <s v="CENTRAL COAST"/>
    <x v="2942"/>
    <n v="10"/>
    <n v="0"/>
    <n v="0"/>
    <n v="4"/>
    <n v="0.43001994218575901"/>
    <n v="0"/>
    <n v="0"/>
    <n v="1.02126008630526E-2"/>
    <n v="1"/>
    <n v="1.02126008630526E-2"/>
    <n v="6.4443713323644901E-3"/>
  </r>
  <r>
    <s v="SAN LUIS OBISPO 1104645976"/>
    <x v="141"/>
    <s v="SAN LUIS OBISPO 1104"/>
    <s v="LOS PADRES"/>
    <x v="2943"/>
    <n v="42.668088203003101"/>
    <n v="0.27622455344692698"/>
    <n v="0"/>
    <n v="0"/>
    <n v="0.32319191012340398"/>
    <n v="0"/>
    <n v="0"/>
    <n v="1.0144921588001499E-2"/>
    <n v="1"/>
    <n v="1.0144921588001499E-2"/>
    <n v="4.7686560207069505E-3"/>
  </r>
  <r>
    <s v="HARRIS 11082062"/>
    <x v="239"/>
    <s v="HARRIS 1108"/>
    <s v="HUMBOLDT"/>
    <x v="2944"/>
    <n v="14.414540409183401"/>
    <n v="0.202401706203788"/>
    <n v="1"/>
    <n v="5"/>
    <n v="0.458817081766836"/>
    <n v="0"/>
    <n v="0"/>
    <n v="1.01437425313506E-2"/>
    <n v="1"/>
    <n v="1.01437425313506E-2"/>
    <n v="4.2335072720351254E-3"/>
  </r>
  <r>
    <s v="SONOMA 11054456"/>
    <x v="124"/>
    <s v="SONOMA 1105"/>
    <s v="SONOMA"/>
    <x v="2945"/>
    <n v="23.181059510612201"/>
    <n v="0.52928252882830995"/>
    <n v="0"/>
    <n v="1"/>
    <n v="0.22305037741113001"/>
    <n v="0"/>
    <n v="0"/>
    <n v="1.01062964427196E-2"/>
    <n v="1"/>
    <n v="1.01062964427196E-2"/>
    <n v="6.130086660096218E-3"/>
  </r>
  <r>
    <s v="BRENTWOOD 210596324"/>
    <x v="274"/>
    <s v="BRENTWOOD 2105"/>
    <s v="DIABLO"/>
    <x v="2946"/>
    <n v="10"/>
    <n v="0"/>
    <n v="0"/>
    <n v="0"/>
    <n v="0.76979468697508602"/>
    <n v="0"/>
    <n v="0"/>
    <n v="1.01062207060428E-2"/>
    <n v="1"/>
    <n v="1.01062207060428E-2"/>
    <n v="2.7224702559544654E-2"/>
  </r>
  <r>
    <s v="LINCOLN 110195756"/>
    <x v="168"/>
    <s v="LINCOLN 1101"/>
    <s v="SIERRA"/>
    <x v="2947"/>
    <n v="10.702327550135401"/>
    <n v="0.65542553500456002"/>
    <n v="2"/>
    <n v="0"/>
    <n v="0.19542987833574399"/>
    <n v="0"/>
    <n v="0"/>
    <n v="1.0071698652246301E-2"/>
    <n v="1"/>
    <n v="1.0071698652246301E-2"/>
    <n v="2.8530128101943619E-3"/>
  </r>
  <r>
    <s v="NARROWS 21022718"/>
    <x v="177"/>
    <s v="NARROWS 2102"/>
    <s v="SIERRA"/>
    <x v="2948"/>
    <n v="10"/>
    <n v="0.82653168661802001"/>
    <n v="0"/>
    <n v="1"/>
    <n v="6.2342911274385203E-2"/>
    <n v="0"/>
    <n v="0"/>
    <n v="1.00471450661083E-2"/>
    <n v="1"/>
    <n v="1.00471450661083E-2"/>
    <n v="2.222392297591843E-2"/>
  </r>
  <r>
    <s v="CURTIS 170190120"/>
    <x v="55"/>
    <s v="CURTIS 1701"/>
    <s v="YOSEMITE"/>
    <x v="2949"/>
    <n v="9.9999999999999893"/>
    <n v="0.28777018562131501"/>
    <n v="0"/>
    <n v="1"/>
    <n v="0.50570379798356802"/>
    <n v="0"/>
    <n v="0"/>
    <n v="1.0044371648191899E-2"/>
    <n v="1"/>
    <n v="1.0044371648191899E-2"/>
    <n v="3.8657190372469413E-3"/>
  </r>
  <r>
    <s v="MESA 1103M92"/>
    <x v="106"/>
    <s v="MESA 1103"/>
    <s v="LOS PADRES"/>
    <x v="2950"/>
    <n v="49.200825406213902"/>
    <n v="0.44210292941227303"/>
    <n v="0"/>
    <n v="0"/>
    <n v="0.12957768005047199"/>
    <n v="0"/>
    <n v="0"/>
    <n v="1.00206016850573E-2"/>
    <n v="1"/>
    <n v="1.00206016850573E-2"/>
    <n v="9.7529790969905512E-3"/>
  </r>
  <r>
    <s v="TIDEWATER 210665866"/>
    <x v="326"/>
    <s v="TIDEWATER 2106"/>
    <s v="DIABLO"/>
    <x v="2951"/>
    <n v="36.2820823427273"/>
    <n v="0.12304939400688"/>
    <n v="0"/>
    <n v="0"/>
    <n v="0.47537664795135698"/>
    <n v="0"/>
    <n v="0"/>
    <n v="9.9699282579376394E-3"/>
    <n v="1"/>
    <n v="9.9699282579376394E-3"/>
    <n v="2.3511217751299436E-3"/>
  </r>
  <r>
    <s v="UKIAH 111472990"/>
    <x v="154"/>
    <s v="UKIAH 1114"/>
    <s v="HUMBOLDT"/>
    <x v="2952"/>
    <n v="10"/>
    <n v="0.33417958336478698"/>
    <n v="1"/>
    <n v="5"/>
    <n v="0.22744362652967501"/>
    <n v="0"/>
    <n v="0"/>
    <n v="9.9472853691469892E-3"/>
    <n v="1"/>
    <n v="9.9472853691469892E-3"/>
    <n v="1.355946631897558E-2"/>
  </r>
  <r>
    <s v="FITCH MOUNTAIN 1113154"/>
    <x v="50"/>
    <s v="FITCH MOUNTAIN 1113"/>
    <s v="SONOMA"/>
    <x v="2953"/>
    <n v="18.066643887506999"/>
    <n v="0.70633158048261402"/>
    <n v="0"/>
    <n v="0"/>
    <n v="0.11511440187074699"/>
    <n v="0"/>
    <n v="0"/>
    <n v="9.9274236616073899E-3"/>
    <n v="1"/>
    <n v="9.9274236616073899E-3"/>
    <n v="4.555408618534899E-3"/>
  </r>
  <r>
    <s v="HARTLEY 1102CB"/>
    <x v="201"/>
    <s v="HARTLEY 1102"/>
    <s v="HUMBOLDT"/>
    <x v="2954"/>
    <n v="10"/>
    <n v="0.40843602843195198"/>
    <n v="0"/>
    <n v="2"/>
    <n v="0.23936930093300199"/>
    <n v="0"/>
    <n v="0"/>
    <n v="9.9181231999878102E-3"/>
    <n v="1"/>
    <n v="9.9181231999878102E-3"/>
    <n v="3.5796961149097395E-3"/>
  </r>
  <r>
    <s v="EDES 1112CB"/>
    <x v="279"/>
    <s v="EDES 1112"/>
    <s v="EAST BAY"/>
    <x v="2955"/>
    <n v="10"/>
    <n v="0.11306157568424099"/>
    <n v="0"/>
    <n v="0"/>
    <n v="0.52351598744013905"/>
    <n v="0"/>
    <n v="0"/>
    <n v="9.9086906567477893E-3"/>
    <n v="1"/>
    <n v="9.9086906567477893E-3"/>
    <n v="1.2761287489625803E-2"/>
  </r>
  <r>
    <s v="SONOMA 1104914376"/>
    <x v="124"/>
    <s v="SONOMA 1104"/>
    <s v="SONOMA"/>
    <x v="2956"/>
    <n v="32.666188185461102"/>
    <n v="0.64747434704009199"/>
    <n v="0"/>
    <n v="0"/>
    <n v="6.0700801183460898E-2"/>
    <n v="0"/>
    <n v="0"/>
    <n v="9.8957662110116407E-3"/>
    <n v="1"/>
    <n v="9.8957662110116407E-3"/>
    <n v="2.3383748741520865E-2"/>
  </r>
  <r>
    <s v="MENLO 11029110"/>
    <x v="118"/>
    <s v="MENLO 1102"/>
    <s v="PENINSULA"/>
    <x v="2957"/>
    <n v="10"/>
    <n v="0.87043984284197995"/>
    <n v="1"/>
    <n v="0"/>
    <n v="1.7508792838987201E-2"/>
    <n v="0"/>
    <n v="0"/>
    <n v="9.8848751158135996E-3"/>
    <n v="1"/>
    <n v="9.8848751158135996E-3"/>
    <n v="6.1213799244243791E-2"/>
  </r>
  <r>
    <s v="RACETRACK 1703332820"/>
    <x v="99"/>
    <s v="RACETRACK 1703"/>
    <s v="YOSEMITE"/>
    <x v="2958"/>
    <n v="10"/>
    <n v="3.6860079094747998E-2"/>
    <n v="0"/>
    <n v="0"/>
    <n v="0.71536424293894096"/>
    <n v="0"/>
    <n v="0"/>
    <n v="9.86765027944006E-3"/>
    <n v="1"/>
    <n v="9.86765027944006E-3"/>
    <n v="7.5413068094478614E-3"/>
  </r>
  <r>
    <s v="EEL RIVER 110249130"/>
    <x v="205"/>
    <s v="EEL RIVER 1102"/>
    <s v="HUMBOLDT"/>
    <x v="2959"/>
    <n v="43.0989454597022"/>
    <n v="0.47284207799574501"/>
    <n v="0"/>
    <n v="1"/>
    <n v="0.105014647828912"/>
    <n v="0"/>
    <n v="0"/>
    <n v="9.8240676534312402E-3"/>
    <n v="1"/>
    <n v="9.8240676534312402E-3"/>
    <n v="6.7381641995704821E-3"/>
  </r>
  <r>
    <s v="SAN ARDO 110193072"/>
    <x v="323"/>
    <s v="SAN ARDO 1101"/>
    <s v="CENTRAL COAST"/>
    <x v="2960"/>
    <n v="10"/>
    <n v="0.63375755065513895"/>
    <n v="0"/>
    <n v="0"/>
    <n v="8.5663280730167907E-2"/>
    <n v="0"/>
    <n v="0"/>
    <n v="9.8197232992263891E-3"/>
    <n v="1"/>
    <n v="9.8197232992263891E-3"/>
    <n v="1.3613225699393505E-2"/>
  </r>
  <r>
    <s v="HARTLEY 1101CB"/>
    <x v="201"/>
    <s v="HARTLEY 1101"/>
    <s v="HUMBOLDT"/>
    <x v="2961"/>
    <n v="10"/>
    <n v="0.19798507106876301"/>
    <n v="0"/>
    <n v="1"/>
    <n v="0.42254436566437698"/>
    <n v="0"/>
    <n v="0"/>
    <n v="9.8098701630100291E-3"/>
    <n v="1"/>
    <n v="9.8098701630100291E-3"/>
    <n v="7.6779369044189631E-3"/>
  </r>
  <r>
    <s v="BUELLTON 11016621"/>
    <x v="147"/>
    <s v="BUELLTON 1101"/>
    <s v="LOS PADRES"/>
    <x v="2962"/>
    <n v="36.792799816391302"/>
    <n v="0.44490935618615801"/>
    <n v="0"/>
    <n v="1"/>
    <n v="0.16903276047704099"/>
    <n v="0"/>
    <n v="0"/>
    <n v="9.8042956390790095E-3"/>
    <n v="1"/>
    <n v="9.8042956390790095E-3"/>
    <n v="5.9615412242278974E-3"/>
  </r>
  <r>
    <s v="SANTA YNEZ 1104CB"/>
    <x v="95"/>
    <s v="SANTA YNEZ 1104"/>
    <s v="LOS PADRES"/>
    <x v="2963"/>
    <n v="10"/>
    <n v="0.74926330637336802"/>
    <n v="2"/>
    <n v="0"/>
    <n v="9.4367235187408499E-2"/>
    <n v="0"/>
    <n v="0"/>
    <n v="9.7900360935345605E-3"/>
    <n v="1"/>
    <n v="9.7900360935345605E-3"/>
    <n v="1.1978827739011015E-2"/>
  </r>
  <r>
    <s v="PETALUMA C 1108630"/>
    <x v="98"/>
    <s v="PETALUMA C 1108"/>
    <s v="SONOMA"/>
    <x v="2964"/>
    <n v="54.3047922986052"/>
    <n v="0.11609853235968"/>
    <n v="0"/>
    <n v="2"/>
    <n v="0.29564141159801899"/>
    <n v="0"/>
    <n v="0"/>
    <n v="9.7686920818542602E-3"/>
    <n v="1"/>
    <n v="9.7686920818542602E-3"/>
    <n v="7.8010405685709668E-3"/>
  </r>
  <r>
    <s v="MIRABEL 1102206"/>
    <x v="31"/>
    <s v="MIRABEL 1102"/>
    <s v="SONOMA"/>
    <x v="2965"/>
    <n v="10"/>
    <n v="0.37829633507868199"/>
    <n v="0"/>
    <n v="1"/>
    <n v="0.13090195699291199"/>
    <n v="0"/>
    <n v="0"/>
    <n v="9.7141294616243292E-3"/>
    <n v="1"/>
    <n v="9.7141294616243292E-3"/>
    <n v="5.7808996917193857E-3"/>
  </r>
  <r>
    <s v="OAKLAND X 1101CR224"/>
    <x v="67"/>
    <s v="OAKLAND X 1101"/>
    <s v="EAST BAY"/>
    <x v="2966"/>
    <n v="10"/>
    <n v="0.23349469929916"/>
    <n v="2"/>
    <n v="2"/>
    <n v="0.46329317107492701"/>
    <n v="0"/>
    <n v="0"/>
    <n v="9.6559309492018196E-3"/>
    <n v="1"/>
    <n v="9.6559309492018196E-3"/>
    <n v="1.7999061085997733E-2"/>
  </r>
  <r>
    <s v="GRASS VALLEY 110358498"/>
    <x v="72"/>
    <s v="GRASS VALLEY 1103"/>
    <s v="SIERRA"/>
    <x v="2967"/>
    <n v="10"/>
    <n v="0.37399861181836502"/>
    <n v="0"/>
    <n v="2"/>
    <n v="0.23913809939618"/>
    <n v="0"/>
    <n v="0"/>
    <n v="9.6406988651892307E-3"/>
    <n v="1"/>
    <n v="9.6406988651892307E-3"/>
    <n v="1.7740319988146784E-2"/>
  </r>
  <r>
    <s v="ATASCADERO 1103A46"/>
    <x v="84"/>
    <s v="ATASCADERO 1103"/>
    <s v="LOS PADRES"/>
    <x v="2968"/>
    <n v="65.245389644934306"/>
    <n v="0.33624906960789303"/>
    <n v="0"/>
    <n v="0"/>
    <n v="6.7940074572455406E-2"/>
    <n v="0"/>
    <n v="0"/>
    <n v="9.6375515153679595E-3"/>
    <n v="1"/>
    <n v="9.6375515153679595E-3"/>
    <n v="1.527251788052064E-2"/>
  </r>
  <r>
    <s v="STELLING 110913228"/>
    <x v="48"/>
    <s v="STELLING 1109"/>
    <s v="DE ANZA"/>
    <x v="2969"/>
    <n v="10"/>
    <n v="0.79392175943736298"/>
    <n v="0"/>
    <n v="0"/>
    <n v="6.2140404475810603E-2"/>
    <n v="0"/>
    <n v="0"/>
    <n v="9.5798398264923292E-3"/>
    <n v="1"/>
    <n v="9.5798398264923292E-3"/>
    <n v="1.8148503505250137E-2"/>
  </r>
  <r>
    <s v="FORT ORD 210736596"/>
    <x v="46"/>
    <s v="FORT ORD 2107"/>
    <s v="CENTRAL COAST"/>
    <x v="2970"/>
    <n v="10"/>
    <n v="1.43365789210125E-2"/>
    <n v="0"/>
    <n v="3"/>
    <n v="0.23772814883693599"/>
    <n v="0"/>
    <n v="0"/>
    <n v="9.5448865735042205E-3"/>
    <n v="1"/>
    <n v="9.5448865735042205E-3"/>
    <n v="3.2223680286446112E-3"/>
  </r>
  <r>
    <s v="REDBUD 1102432"/>
    <x v="65"/>
    <s v="REDBUD 1102"/>
    <s v="HUMBOLDT"/>
    <x v="2971"/>
    <n v="10"/>
    <n v="0.69462929356578795"/>
    <n v="0"/>
    <n v="1"/>
    <n v="0.116193974123893"/>
    <n v="0"/>
    <n v="0"/>
    <n v="9.5157067526470598E-3"/>
    <n v="1"/>
    <n v="9.5157067526470598E-3"/>
    <n v="7.2913255127922457E-3"/>
  </r>
  <r>
    <s v="OAKLAND K 1101CB"/>
    <x v="67"/>
    <s v="OAKLAND K 1101"/>
    <s v="EAST BAY"/>
    <x v="2972"/>
    <n v="10"/>
    <n v="0"/>
    <n v="1"/>
    <n v="1"/>
    <n v="0.14810570777693999"/>
    <n v="0.2418421974594"/>
    <n v="0"/>
    <n v="9.5124325362105494E-3"/>
    <n v="1"/>
    <n v="9.5124325362105494E-3"/>
    <n v="2.6936916729533193E-2"/>
  </r>
  <r>
    <s v="STAFFORD 110242542"/>
    <x v="165"/>
    <s v="STAFFORD 1102"/>
    <s v="NORTH BAY"/>
    <x v="2973"/>
    <n v="10"/>
    <n v="0.53573625677796399"/>
    <n v="0"/>
    <n v="0"/>
    <n v="0.26559319295841399"/>
    <n v="0"/>
    <n v="0"/>
    <n v="9.4932437865078503E-3"/>
    <n v="1"/>
    <n v="9.4932437865078503E-3"/>
    <n v="1.0235419487632421E-2"/>
  </r>
  <r>
    <s v="EL CERRITO G 1110CB"/>
    <x v="186"/>
    <s v="EL CERRITO G 1110"/>
    <s v="EAST BAY"/>
    <x v="2974"/>
    <n v="10"/>
    <n v="0.13890280672465"/>
    <n v="0"/>
    <n v="3"/>
    <n v="0.52883222739499802"/>
    <n v="0"/>
    <n v="0"/>
    <n v="9.4865749090940095E-3"/>
    <n v="1"/>
    <n v="9.4865749090940095E-3"/>
    <n v="6.5578496703470783E-3"/>
  </r>
  <r>
    <s v="BERESFORD 04039154"/>
    <x v="344"/>
    <s v="BERESFORD 0403"/>
    <s v="PENINSULA"/>
    <x v="2975"/>
    <n v="10"/>
    <n v="0.17338937052185299"/>
    <n v="4"/>
    <n v="1"/>
    <n v="0.48826757425908601"/>
    <n v="0"/>
    <n v="0"/>
    <n v="9.47512561347447E-3"/>
    <n v="1"/>
    <n v="9.47512561347447E-3"/>
    <n v="2.9621305283812484E-3"/>
  </r>
  <r>
    <s v="LOS COCHES 1101CB"/>
    <x v="345"/>
    <s v="LOS COCHES 1101"/>
    <s v="CENTRAL COAST"/>
    <x v="2976"/>
    <n v="75.239110385024802"/>
    <n v="0.12855704500888801"/>
    <n v="0"/>
    <n v="1"/>
    <n v="0.13117333693237501"/>
    <n v="0"/>
    <n v="0"/>
    <n v="9.4609838514620997E-3"/>
    <n v="1"/>
    <n v="9.4609838514620997E-3"/>
    <n v="3.608472082386596E-3"/>
  </r>
  <r>
    <s v="SAN LUIS OBISPO 1107CB"/>
    <x v="141"/>
    <s v="SAN LUIS OBISPO 1107"/>
    <s v="LOS PADRES"/>
    <x v="2977"/>
    <n v="10"/>
    <n v="0.259196335234682"/>
    <n v="0"/>
    <n v="0"/>
    <n v="0.48863833807364399"/>
    <n v="0"/>
    <n v="0"/>
    <n v="9.4493408177018894E-3"/>
    <n v="1"/>
    <n v="9.4493408177018894E-3"/>
    <n v="1.1152568771365846E-2"/>
  </r>
  <r>
    <s v="SONOMA 1107126"/>
    <x v="124"/>
    <s v="SONOMA 1107"/>
    <s v="SONOMA"/>
    <x v="2978"/>
    <n v="59.555853691024502"/>
    <n v="0.29293339552164699"/>
    <n v="0"/>
    <n v="1"/>
    <n v="0.101279150421969"/>
    <n v="0"/>
    <n v="0"/>
    <n v="9.4459918557172305E-3"/>
    <n v="1"/>
    <n v="9.4459918557172305E-3"/>
    <n v="4.1828360713944629E-3"/>
  </r>
  <r>
    <s v="FLINT 110140666"/>
    <x v="161"/>
    <s v="FLINT 1101"/>
    <s v="SIERRA"/>
    <x v="2979"/>
    <n v="10"/>
    <n v="0.48916280156202802"/>
    <n v="0"/>
    <n v="1"/>
    <n v="0.27765897495879599"/>
    <n v="0"/>
    <n v="0"/>
    <n v="9.4430176278627997E-3"/>
    <n v="1"/>
    <n v="9.4430176278627997E-3"/>
    <n v="1.1907177878287776E-2"/>
  </r>
  <r>
    <s v="JARVIS 1108MR368"/>
    <x v="203"/>
    <s v="JARVIS 1108"/>
    <s v="MISSION"/>
    <x v="2980"/>
    <n v="10"/>
    <n v="0.39981672175532901"/>
    <n v="0"/>
    <n v="0"/>
    <n v="0.23873716911923601"/>
    <n v="0"/>
    <n v="0"/>
    <n v="9.4416071332273695E-3"/>
    <n v="1"/>
    <n v="9.4416071332273695E-3"/>
    <n v="1.1783162888092254E-2"/>
  </r>
  <r>
    <s v="MC ARTHUR 11011488"/>
    <x v="295"/>
    <s v="MC ARTHUR 1101"/>
    <s v="NORTH VALLEY"/>
    <x v="2981"/>
    <n v="10"/>
    <n v="0.70573349197235202"/>
    <n v="0"/>
    <n v="2"/>
    <n v="7.4624323917452495E-2"/>
    <n v="0"/>
    <n v="0"/>
    <n v="9.4078337693617401E-3"/>
    <n v="1"/>
    <n v="9.4078337693617401E-3"/>
    <n v="3.7653297564501751E-3"/>
  </r>
  <r>
    <s v="HARTLEY 110186876"/>
    <x v="201"/>
    <s v="HARTLEY 1101"/>
    <s v="HUMBOLDT"/>
    <x v="2982"/>
    <n v="9.9999999999999893"/>
    <n v="0.49845275136279799"/>
    <n v="0"/>
    <n v="0"/>
    <n v="0.28659520138365402"/>
    <n v="0"/>
    <n v="0"/>
    <n v="9.4022817507688795E-3"/>
    <n v="1"/>
    <n v="9.4022817507688795E-3"/>
    <n v="3.939629590580025E-3"/>
  </r>
  <r>
    <s v="POINT MORETTI 11015074"/>
    <x v="70"/>
    <s v="POINT MORETTI 1101"/>
    <s v="CENTRAL COAST"/>
    <x v="2983"/>
    <n v="19.902584281509402"/>
    <n v="1.55281637114635E-2"/>
    <n v="2"/>
    <n v="1"/>
    <n v="0.56702292957918599"/>
    <n v="0"/>
    <n v="0"/>
    <n v="9.3810380907299509E-3"/>
    <n v="1"/>
    <n v="9.3810380907299509E-3"/>
    <n v="5.43500498973925E-3"/>
  </r>
  <r>
    <s v="ROSSMOOR 110676468"/>
    <x v="78"/>
    <s v="ROSSMOOR 1106"/>
    <s v="DIABLO"/>
    <x v="2984"/>
    <n v="10"/>
    <n v="0.148276712142316"/>
    <n v="1"/>
    <n v="2"/>
    <n v="0.51075832864970605"/>
    <n v="0"/>
    <n v="0"/>
    <n v="9.3177490229873709E-3"/>
    <n v="1"/>
    <n v="9.3177490229873709E-3"/>
    <n v="6.1976468337552751E-3"/>
  </r>
  <r>
    <s v="ROSSMOOR 110192164"/>
    <x v="78"/>
    <s v="ROSSMOOR 1101"/>
    <s v="DIABLO"/>
    <x v="2985"/>
    <n v="10"/>
    <n v="0.51392161451177898"/>
    <n v="0"/>
    <n v="0"/>
    <n v="0.26200274972833698"/>
    <n v="0"/>
    <n v="0"/>
    <n v="9.2922718913866307E-3"/>
    <n v="1"/>
    <n v="9.2922718913866307E-3"/>
    <n v="3.6505413979270256E-2"/>
  </r>
  <r>
    <s v="ATASCADERO 1101CB"/>
    <x v="84"/>
    <s v="ATASCADERO 1101"/>
    <s v="LOS PADRES"/>
    <x v="2986"/>
    <n v="10"/>
    <n v="0.57336266090618704"/>
    <n v="0"/>
    <n v="0"/>
    <n v="0.21264714989935801"/>
    <n v="0"/>
    <n v="0"/>
    <n v="9.2884964171717592E-3"/>
    <n v="1"/>
    <n v="9.2884964171717592E-3"/>
    <n v="2.1049866246046729E-2"/>
  </r>
  <r>
    <s v="TEMPLETON 2113A32"/>
    <x v="94"/>
    <s v="TEMPLETON 2113"/>
    <s v="LOS PADRES"/>
    <x v="2987"/>
    <n v="10"/>
    <n v="0.66931314713257295"/>
    <n v="0"/>
    <n v="0"/>
    <n v="0.13177421121810001"/>
    <n v="0"/>
    <n v="0"/>
    <n v="9.2713292883008693E-3"/>
    <n v="1"/>
    <n v="9.2713292883008693E-3"/>
    <n v="1.202559174591877E-2"/>
  </r>
  <r>
    <s v="SOBRANTE 110142914"/>
    <x v="251"/>
    <s v="SOBRANTE 1101"/>
    <s v="DIABLO"/>
    <x v="2988"/>
    <n v="10"/>
    <n v="0.55859577436899999"/>
    <n v="0"/>
    <n v="1"/>
    <n v="0.20129476237371599"/>
    <n v="0"/>
    <n v="0"/>
    <n v="9.2648143924276005E-3"/>
    <n v="1"/>
    <n v="9.2648143924276005E-3"/>
    <n v="1.113846210101252E-2"/>
  </r>
  <r>
    <s v="SWIFT 2109XR300"/>
    <x v="240"/>
    <s v="SWIFT 2109"/>
    <s v="SAN JOSE"/>
    <x v="2989"/>
    <n v="10"/>
    <n v="0.37523301448374302"/>
    <n v="0"/>
    <n v="0"/>
    <n v="0.37321148980887398"/>
    <n v="0"/>
    <n v="0"/>
    <n v="9.2646962549906998E-3"/>
    <n v="1"/>
    <n v="9.2646962549906998E-3"/>
    <n v="2.9930006088897152E-2"/>
  </r>
  <r>
    <s v="OAKLAND J 1102CR254"/>
    <x v="67"/>
    <s v="OAKLAND J 1102"/>
    <s v="EAST BAY"/>
    <x v="2990"/>
    <n v="10"/>
    <n v="0"/>
    <n v="1"/>
    <n v="0"/>
    <n v="0.66211810312944497"/>
    <n v="0"/>
    <n v="0"/>
    <n v="9.2017305742223606E-3"/>
    <n v="1"/>
    <n v="9.2017305742223606E-3"/>
    <n v="9.0234078335254195E-3"/>
  </r>
  <r>
    <s v="FRANKLIN 1104P136"/>
    <x v="322"/>
    <s v="FRANKLIN 1104"/>
    <s v="EAST BAY"/>
    <x v="2991"/>
    <n v="10"/>
    <n v="0"/>
    <n v="0"/>
    <n v="1"/>
    <n v="0.652445440387182"/>
    <n v="0"/>
    <n v="0"/>
    <n v="9.1840236810514803E-3"/>
    <n v="1"/>
    <n v="9.1840236810514803E-3"/>
    <n v="2.3881246828430613E-3"/>
  </r>
  <r>
    <s v="DEL MONTE 210332886"/>
    <x v="159"/>
    <s v="DEL MONTE 2103"/>
    <s v="CENTRAL COAST"/>
    <x v="2992"/>
    <n v="10"/>
    <n v="0"/>
    <n v="5"/>
    <n v="1"/>
    <n v="0.317376943374648"/>
    <n v="0"/>
    <n v="0"/>
    <n v="9.1616060661447209E-3"/>
    <n v="1"/>
    <n v="9.1616060661447209E-3"/>
    <n v="7.2725422580530224E-3"/>
  </r>
  <r>
    <s v="OLEMA 1101320"/>
    <x v="91"/>
    <s v="OLEMA 1101"/>
    <s v="NORTH BAY"/>
    <x v="2993"/>
    <n v="54.8898070505699"/>
    <n v="0.25183654915716802"/>
    <n v="0"/>
    <n v="1"/>
    <n v="2.5313543260747501E-3"/>
    <n v="0"/>
    <n v="0"/>
    <n v="9.1582655488801502E-3"/>
    <n v="1"/>
    <n v="9.1582655488801502E-3"/>
    <n v="0.27048183201252257"/>
  </r>
  <r>
    <s v="OAKLAND J 1106CR330"/>
    <x v="67"/>
    <s v="OAKLAND J 1106"/>
    <s v="EAST BAY"/>
    <x v="2994"/>
    <n v="10"/>
    <n v="0.40093378088444998"/>
    <n v="0"/>
    <n v="0"/>
    <n v="0.20565231198914"/>
    <n v="0"/>
    <n v="0"/>
    <n v="9.1448525441866508E-3"/>
    <n v="1"/>
    <n v="9.1448525441866508E-3"/>
    <n v="1.8461410873009197E-2"/>
  </r>
  <r>
    <s v="SNEATH LANE 1106CB"/>
    <x v="219"/>
    <s v="SNEATH LANE 1106"/>
    <s v="PENINSULA"/>
    <x v="2995"/>
    <n v="10"/>
    <n v="0.471539859083486"/>
    <n v="3"/>
    <n v="3"/>
    <n v="0.1782613408198"/>
    <n v="0"/>
    <n v="0"/>
    <n v="9.1440553713773194E-3"/>
    <n v="1"/>
    <n v="9.1440553713773194E-3"/>
    <n v="8.3051136439334667E-3"/>
  </r>
  <r>
    <s v="FROGTOWN 1702CB"/>
    <x v="170"/>
    <s v="FROGTOWN 1702"/>
    <s v="STOCKTON"/>
    <x v="2996"/>
    <n v="10"/>
    <n v="0.21095824954446801"/>
    <n v="0"/>
    <n v="2"/>
    <n v="0.443307448482683"/>
    <n v="0"/>
    <n v="0"/>
    <n v="9.0528654576579309E-3"/>
    <n v="1"/>
    <n v="9.0528654576579309E-3"/>
    <n v="3.9383149742878883E-3"/>
  </r>
  <r>
    <s v="OAKLAND J 1106CR164"/>
    <x v="67"/>
    <s v="OAKLAND J 1106"/>
    <s v="EAST BAY"/>
    <x v="2997"/>
    <n v="10"/>
    <n v="0.460766167436581"/>
    <n v="2"/>
    <n v="1"/>
    <n v="0.226618399458901"/>
    <n v="0"/>
    <n v="0"/>
    <n v="9.00345060995302E-3"/>
    <n v="1"/>
    <n v="9.00345060995302E-3"/>
    <n v="6.0567609798903846E-3"/>
  </r>
  <r>
    <s v="VALLEY VIEW 1105CB"/>
    <x v="162"/>
    <s v="VALLEY VIEW 1105"/>
    <s v="EAST BAY"/>
    <x v="2998"/>
    <n v="10"/>
    <n v="0.56449661994170497"/>
    <n v="0"/>
    <n v="0"/>
    <n v="0.18732940797907799"/>
    <n v="0"/>
    <n v="0"/>
    <n v="8.9924603580121606E-3"/>
    <n v="1"/>
    <n v="8.9924603580121606E-3"/>
    <n v="1.0325590382892769E-2"/>
  </r>
  <r>
    <s v="ELK 11011300"/>
    <x v="228"/>
    <s v="ELK 1101"/>
    <s v="HUMBOLDT"/>
    <x v="2999"/>
    <n v="10"/>
    <n v="0.21852758528478"/>
    <n v="10"/>
    <n v="1"/>
    <n v="0.31848640721628202"/>
    <n v="0"/>
    <n v="0"/>
    <n v="8.9861443333904105E-3"/>
    <n v="1"/>
    <n v="8.9861443333904105E-3"/>
    <n v="2.9609971395678099E-3"/>
  </r>
  <r>
    <s v="VALLEY VIEW 1106P128"/>
    <x v="162"/>
    <s v="VALLEY VIEW 1106"/>
    <s v="EAST BAY"/>
    <x v="3000"/>
    <n v="10"/>
    <n v="0.44154924764804399"/>
    <n v="0"/>
    <n v="0"/>
    <n v="0.28675547810819302"/>
    <n v="0"/>
    <n v="0"/>
    <n v="8.9762739219056507E-3"/>
    <n v="1"/>
    <n v="8.9762739219056507E-3"/>
    <n v="1.2378709493465378E-2"/>
  </r>
  <r>
    <s v="HICKS 1116CB"/>
    <x v="167"/>
    <s v="HICKS 1116"/>
    <s v="SAN JOSE"/>
    <x v="3001"/>
    <n v="10"/>
    <n v="0.43945545019494098"/>
    <n v="1"/>
    <n v="3"/>
    <n v="7.7430587217986194E-2"/>
    <n v="0"/>
    <n v="0"/>
    <n v="8.9608212212046595E-3"/>
    <n v="1"/>
    <n v="8.9608212212046595E-3"/>
    <n v="6.8341423052023231E-3"/>
  </r>
  <r>
    <s v="GABILAN 11013034"/>
    <x v="182"/>
    <s v="GABILAN 1101"/>
    <s v="CENTRAL COAST"/>
    <x v="3002"/>
    <n v="10"/>
    <n v="0.76328239870459402"/>
    <n v="0"/>
    <n v="0"/>
    <n v="1.9784354693370601E-2"/>
    <n v="0"/>
    <n v="0"/>
    <n v="8.9580848251583408E-3"/>
    <n v="1"/>
    <n v="8.9580848251583408E-3"/>
    <n v="2.1800117918898975E-2"/>
  </r>
  <r>
    <s v="HOLLISTER 210491424"/>
    <x v="271"/>
    <s v="HOLLISTER 2104"/>
    <s v="CENTRAL COAST"/>
    <x v="3003"/>
    <n v="10"/>
    <n v="0.755854649974114"/>
    <n v="0"/>
    <n v="0"/>
    <n v="2.22425590419899E-2"/>
    <n v="0"/>
    <n v="0"/>
    <n v="8.9255969042868807E-3"/>
    <n v="1"/>
    <n v="8.9255969042868807E-3"/>
    <n v="4.5814756323110904E-2"/>
  </r>
  <r>
    <s v="WYANDOTTE 110942650"/>
    <x v="8"/>
    <s v="WYANDOTTE 1109"/>
    <s v="NORTH VALLEY"/>
    <x v="3004"/>
    <n v="10"/>
    <n v="0.44765737328573901"/>
    <n v="0"/>
    <n v="0"/>
    <n v="0.272076007904068"/>
    <n v="0"/>
    <n v="0"/>
    <n v="8.8906539415957008E-3"/>
    <n v="1"/>
    <n v="8.8906539415957008E-3"/>
    <n v="1.2402164534879204E-2"/>
  </r>
  <r>
    <s v="FLORENCE 0401CB"/>
    <x v="329"/>
    <s v="FLORENCE 0401"/>
    <s v="EAST BAY"/>
    <x v="3005"/>
    <n v="9.9999999999999893"/>
    <n v="2.29486290305356E-2"/>
    <n v="5"/>
    <n v="1"/>
    <n v="0.39919207734148898"/>
    <n v="0"/>
    <n v="0"/>
    <n v="8.8699908965102006E-3"/>
    <n v="1"/>
    <n v="8.8699908965102006E-3"/>
    <n v="5.1738418807265336E-3"/>
  </r>
  <r>
    <s v="VALLEY VIEW 1105P126"/>
    <x v="162"/>
    <s v="VALLEY VIEW 1105"/>
    <s v="EAST BAY"/>
    <x v="3006"/>
    <n v="10"/>
    <n v="5.0994599725357997E-2"/>
    <n v="0"/>
    <n v="0"/>
    <n v="0.45944434151127"/>
    <n v="0"/>
    <n v="0"/>
    <n v="8.8380268729037394E-3"/>
    <n v="1"/>
    <n v="8.8380268729037394E-3"/>
    <n v="9.3843012328067438E-3"/>
  </r>
  <r>
    <s v="VINEYARD 2107CB"/>
    <x v="85"/>
    <s v="VINEYARD 2107"/>
    <s v="MISSION"/>
    <x v="3007"/>
    <n v="13.0214423727365"/>
    <n v="0.48109989127888603"/>
    <n v="0"/>
    <n v="2"/>
    <n v="0.166733988861091"/>
    <n v="0"/>
    <n v="0"/>
    <n v="8.7565817146532006E-3"/>
    <n v="1"/>
    <n v="8.7565817146532006E-3"/>
    <n v="5.1684386761256043E-3"/>
  </r>
  <r>
    <s v="SAN CARLOS 11048846"/>
    <x v="302"/>
    <s v="SAN CARLOS 1104"/>
    <s v="PENINSULA"/>
    <x v="3008"/>
    <n v="10"/>
    <n v="0.42430830549503601"/>
    <n v="0"/>
    <n v="1"/>
    <n v="0.254819516061704"/>
    <n v="0"/>
    <n v="0"/>
    <n v="8.7544501652906895E-3"/>
    <n v="1"/>
    <n v="8.7544501652906895E-3"/>
    <n v="7.825048904854923E-3"/>
  </r>
  <r>
    <s v="NOVATO 11041282"/>
    <x v="321"/>
    <s v="NOVATO 1104"/>
    <s v="NORTH BAY"/>
    <x v="3009"/>
    <n v="10"/>
    <n v="9.8206335595993705E-2"/>
    <n v="0"/>
    <n v="6"/>
    <n v="0.28519247600110997"/>
    <n v="0"/>
    <n v="0"/>
    <n v="8.7530117948834401E-3"/>
    <n v="1"/>
    <n v="8.7530117948834401E-3"/>
    <n v="6.7002631136296419E-3"/>
  </r>
  <r>
    <s v="ELK 1101900"/>
    <x v="228"/>
    <s v="ELK 1101"/>
    <s v="HUMBOLDT"/>
    <x v="3010"/>
    <n v="22.775685454845501"/>
    <n v="2.0970873160238698E-2"/>
    <n v="2"/>
    <n v="3"/>
    <n v="0.29527382379850498"/>
    <n v="0"/>
    <n v="0"/>
    <n v="8.7294436415677207E-3"/>
    <n v="1"/>
    <n v="8.7294436415677207E-3"/>
    <n v="1.4468395662445611E-3"/>
  </r>
  <r>
    <s v="WYANDOTTE 110213914"/>
    <x v="8"/>
    <s v="WYANDOTTE 1102"/>
    <s v="NORTH VALLEY"/>
    <x v="3011"/>
    <n v="10"/>
    <n v="0.33651731871485402"/>
    <n v="0"/>
    <n v="0"/>
    <n v="0.34433808070942701"/>
    <n v="0"/>
    <n v="0"/>
    <n v="8.72221753124406E-3"/>
    <n v="1"/>
    <n v="8.72221753124406E-3"/>
    <n v="1.4360153986901807E-2"/>
  </r>
  <r>
    <s v="OAKLAND J 1102CR252"/>
    <x v="67"/>
    <s v="OAKLAND J 1102"/>
    <s v="EAST BAY"/>
    <x v="3012"/>
    <n v="10"/>
    <n v="0.48938574254628803"/>
    <n v="0"/>
    <n v="1"/>
    <n v="0.19559122111160099"/>
    <n v="0"/>
    <n v="0"/>
    <n v="8.7055308129161992E-3"/>
    <n v="1"/>
    <n v="8.7055308129161992E-3"/>
    <n v="7.3070410328457472E-3"/>
  </r>
  <r>
    <s v="BELMONT 1103415994"/>
    <x v="335"/>
    <s v="BELMONT 1103"/>
    <s v="PENINSULA"/>
    <x v="3013"/>
    <n v="10"/>
    <n v="0.38175224763764598"/>
    <n v="0"/>
    <n v="2"/>
    <n v="0.26011150002535899"/>
    <n v="0"/>
    <n v="0"/>
    <n v="8.6781679258048205E-3"/>
    <n v="1"/>
    <n v="8.6781679258048205E-3"/>
    <n v="8.1227641975835478E-3"/>
  </r>
  <r>
    <s v="KERN OIL 110646960"/>
    <x v="332"/>
    <s v="KERN OIL 1106"/>
    <s v="KERN"/>
    <x v="3014"/>
    <n v="10"/>
    <n v="1.7442462202184199E-2"/>
    <n v="0"/>
    <n v="0"/>
    <n v="0.59650269340768403"/>
    <n v="0"/>
    <n v="0"/>
    <n v="8.6310604596365297E-3"/>
    <n v="1"/>
    <n v="8.6310604596365297E-3"/>
    <n v="7.5062933927785023E-3"/>
  </r>
  <r>
    <s v="OAKLAND X 1105CB"/>
    <x v="67"/>
    <s v="OAKLAND X 1105"/>
    <s v="EAST BAY"/>
    <x v="3015"/>
    <n v="10"/>
    <n v="0.213932677318519"/>
    <n v="0"/>
    <n v="3"/>
    <n v="0.23785950270008499"/>
    <n v="0"/>
    <n v="0"/>
    <n v="8.6247289850110397E-3"/>
    <n v="1"/>
    <n v="8.6247289850110397E-3"/>
    <n v="2.4819018949635892E-3"/>
  </r>
  <r>
    <s v="HALF MOON BAY 11036014"/>
    <x v="54"/>
    <s v="HALF MOON BAY 1103"/>
    <s v="PENINSULA"/>
    <x v="3016"/>
    <n v="14.6724543463015"/>
    <n v="1.8712759260663701E-2"/>
    <n v="0"/>
    <n v="0"/>
    <n v="0.42917500914859202"/>
    <n v="0"/>
    <n v="0"/>
    <n v="8.6216093340753096E-3"/>
    <n v="1"/>
    <n v="8.6216093340753096E-3"/>
    <n v="1.6350571569036449E-3"/>
  </r>
  <r>
    <s v="GREEN VALLEY 210112130"/>
    <x v="151"/>
    <s v="GREEN VALLEY 2101"/>
    <s v="CENTRAL COAST"/>
    <x v="3017"/>
    <n v="17.053997083134899"/>
    <n v="0.59160471440487705"/>
    <n v="0"/>
    <n v="0"/>
    <n v="7.4108326117960394E-2"/>
    <n v="0"/>
    <n v="0"/>
    <n v="8.6186152707573103E-3"/>
    <n v="1"/>
    <n v="8.6186152707573103E-3"/>
    <n v="6.6620581719079872E-3"/>
  </r>
  <r>
    <s v="BAYWOOD 1101CB"/>
    <x v="346"/>
    <s v="BAYWOOD 1101"/>
    <s v="LOS PADRES"/>
    <x v="3018"/>
    <n v="43.304100446102801"/>
    <n v="0.381636584439003"/>
    <n v="0"/>
    <n v="0"/>
    <n v="4.8999863399062198E-2"/>
    <n v="0"/>
    <n v="0"/>
    <n v="8.45898656314217E-3"/>
    <n v="1"/>
    <n v="8.45898656314217E-3"/>
    <n v="5.9433495306904088E-3"/>
  </r>
  <r>
    <s v="FAIRVIEW 2207CB"/>
    <x v="292"/>
    <s v="FAIRVIEW 2207"/>
    <s v="DIABLO"/>
    <x v="3019"/>
    <n v="10"/>
    <n v="0.69187920448709195"/>
    <n v="0"/>
    <n v="0"/>
    <n v="1.1775596650769301E-2"/>
    <n v="0"/>
    <n v="0"/>
    <n v="8.3828424117609393E-3"/>
    <n v="1"/>
    <n v="8.3828424117609393E-3"/>
    <n v="0.13903985187646584"/>
  </r>
  <r>
    <s v="FLINT 1101CB"/>
    <x v="161"/>
    <s v="FLINT 1101"/>
    <s v="SIERRA"/>
    <x v="3020"/>
    <n v="10"/>
    <n v="0.110695514276758"/>
    <n v="0"/>
    <n v="2"/>
    <n v="0.31459845967219402"/>
    <n v="0"/>
    <n v="0"/>
    <n v="8.3779850056232806E-3"/>
    <n v="1"/>
    <n v="8.3779850056232806E-3"/>
    <n v="1.0250494725079145E-2"/>
  </r>
  <r>
    <s v="COTATI 1105616"/>
    <x v="114"/>
    <s v="COTATI 1105"/>
    <s v="SONOMA"/>
    <x v="3021"/>
    <n v="51.5141784142739"/>
    <n v="0.16324974103915299"/>
    <n v="0"/>
    <n v="0"/>
    <n v="2.87728910536534E-2"/>
    <n v="0"/>
    <n v="0"/>
    <n v="8.3692832572556299E-3"/>
    <n v="1"/>
    <n v="8.3692832572556299E-3"/>
    <n v="9.4937383956915991E-3"/>
  </r>
  <r>
    <s v="ROB ROY 210410930"/>
    <x v="82"/>
    <s v="ROB ROY 2104"/>
    <s v="CENTRAL COAST"/>
    <x v="3022"/>
    <n v="10"/>
    <n v="0.54813467386523196"/>
    <n v="0"/>
    <n v="0"/>
    <n v="0.12816600680323501"/>
    <n v="0"/>
    <n v="0"/>
    <n v="8.3664059224991903E-3"/>
    <n v="1"/>
    <n v="8.3664059224991903E-3"/>
    <n v="5.7764252489659988E-3"/>
  </r>
  <r>
    <s v="FAIRVIEW 2207M501R"/>
    <x v="292"/>
    <s v="FAIRVIEW 2207"/>
    <s v="DIABLO"/>
    <x v="3023"/>
    <n v="10"/>
    <n v="0.119146979721971"/>
    <n v="1"/>
    <n v="2"/>
    <n v="0.29224356277770402"/>
    <n v="0"/>
    <n v="0"/>
    <n v="8.3597914408313195E-3"/>
    <n v="1"/>
    <n v="8.3597914408313195E-3"/>
    <n v="6.0753774778831617E-3"/>
  </r>
  <r>
    <s v="BERKELEY F 0402CB"/>
    <x v="104"/>
    <s v="BERKELEY F 0402"/>
    <s v="EAST BAY"/>
    <x v="3024"/>
    <n v="10"/>
    <n v="0.26874363908008098"/>
    <n v="0"/>
    <n v="0"/>
    <n v="0.224032633817355"/>
    <n v="0"/>
    <n v="0"/>
    <n v="8.3588242217858006E-3"/>
    <n v="1"/>
    <n v="8.3588242217858006E-3"/>
    <n v="1.7549301854047003E-2"/>
  </r>
  <r>
    <s v="UKIAH 1114CB"/>
    <x v="154"/>
    <s v="UKIAH 1114"/>
    <s v="HUMBOLDT"/>
    <x v="3025"/>
    <n v="10"/>
    <n v="0.459656663312144"/>
    <n v="1"/>
    <n v="2"/>
    <n v="0.140795528073904"/>
    <n v="0"/>
    <n v="0"/>
    <n v="8.3238006916228104E-3"/>
    <n v="1"/>
    <n v="8.3238006916228104E-3"/>
    <n v="6.7953490545892004E-3"/>
  </r>
  <r>
    <s v="WOOD 0401CB"/>
    <x v="347"/>
    <s v="WOOD 0401"/>
    <s v="EAST BAY"/>
    <x v="3026"/>
    <n v="10"/>
    <n v="0.543801984399084"/>
    <n v="0"/>
    <n v="0"/>
    <n v="0.120564629792071"/>
    <n v="0"/>
    <n v="0"/>
    <n v="8.2740512811474796E-3"/>
    <n v="1"/>
    <n v="8.2740512811474796E-3"/>
    <n v="2.0592690122875998E-2"/>
  </r>
  <r>
    <s v="FAIRMOUNT 0401CB"/>
    <x v="348"/>
    <s v="FAIRMOUNT 0401"/>
    <s v="EAST BAY"/>
    <x v="3027"/>
    <n v="10"/>
    <n v="0"/>
    <n v="0"/>
    <n v="2"/>
    <n v="0.25811176725412999"/>
    <n v="0"/>
    <n v="0"/>
    <n v="8.2593138687778907E-3"/>
    <n v="1"/>
    <n v="8.2593138687778907E-3"/>
    <n v="5.5621350182305249E-3"/>
  </r>
  <r>
    <s v="TEMPLETON 2113A30"/>
    <x v="94"/>
    <s v="TEMPLETON 2113"/>
    <s v="LOS PADRES"/>
    <x v="3028"/>
    <n v="10"/>
    <n v="0.104170195505718"/>
    <n v="0"/>
    <n v="0"/>
    <n v="0.34356341368453203"/>
    <n v="0"/>
    <n v="0"/>
    <n v="8.2270709313830605E-3"/>
    <n v="1"/>
    <n v="8.2270709313830605E-3"/>
    <n v="1.5350095732614699E-2"/>
  </r>
  <r>
    <s v="KONOCTI 110264464"/>
    <x v="52"/>
    <s v="KONOCTI 1102"/>
    <s v="HUMBOLDT"/>
    <x v="3029"/>
    <n v="10"/>
    <n v="9.04981562217992E-2"/>
    <n v="1"/>
    <n v="0"/>
    <n v="0.19931063982758301"/>
    <n v="0"/>
    <n v="0"/>
    <n v="8.1536464937574504E-3"/>
    <n v="1"/>
    <n v="8.1536464937574504E-3"/>
    <n v="1.5207661924108976E-2"/>
  </r>
  <r>
    <s v="RIO DEL MAR 0402CB"/>
    <x v="236"/>
    <s v="RIO DEL MAR 0402"/>
    <s v="CENTRAL COAST"/>
    <x v="3030"/>
    <n v="10"/>
    <n v="6.3439357784388001E-2"/>
    <n v="2"/>
    <n v="0"/>
    <n v="0.47036930620886502"/>
    <n v="0"/>
    <n v="0"/>
    <n v="8.1165964230106493E-3"/>
    <n v="1"/>
    <n v="8.1165964230106493E-3"/>
    <n v="4.7889665919123286E-3"/>
  </r>
  <r>
    <s v="TASSAJARA 2109CB"/>
    <x v="102"/>
    <s v="TASSAJARA 2109"/>
    <s v="DIABLO"/>
    <x v="3031"/>
    <n v="10"/>
    <n v="0"/>
    <n v="0"/>
    <n v="4"/>
    <n v="0.46425806214350002"/>
    <n v="0"/>
    <n v="0"/>
    <n v="8.10851197526773E-3"/>
    <n v="1"/>
    <n v="8.10851197526773E-3"/>
    <n v="1.0040112442242871E-2"/>
  </r>
  <r>
    <s v="EEL RIVER 11033820"/>
    <x v="205"/>
    <s v="EEL RIVER 1103"/>
    <s v="HUMBOLDT"/>
    <x v="3032"/>
    <n v="10"/>
    <n v="0"/>
    <n v="0"/>
    <n v="1"/>
    <n v="0.119292172276629"/>
    <n v="0"/>
    <n v="0"/>
    <n v="8.0447816953527103E-3"/>
    <n v="1"/>
    <n v="8.0447816953527103E-3"/>
    <n v="3.4004808355566009E-3"/>
  </r>
  <r>
    <s v="VIEJO 220146068"/>
    <x v="208"/>
    <s v="VIEJO 2201"/>
    <s v="CENTRAL COAST"/>
    <x v="3033"/>
    <n v="10"/>
    <n v="0"/>
    <n v="0"/>
    <n v="0"/>
    <n v="0.53147694782958999"/>
    <n v="0"/>
    <n v="0"/>
    <n v="7.9762418650697001E-3"/>
    <n v="1"/>
    <n v="7.9762418650697001E-3"/>
    <n v="0.10813533567667881"/>
  </r>
  <r>
    <s v="COAST RD 04015134"/>
    <x v="330"/>
    <s v="COAST RD 0401"/>
    <s v="CENTRAL COAST"/>
    <x v="3034"/>
    <n v="10"/>
    <n v="0"/>
    <n v="0"/>
    <n v="0"/>
    <n v="0.53131995893559003"/>
    <n v="0"/>
    <n v="0"/>
    <n v="7.9749970809718795E-3"/>
    <n v="1"/>
    <n v="7.9749970809718795E-3"/>
    <n v="4.9391582643169094E-3"/>
  </r>
  <r>
    <s v="IGNACIO 11041290"/>
    <x v="149"/>
    <s v="IGNACIO 1104"/>
    <s v="NORTH BAY"/>
    <x v="3035"/>
    <n v="10"/>
    <n v="0.249785271281671"/>
    <n v="1"/>
    <n v="1"/>
    <n v="0.15636416374701501"/>
    <n v="0"/>
    <n v="0"/>
    <n v="7.9604257325936595E-3"/>
    <n v="1"/>
    <n v="7.9604257325936595E-3"/>
    <n v="4.8122308161460611E-3"/>
  </r>
  <r>
    <s v="BERKELEY F 1105CB"/>
    <x v="104"/>
    <s v="BERKELEY F 1105"/>
    <s v="EAST BAY"/>
    <x v="3036"/>
    <n v="10"/>
    <n v="0.33536666537751902"/>
    <n v="1"/>
    <n v="1"/>
    <n v="0.21322034432780301"/>
    <n v="0"/>
    <n v="0"/>
    <n v="7.9134271888460696E-3"/>
    <n v="1"/>
    <n v="7.9134271888460696E-3"/>
    <n v="5.7962720105765404E-3"/>
  </r>
  <r>
    <s v="FORT BRAGG A 1102CB"/>
    <x v="46"/>
    <s v="FORT BRAGG A 1102"/>
    <s v="HUMBOLDT"/>
    <x v="3037"/>
    <n v="13.8094716747608"/>
    <n v="0.190709276513198"/>
    <n v="2"/>
    <n v="1"/>
    <n v="0.289994780843987"/>
    <n v="0"/>
    <n v="0"/>
    <n v="7.8888376130739207E-3"/>
    <n v="1"/>
    <n v="7.8888376130739207E-3"/>
    <n v="4.7437635096883026E-3"/>
  </r>
  <r>
    <s v="RESERVATION ROAD 110222136"/>
    <x v="155"/>
    <s v="RESERVATION ROAD 1102"/>
    <s v="CENTRAL COAST"/>
    <x v="3038"/>
    <n v="40.764081988399496"/>
    <n v="0.13408381812824"/>
    <n v="0"/>
    <n v="0"/>
    <n v="0.19904204777825199"/>
    <n v="0"/>
    <n v="0"/>
    <n v="7.8814796072073697E-3"/>
    <n v="1"/>
    <n v="7.8814796072073697E-3"/>
    <n v="7.1497961005228573E-3"/>
  </r>
  <r>
    <s v="ALHAMBRA 110595016"/>
    <x v="250"/>
    <s v="ALHAMBRA 1105"/>
    <s v="DIABLO"/>
    <x v="3039"/>
    <n v="51.887833052839603"/>
    <n v="0"/>
    <n v="0"/>
    <n v="0"/>
    <n v="9.2080508316442003E-2"/>
    <n v="0"/>
    <n v="0"/>
    <n v="7.8178327833162992E-3"/>
    <n v="1"/>
    <n v="7.8178327833162992E-3"/>
    <n v="2.1014928292111528E-2"/>
  </r>
  <r>
    <s v="MORRO BAY 1101W20"/>
    <x v="249"/>
    <s v="MORRO BAY 1101"/>
    <s v="LOS PADRES"/>
    <x v="3040"/>
    <n v="10"/>
    <n v="0"/>
    <n v="0"/>
    <n v="1"/>
    <n v="0.48290281789303602"/>
    <n v="0"/>
    <n v="0"/>
    <n v="7.7600765735588396E-3"/>
    <n v="1"/>
    <n v="7.7600765735588396E-3"/>
    <n v="4.0883499004860492E-3"/>
  </r>
  <r>
    <s v="PETALUMA C 1109CB"/>
    <x v="98"/>
    <s v="PETALUMA C 1109"/>
    <s v="SONOMA"/>
    <x v="3041"/>
    <n v="10"/>
    <n v="0.39238495553960601"/>
    <n v="0"/>
    <n v="1"/>
    <n v="0.15770547814567401"/>
    <n v="0"/>
    <n v="0"/>
    <n v="7.74395908553706E-3"/>
    <n v="1"/>
    <n v="7.74395908553706E-3"/>
    <n v="9.9957200657396859E-3"/>
  </r>
  <r>
    <s v="LOS GATOS 1101CB"/>
    <x v="13"/>
    <s v="LOS GATOS 1101"/>
    <s v="DE ANZA"/>
    <x v="3042"/>
    <n v="10"/>
    <n v="0.32436733600469603"/>
    <n v="0"/>
    <n v="1"/>
    <n v="0.21191007954872401"/>
    <n v="0"/>
    <n v="0"/>
    <n v="7.7300795156428504E-3"/>
    <n v="1"/>
    <n v="7.7300795156428504E-3"/>
    <n v="9.2993777786200202E-3"/>
  </r>
  <r>
    <s v="OAKLAND J 1118CR198"/>
    <x v="67"/>
    <s v="OAKLAND J 1118"/>
    <s v="EAST BAY"/>
    <x v="3043"/>
    <n v="10"/>
    <n v="0.34687199263399399"/>
    <n v="0"/>
    <n v="0"/>
    <n v="7.3484474513659706E-2"/>
    <n v="0"/>
    <n v="0"/>
    <n v="7.6722465959715097E-3"/>
    <n v="1"/>
    <n v="7.6722465959715097E-3"/>
    <n v="1.9862373371267568E-2"/>
  </r>
  <r>
    <s v="ALTO 1123CB"/>
    <x v="60"/>
    <s v="ALTO 1123"/>
    <s v="NORTH BAY"/>
    <x v="3044"/>
    <n v="10"/>
    <n v="3.35248959562831E-2"/>
    <n v="0"/>
    <n v="0"/>
    <n v="0.396105800822453"/>
    <n v="4.12121174280431E-2"/>
    <n v="0"/>
    <n v="7.65948210945988E-3"/>
    <n v="1"/>
    <n v="7.65948210945988E-3"/>
    <n v="3.1974624840673564E-3"/>
  </r>
  <r>
    <s v="LAS GALLINAS A 11041220"/>
    <x v="71"/>
    <s v="LAS GALLINAS A 1104"/>
    <s v="NORTH BAY"/>
    <x v="3045"/>
    <n v="10"/>
    <n v="0.17866348092713899"/>
    <n v="0"/>
    <n v="0"/>
    <n v="0.209869949356111"/>
    <n v="0"/>
    <n v="0"/>
    <n v="7.6560533687820001E-3"/>
    <n v="1"/>
    <n v="7.6560533687820001E-3"/>
    <n v="7.4947742256084651E-3"/>
  </r>
  <r>
    <s v="SAN RAFAEL 110969860"/>
    <x v="51"/>
    <s v="SAN RAFAEL 1109"/>
    <s v="NORTH BAY"/>
    <x v="3046"/>
    <n v="10"/>
    <n v="0.275737940656753"/>
    <n v="0"/>
    <n v="0"/>
    <n v="0.26271010801988498"/>
    <n v="0"/>
    <n v="0"/>
    <n v="7.6521853052986099E-3"/>
    <n v="1"/>
    <n v="7.6521853052986099E-3"/>
    <n v="1.1420469899960515E-2"/>
  </r>
  <r>
    <s v="AUBURN 1102CB"/>
    <x v="319"/>
    <s v="AUBURN 1102"/>
    <s v="SIERRA"/>
    <x v="3047"/>
    <n v="10"/>
    <n v="0.46747513690077902"/>
    <n v="0"/>
    <n v="2"/>
    <n v="6.0050435217070597E-2"/>
    <n v="0"/>
    <n v="0"/>
    <n v="7.6301980050645203E-3"/>
    <n v="1"/>
    <n v="7.6301980050645203E-3"/>
    <n v="1.8259036502763847E-2"/>
  </r>
  <r>
    <s v="BOLINAS 11011064"/>
    <x v="175"/>
    <s v="BOLINAS 1101"/>
    <s v="NORTH BAY"/>
    <x v="3048"/>
    <n v="10"/>
    <n v="0.144657528683895"/>
    <n v="2"/>
    <n v="1"/>
    <n v="0.17883455591914399"/>
    <n v="0"/>
    <n v="0"/>
    <n v="7.5676308033524303E-3"/>
    <n v="1"/>
    <n v="7.5676308033524303E-3"/>
    <n v="9.5271516029918849E-3"/>
  </r>
  <r>
    <s v="MC KEE 1103XR028"/>
    <x v="256"/>
    <s v="MC KEE 1103"/>
    <s v="SAN JOSE"/>
    <x v="3049"/>
    <n v="15.9921362357543"/>
    <n v="0.15396822721065201"/>
    <n v="0"/>
    <n v="2"/>
    <n v="0.26814412805384602"/>
    <n v="0"/>
    <n v="0"/>
    <n v="7.5610213039405804E-3"/>
    <n v="1"/>
    <n v="7.5610213039405804E-3"/>
    <n v="2.6923887919297496E-3"/>
  </r>
  <r>
    <s v="VIEJO 22029089"/>
    <x v="208"/>
    <s v="VIEJO 2202"/>
    <s v="CENTRAL COAST"/>
    <x v="3050"/>
    <n v="10"/>
    <n v="0"/>
    <n v="1"/>
    <n v="3"/>
    <n v="0.26753587145276497"/>
    <n v="0"/>
    <n v="0"/>
    <n v="7.5545295436146402E-3"/>
    <n v="1"/>
    <n v="7.5545295436146402E-3"/>
    <n v="1.690096292488482E-2"/>
  </r>
  <r>
    <s v="DEL MAR 2109CB"/>
    <x v="159"/>
    <s v="DEL MAR 2109"/>
    <s v="SIERRA"/>
    <x v="3051"/>
    <n v="12.197214431095199"/>
    <n v="0.197903265355685"/>
    <n v="0"/>
    <n v="1"/>
    <n v="0.274299505890233"/>
    <n v="0"/>
    <n v="0"/>
    <n v="7.5271616808719102E-3"/>
    <n v="1"/>
    <n v="7.5271616808719102E-3"/>
    <n v="4.1958742617218044E-3"/>
  </r>
  <r>
    <s v="SNEATH LANE 110748338"/>
    <x v="219"/>
    <s v="SNEATH LANE 1107"/>
    <s v="PENINSULA"/>
    <x v="3052"/>
    <n v="10"/>
    <n v="2.1000327908817899E-2"/>
    <n v="0"/>
    <n v="0"/>
    <n v="0.45406388323873598"/>
    <n v="0"/>
    <n v="0"/>
    <n v="7.5133640683230501E-3"/>
    <n v="1"/>
    <n v="7.5133640683230501E-3"/>
    <n v="1.5421751487400152E-2"/>
  </r>
  <r>
    <s v="HOLLISTER 2104855412"/>
    <x v="271"/>
    <s v="HOLLISTER 2104"/>
    <s v="CENTRAL COAST"/>
    <x v="3053"/>
    <n v="60"/>
    <n v="0"/>
    <n v="1"/>
    <n v="0"/>
    <n v="0.111156616912104"/>
    <n v="0"/>
    <n v="0"/>
    <n v="7.4710416294211501E-3"/>
    <n v="1"/>
    <n v="7.4710416294211501E-3"/>
    <n v="2.4645192708884149E-2"/>
  </r>
  <r>
    <s v="VIEJO 22049540"/>
    <x v="208"/>
    <s v="VIEJO 2204"/>
    <s v="CENTRAL COAST"/>
    <x v="3054"/>
    <n v="10"/>
    <n v="0"/>
    <n v="3"/>
    <n v="2"/>
    <n v="0.38008135342362198"/>
    <n v="0"/>
    <n v="0"/>
    <n v="7.4407087950237099E-3"/>
    <n v="1"/>
    <n v="7.4407087950237099E-3"/>
    <n v="8.7606366268613237E-3"/>
  </r>
  <r>
    <s v="ALHAMBRA 1105CB"/>
    <x v="250"/>
    <s v="ALHAMBRA 1105"/>
    <s v="DIABLO"/>
    <x v="3055"/>
    <n v="10"/>
    <n v="0.15252492452045499"/>
    <n v="0"/>
    <n v="0"/>
    <n v="0.20215874512762699"/>
    <n v="0"/>
    <n v="0"/>
    <n v="7.4366439513541402E-3"/>
    <n v="1"/>
    <n v="7.4366439513541402E-3"/>
    <n v="1.9381061493197731E-2"/>
  </r>
  <r>
    <s v="SNEATH LANE 1107CB"/>
    <x v="219"/>
    <s v="SNEATH LANE 1107"/>
    <s v="PENINSULA"/>
    <x v="3056"/>
    <n v="10"/>
    <n v="0.416485460736361"/>
    <n v="0"/>
    <n v="1"/>
    <n v="9.6823357977813607E-2"/>
    <n v="0"/>
    <n v="0"/>
    <n v="7.4342643619054504E-3"/>
    <n v="1"/>
    <n v="7.4342643619054504E-3"/>
    <n v="1.9835194188519627E-2"/>
  </r>
  <r>
    <s v="SAN RAFAEL 1106837"/>
    <x v="51"/>
    <s v="SAN RAFAEL 1106"/>
    <s v="NORTH BAY"/>
    <x v="3057"/>
    <n v="10"/>
    <n v="0"/>
    <n v="0"/>
    <n v="2"/>
    <n v="0.28115867166525099"/>
    <n v="0"/>
    <n v="0"/>
    <n v="7.4018550815305104E-3"/>
    <n v="1"/>
    <n v="7.4018550815305104E-3"/>
    <n v="1.7005293966272126E-2"/>
  </r>
  <r>
    <s v="CLEAR LAKE 1102CB"/>
    <x v="183"/>
    <s v="CLEAR LAKE 1102"/>
    <s v="HUMBOLDT"/>
    <x v="3058"/>
    <n v="10"/>
    <n v="0.54486750843800502"/>
    <n v="0"/>
    <n v="0"/>
    <n v="5.8054251651202503E-3"/>
    <n v="0"/>
    <n v="0"/>
    <n v="7.3882355812221702E-3"/>
    <n v="1"/>
    <n v="7.3882355812221702E-3"/>
    <n v="5.6420512743999313E-2"/>
  </r>
  <r>
    <s v="BIG RIVER 110155402"/>
    <x v="221"/>
    <s v="BIG RIVER 1101"/>
    <s v="HUMBOLDT"/>
    <x v="3059"/>
    <n v="10"/>
    <n v="1.5595942951273801E-3"/>
    <n v="5"/>
    <n v="5"/>
    <n v="0.28184752797700902"/>
    <n v="0"/>
    <n v="0"/>
    <n v="7.3838544156035E-3"/>
    <n v="1"/>
    <n v="7.3838544156035E-3"/>
    <n v="2.8297425083062765E-3"/>
  </r>
  <r>
    <s v="IONE 1101CB"/>
    <x v="283"/>
    <s v="IONE 1101"/>
    <s v="STOCKTON"/>
    <x v="3060"/>
    <n v="49.773875739361003"/>
    <n v="2.97352038337243E-2"/>
    <n v="1"/>
    <n v="0"/>
    <n v="0.13950825103686701"/>
    <n v="0"/>
    <n v="0"/>
    <n v="7.3459892770443803E-3"/>
    <n v="1"/>
    <n v="7.3459892770443803E-3"/>
    <n v="3.7416673579821133E-3"/>
  </r>
  <r>
    <s v="SNEATH LANE 11015311"/>
    <x v="219"/>
    <s v="SNEATH LANE 1101"/>
    <s v="PENINSULA"/>
    <x v="3061"/>
    <n v="10"/>
    <n v="0"/>
    <n v="0"/>
    <n v="0"/>
    <n v="0.44609501876798502"/>
    <n v="0"/>
    <n v="0"/>
    <n v="7.3269188690938602E-3"/>
    <n v="1"/>
    <n v="7.3269188690938602E-3"/>
    <n v="1.4707319166491773E-2"/>
  </r>
  <r>
    <s v="IGNACIO 1104316"/>
    <x v="149"/>
    <s v="IGNACIO 1104"/>
    <s v="NORTH BAY"/>
    <x v="3062"/>
    <n v="10"/>
    <n v="0.40980931006455001"/>
    <n v="0"/>
    <n v="2"/>
    <n v="6.5238755507365798E-2"/>
    <n v="0"/>
    <n v="0"/>
    <n v="7.3158472582855096E-3"/>
    <n v="1"/>
    <n v="7.3158472582855096E-3"/>
    <n v="1.2936905612859734E-2"/>
  </r>
  <r>
    <s v="ALHAMBRA 110213333"/>
    <x v="250"/>
    <s v="ALHAMBRA 1102"/>
    <s v="DIABLO"/>
    <x v="3063"/>
    <n v="10"/>
    <n v="0.232945098109267"/>
    <n v="0"/>
    <n v="0"/>
    <n v="0.25181679426845799"/>
    <n v="0"/>
    <n v="0"/>
    <n v="7.3090002475359904E-3"/>
    <n v="1"/>
    <n v="7.3090002475359904E-3"/>
    <n v="9.7722465789904123E-2"/>
  </r>
  <r>
    <s v="OCEANO 1105V16"/>
    <x v="136"/>
    <s v="OCEANO 1105"/>
    <s v="LOS PADRES"/>
    <x v="3064"/>
    <n v="10"/>
    <n v="0"/>
    <n v="0"/>
    <n v="0"/>
    <n v="0.44178514780010297"/>
    <n v="0"/>
    <n v="0"/>
    <n v="7.2955711187922398E-3"/>
    <n v="1"/>
    <n v="7.2955711187922398E-3"/>
    <n v="4.5415014313497128E-3"/>
  </r>
  <r>
    <s v="SAN LUIS OBISPO 1104CB"/>
    <x v="141"/>
    <s v="SAN LUIS OBISPO 1104"/>
    <s v="LOS PADRES"/>
    <x v="3065"/>
    <n v="63.440993793547101"/>
    <n v="2.8345567390052499E-2"/>
    <n v="0"/>
    <n v="0"/>
    <n v="5.2178295044199199E-2"/>
    <n v="0"/>
    <n v="0"/>
    <n v="7.2849512155104702E-3"/>
    <n v="1"/>
    <n v="7.2849512155104702E-3"/>
    <n v="2.0225659428976556E-2"/>
  </r>
  <r>
    <s v="PACIFIC GROVE 04222614"/>
    <x v="140"/>
    <s v="PACIFIC GROVE 0422"/>
    <s v="CENTRAL COAST"/>
    <x v="3066"/>
    <n v="10"/>
    <n v="0"/>
    <n v="1"/>
    <n v="0"/>
    <n v="0.28914065040569298"/>
    <n v="0"/>
    <n v="0"/>
    <n v="7.2510486616232297E-3"/>
    <n v="1"/>
    <n v="7.2510486616232297E-3"/>
    <n v="1.1695930948303814E-2"/>
  </r>
  <r>
    <s v="CASTRO VALLEY 1104MR201"/>
    <x v="92"/>
    <s v="CASTRO VALLEY 1104"/>
    <s v="MISSION"/>
    <x v="3067"/>
    <n v="10"/>
    <n v="0.102761376457571"/>
    <n v="0"/>
    <n v="1"/>
    <n v="0.195394854174709"/>
    <n v="0"/>
    <n v="0"/>
    <n v="7.2409929456138502E-3"/>
    <n v="1"/>
    <n v="7.2409929456138502E-3"/>
    <n v="3.858671168423995E-3"/>
  </r>
  <r>
    <s v="FRANKLIN 1104CB"/>
    <x v="322"/>
    <s v="FRANKLIN 1104"/>
    <s v="EAST BAY"/>
    <x v="3068"/>
    <n v="10"/>
    <n v="0"/>
    <n v="0"/>
    <n v="2"/>
    <n v="0.123090285385374"/>
    <n v="0"/>
    <n v="0"/>
    <n v="7.2215804145414004E-3"/>
    <n v="1"/>
    <n v="7.2215804145414004E-3"/>
    <n v="1.1148337161261016E-2"/>
  </r>
  <r>
    <s v="MC ARTHUR 110137344"/>
    <x v="295"/>
    <s v="MC ARTHUR 1101"/>
    <s v="NORTH VALLEY"/>
    <x v="3069"/>
    <n v="10"/>
    <n v="0.48660182531361101"/>
    <n v="0"/>
    <n v="0"/>
    <n v="2.97221008546401E-2"/>
    <n v="0"/>
    <n v="0"/>
    <n v="7.2134776999023802E-3"/>
    <n v="1"/>
    <n v="7.2134776999023802E-3"/>
    <n v="2.7151739419636504E-2"/>
  </r>
  <r>
    <s v="HICKS 1116LB16"/>
    <x v="167"/>
    <s v="HICKS 1116"/>
    <s v="SAN JOSE"/>
    <x v="3070"/>
    <n v="10"/>
    <n v="0.125319264015959"/>
    <n v="1"/>
    <n v="1"/>
    <n v="0.15829959629278001"/>
    <n v="0"/>
    <n v="0"/>
    <n v="7.2028242050475103E-3"/>
    <n v="1"/>
    <n v="7.2028242050475103E-3"/>
    <n v="4.9632565664729147E-3"/>
  </r>
  <r>
    <s v="CAROLANDS 04049026"/>
    <x v="284"/>
    <s v="CAROLANDS 0404"/>
    <s v="PENINSULA"/>
    <x v="3071"/>
    <n v="10"/>
    <n v="0.28622684523207498"/>
    <n v="0"/>
    <n v="0"/>
    <n v="5.5071943944428103E-2"/>
    <n v="0"/>
    <n v="0"/>
    <n v="7.1679477325640398E-3"/>
    <n v="1"/>
    <n v="7.1679477325640398E-3"/>
    <n v="2.5826465874118083E-2"/>
  </r>
  <r>
    <s v="WALDO 0401CB"/>
    <x v="340"/>
    <s v="WALDO 0401"/>
    <s v="EAST BAY"/>
    <x v="3072"/>
    <n v="10"/>
    <n v="0.12785455243558"/>
    <n v="0"/>
    <n v="1"/>
    <n v="0.29419609130156998"/>
    <n v="0"/>
    <n v="0"/>
    <n v="7.14211191353749E-3"/>
    <n v="1"/>
    <n v="7.14211191353749E-3"/>
    <n v="4.2994735650860559E-3"/>
  </r>
  <r>
    <s v="VIEJO 220285904"/>
    <x v="208"/>
    <s v="VIEJO 2202"/>
    <s v="CENTRAL COAST"/>
    <x v="3073"/>
    <n v="10"/>
    <n v="5.10278125349517E-2"/>
    <n v="1"/>
    <n v="0"/>
    <n v="0.22340730585012"/>
    <n v="0"/>
    <n v="0"/>
    <n v="7.0819567725485099E-3"/>
    <n v="1"/>
    <n v="7.0819567725485099E-3"/>
    <n v="1.6029235605425979E-2"/>
  </r>
  <r>
    <s v="TAR FLAT 0402CB"/>
    <x v="160"/>
    <s v="TAR FLAT 0402"/>
    <s v="YOSEMITE"/>
    <x v="3074"/>
    <n v="10"/>
    <n v="7.1044422783002797E-2"/>
    <n v="0"/>
    <n v="0"/>
    <n v="0.35323640432806702"/>
    <n v="0"/>
    <n v="0"/>
    <n v="7.0806886867833402E-3"/>
    <n v="1"/>
    <n v="7.0806886867833402E-3"/>
    <n v="1.3551887705251247E-2"/>
  </r>
  <r>
    <s v="LUCERNE 11034624"/>
    <x v="246"/>
    <s v="LUCERNE 1103"/>
    <s v="HUMBOLDT"/>
    <x v="3075"/>
    <n v="10"/>
    <n v="0.26073418812001697"/>
    <n v="0"/>
    <n v="0"/>
    <n v="0.19503228816242901"/>
    <n v="0"/>
    <n v="0"/>
    <n v="7.06657251329017E-3"/>
    <n v="1"/>
    <n v="7.06657251329017E-3"/>
    <n v="9.5529999627650495E-3"/>
  </r>
  <r>
    <s v="PURISIMA 110149394"/>
    <x v="217"/>
    <s v="PURISIMA 1101"/>
    <s v="LOS PADRES"/>
    <x v="3076"/>
    <n v="10"/>
    <n v="0.258113321806272"/>
    <n v="1"/>
    <n v="0"/>
    <n v="4.3949110522421599E-2"/>
    <n v="0"/>
    <n v="0"/>
    <n v="7.0192676582833402E-3"/>
    <n v="1"/>
    <n v="7.0192676582833402E-3"/>
    <n v="1.8176386966148237E-2"/>
  </r>
  <r>
    <s v="PUEBLO 11053022"/>
    <x v="20"/>
    <s v="PUEBLO 1105"/>
    <s v="NORTH BAY"/>
    <x v="3077"/>
    <n v="10"/>
    <n v="0.42511683169938802"/>
    <n v="0"/>
    <n v="0"/>
    <n v="4.68702276246497E-2"/>
    <n v="0"/>
    <n v="0"/>
    <n v="6.9771154867616899E-3"/>
    <n v="1"/>
    <n v="6.9771154867616899E-3"/>
    <n v="1.6313946041344302E-2"/>
  </r>
  <r>
    <s v="SAN CARLOS 110436864"/>
    <x v="302"/>
    <s v="SAN CARLOS 1104"/>
    <s v="PENINSULA"/>
    <x v="3078"/>
    <n v="10"/>
    <n v="0"/>
    <n v="0"/>
    <n v="1"/>
    <n v="0.37173257603933502"/>
    <n v="0"/>
    <n v="0"/>
    <n v="6.9476257116410402E-3"/>
    <n v="1"/>
    <n v="6.9476257116410402E-3"/>
    <n v="2.2027869166386643E-2"/>
  </r>
  <r>
    <s v="LAKEWOOD 210769586"/>
    <x v="196"/>
    <s v="LAKEWOOD 2107"/>
    <s v="DIABLO"/>
    <x v="3079"/>
    <n v="16.478055750058399"/>
    <n v="0.120666701062315"/>
    <n v="0"/>
    <n v="2"/>
    <n v="6.9936300231513607E-2"/>
    <n v="0"/>
    <n v="0"/>
    <n v="6.9200995269182797E-3"/>
    <n v="1"/>
    <n v="6.9200995269182797E-3"/>
    <n v="1.2127782940075648E-2"/>
  </r>
  <r>
    <s v="MORGAN HILL 2105XR578"/>
    <x v="61"/>
    <s v="MORGAN HILL 2105"/>
    <s v="SAN JOSE"/>
    <x v="3080"/>
    <n v="10"/>
    <n v="8.67011298539863E-2"/>
    <n v="0"/>
    <n v="0"/>
    <n v="0.316214406146413"/>
    <n v="0"/>
    <n v="0"/>
    <n v="6.9126880457480201E-3"/>
    <n v="1"/>
    <n v="6.9126880457480201E-3"/>
    <n v="3.1709391155351589E-2"/>
  </r>
  <r>
    <s v="FORT BRAGG A 11021226"/>
    <x v="46"/>
    <s v="FORT BRAGG A 1102"/>
    <s v="HUMBOLDT"/>
    <x v="3081"/>
    <n v="10"/>
    <n v="0.214574607384201"/>
    <n v="0"/>
    <n v="3"/>
    <n v="0.14452792705423601"/>
    <n v="0"/>
    <n v="0"/>
    <n v="6.8881883130460604E-3"/>
    <n v="1"/>
    <n v="6.8881883130460604E-3"/>
    <n v="6.0767872000106115E-3"/>
  </r>
  <r>
    <s v="POINT ARENA 1101476"/>
    <x v="70"/>
    <s v="POINT ARENA 1101"/>
    <s v="HUMBOLDT"/>
    <x v="3082"/>
    <n v="21.452687850934801"/>
    <n v="0"/>
    <n v="6"/>
    <n v="2"/>
    <n v="0.182334745663329"/>
    <n v="0"/>
    <n v="0"/>
    <n v="6.8717763901644802E-3"/>
    <n v="1"/>
    <n v="6.8717763901644802E-3"/>
    <n v="2.5252266448001969E-3"/>
  </r>
  <r>
    <s v="OCEANO 110376678"/>
    <x v="136"/>
    <s v="OCEANO 1103"/>
    <s v="LOS PADRES"/>
    <x v="3083"/>
    <n v="10"/>
    <n v="0.22913678958103001"/>
    <n v="0"/>
    <n v="2"/>
    <n v="0.14844763992896001"/>
    <n v="0"/>
    <n v="0"/>
    <n v="6.8537903276267801E-3"/>
    <n v="1"/>
    <n v="6.8537903276267801E-3"/>
    <n v="0.12402244699223987"/>
  </r>
  <r>
    <s v="LAS GALLINAS A 1104304"/>
    <x v="71"/>
    <s v="LAS GALLINAS A 1104"/>
    <s v="NORTH BAY"/>
    <x v="3084"/>
    <n v="10"/>
    <n v="0.35520956076184301"/>
    <n v="0"/>
    <n v="1"/>
    <n v="5.69730794957575E-2"/>
    <n v="0"/>
    <n v="0"/>
    <n v="6.7953620001419404E-3"/>
    <n v="1"/>
    <n v="6.7953620001419404E-3"/>
    <n v="4.7729425080163417E-2"/>
  </r>
  <r>
    <s v="BERESFORD 0403CB"/>
    <x v="344"/>
    <s v="BERESFORD 0403"/>
    <s v="PENINSULA"/>
    <x v="3085"/>
    <n v="10"/>
    <n v="0.19890500657399601"/>
    <n v="1"/>
    <n v="1"/>
    <n v="0.17084122111066"/>
    <n v="0"/>
    <n v="0"/>
    <n v="6.7843347450549001E-3"/>
    <n v="1"/>
    <n v="6.7843347450549001E-3"/>
    <n v="7.163494044140995E-3"/>
  </r>
  <r>
    <s v="ESTUDILLO 0401CB"/>
    <x v="349"/>
    <s v="ESTUDILLO 0401"/>
    <s v="MISSION"/>
    <x v="3086"/>
    <n v="10"/>
    <n v="0.26722917295811599"/>
    <n v="0"/>
    <n v="0"/>
    <n v="0.14780794878680001"/>
    <n v="0"/>
    <n v="0"/>
    <n v="6.7781172269421796E-3"/>
    <n v="1"/>
    <n v="6.7781172269421796E-3"/>
    <n v="9.712321042811391E-3"/>
  </r>
  <r>
    <s v="SAN RAFAEL 11042235"/>
    <x v="51"/>
    <s v="SAN RAFAEL 1104"/>
    <s v="NORTH BAY"/>
    <x v="3087"/>
    <n v="10"/>
    <n v="0"/>
    <n v="0"/>
    <n v="1"/>
    <n v="0.34563873704110698"/>
    <n v="0"/>
    <n v="0"/>
    <n v="6.7695122765283203E-3"/>
    <n v="1"/>
    <n v="6.7695122765283203E-3"/>
    <n v="2.2675683394108102E-2"/>
  </r>
  <r>
    <s v="BRUNSWICK 111094368"/>
    <x v="4"/>
    <s v="BRUNSWICK 1110"/>
    <s v="SIERRA"/>
    <x v="3088"/>
    <n v="10"/>
    <n v="0"/>
    <n v="0"/>
    <n v="0"/>
    <n v="0.352778267407102"/>
    <n v="0"/>
    <n v="0"/>
    <n v="6.6771473116225E-3"/>
    <n v="1"/>
    <n v="6.6771473116225E-3"/>
    <n v="3.9614290467783884E-2"/>
  </r>
  <r>
    <s v="WYANDOTTE 1107CB"/>
    <x v="8"/>
    <s v="WYANDOTTE 1107"/>
    <s v="NORTH VALLEY"/>
    <x v="3089"/>
    <n v="10"/>
    <n v="0.31697865847507201"/>
    <n v="0"/>
    <n v="1"/>
    <n v="7.0681864190503804E-2"/>
    <n v="0"/>
    <n v="0"/>
    <n v="6.6762047685136102E-3"/>
    <n v="1"/>
    <n v="6.6762047685136102E-3"/>
    <n v="6.2446411595326835E-3"/>
  </r>
  <r>
    <s v="OAKLAND J 1105CR132"/>
    <x v="67"/>
    <s v="OAKLAND J 1105"/>
    <s v="EAST BAY"/>
    <x v="3090"/>
    <n v="10"/>
    <n v="0.34837793493040298"/>
    <n v="0"/>
    <n v="0"/>
    <n v="6.3702441857621306E-2"/>
    <n v="0"/>
    <n v="0"/>
    <n v="6.66249625121985E-3"/>
    <n v="1"/>
    <n v="6.66249625121985E-3"/>
    <n v="2.3042651090281484E-2"/>
  </r>
  <r>
    <s v="BROWNS VALLEY 110136622"/>
    <x v="269"/>
    <s v="BROWNS VALLEY 1101"/>
    <s v="SIERRA"/>
    <x v="3091"/>
    <n v="10"/>
    <n v="8.9271477056490994E-2"/>
    <n v="0"/>
    <n v="1"/>
    <n v="0.25354965193498902"/>
    <n v="0"/>
    <n v="0"/>
    <n v="6.6454645113951903E-3"/>
    <n v="1"/>
    <n v="6.6454645113951903E-3"/>
    <n v="2.7961902920716629E-3"/>
  </r>
  <r>
    <s v="MORRO BAY 1101CB"/>
    <x v="249"/>
    <s v="MORRO BAY 1101"/>
    <s v="LOS PADRES"/>
    <x v="3092"/>
    <n v="10"/>
    <n v="6.3838239791634402E-2"/>
    <n v="0"/>
    <n v="0"/>
    <n v="0.29392693984649199"/>
    <n v="0"/>
    <n v="0"/>
    <n v="6.6355063031905198E-3"/>
    <n v="1"/>
    <n v="6.6355063031905198E-3"/>
    <n v="1.0243814775759207E-2"/>
  </r>
  <r>
    <s v="VIEJO 22049110"/>
    <x v="208"/>
    <s v="VIEJO 2204"/>
    <s v="CENTRAL COAST"/>
    <x v="3093"/>
    <n v="10"/>
    <n v="0.16913063134970799"/>
    <n v="0"/>
    <n v="0"/>
    <n v="0.20663083032361099"/>
    <n v="0"/>
    <n v="0"/>
    <n v="6.6315845074999599E-3"/>
    <n v="1"/>
    <n v="6.6315845074999599E-3"/>
    <n v="7.4302084263518755E-3"/>
  </r>
  <r>
    <s v="MORAGA 110381146"/>
    <x v="81"/>
    <s v="MORAGA 1103"/>
    <s v="DIABLO"/>
    <x v="3094"/>
    <n v="10"/>
    <n v="0.24054578701224799"/>
    <n v="0"/>
    <n v="0"/>
    <n v="0.14455201101593901"/>
    <n v="0"/>
    <n v="0"/>
    <n v="6.6100146020650098E-3"/>
    <n v="1"/>
    <n v="6.6100146020650098E-3"/>
    <n v="8.1505200776031128E-3"/>
  </r>
  <r>
    <s v="PACIFICA 1104CB"/>
    <x v="140"/>
    <s v="PACIFICA 1104"/>
    <s v="PENINSULA"/>
    <x v="3095"/>
    <n v="42.437839178213302"/>
    <n v="0"/>
    <n v="0"/>
    <n v="0"/>
    <n v="0.119216348005724"/>
    <n v="0"/>
    <n v="0"/>
    <n v="6.5969816962094599E-3"/>
    <n v="1"/>
    <n v="6.5969816962094599E-3"/>
    <n v="1.3126901690757987E-2"/>
  </r>
  <r>
    <s v="PLACER 110451732"/>
    <x v="6"/>
    <s v="PLACER 1104"/>
    <s v="SIERRA"/>
    <x v="3096"/>
    <n v="10"/>
    <n v="0.21690283317576101"/>
    <n v="0"/>
    <n v="0"/>
    <n v="0.16135306101663199"/>
    <n v="0"/>
    <n v="0"/>
    <n v="6.5924837574016498E-3"/>
    <n v="1"/>
    <n v="6.5924837574016498E-3"/>
    <n v="4.9073004372762932E-3"/>
  </r>
  <r>
    <s v="OCEANO 1106CB"/>
    <x v="136"/>
    <s v="OCEANO 1106"/>
    <s v="LOS PADRES"/>
    <x v="3097"/>
    <n v="10"/>
    <n v="5.5714473749091997E-2"/>
    <n v="1"/>
    <n v="4"/>
    <n v="0.196788334388555"/>
    <n v="0"/>
    <n v="0"/>
    <n v="6.5903668318254499E-3"/>
    <n v="1"/>
    <n v="6.5903668318254499E-3"/>
    <n v="7.6360281368303435E-3"/>
  </r>
  <r>
    <s v="PENRYN 11051378"/>
    <x v="132"/>
    <s v="PENRYN 1105"/>
    <s v="SIERRA"/>
    <x v="3098"/>
    <n v="10"/>
    <n v="0.15685197985495999"/>
    <n v="2"/>
    <n v="1"/>
    <n v="0.162690940365949"/>
    <n v="0"/>
    <n v="0"/>
    <n v="6.58753942926867E-3"/>
    <n v="1"/>
    <n v="6.58753942926867E-3"/>
    <n v="2.1416087732693885E-2"/>
  </r>
  <r>
    <s v="SOLEDAD 111435306"/>
    <x v="288"/>
    <s v="SOLEDAD 1114"/>
    <s v="CENTRAL COAST"/>
    <x v="3099"/>
    <n v="10"/>
    <n v="9.0312972751597095E-2"/>
    <n v="0"/>
    <n v="0"/>
    <n v="0.12556168879457899"/>
    <n v="0"/>
    <n v="0"/>
    <n v="6.5483474113651697E-3"/>
    <n v="1"/>
    <n v="6.5483474113651697E-3"/>
    <n v="7.2061611505925913E-3"/>
  </r>
  <r>
    <s v="SAN MIGUEL 1106N34"/>
    <x v="213"/>
    <s v="SAN MIGUEL 1106"/>
    <s v="LOS PADRES"/>
    <x v="3100"/>
    <n v="10"/>
    <n v="0.21514366244351599"/>
    <n v="0"/>
    <n v="0"/>
    <n v="2.1415654033872002E-2"/>
    <n v="0"/>
    <n v="0"/>
    <n v="6.53951851812609E-3"/>
    <n v="1"/>
    <n v="6.53951851812609E-3"/>
    <n v="2.2343072040375122E-2"/>
  </r>
  <r>
    <s v="CASTRO VALLEY 1106MR233"/>
    <x v="92"/>
    <s v="CASTRO VALLEY 1106"/>
    <s v="MISSION"/>
    <x v="3101"/>
    <n v="10"/>
    <n v="0.11993232362682101"/>
    <n v="0"/>
    <n v="0"/>
    <n v="0.22613364358456101"/>
    <n v="0"/>
    <n v="0"/>
    <n v="6.4943159930647698E-3"/>
    <n v="1"/>
    <n v="6.4943159930647698E-3"/>
    <n v="4.5139705827363388E-2"/>
  </r>
  <r>
    <s v="SAN CARLOS 1103"/>
    <x v="302"/>
    <s v="SAN CARLOS 1103"/>
    <s v="PENINSULA"/>
    <x v="3102"/>
    <n v="10"/>
    <n v="0"/>
    <n v="0"/>
    <n v="0"/>
    <n v="0.32319349205475201"/>
    <n v="0"/>
    <n v="0"/>
    <n v="6.4833487832085604E-3"/>
    <n v="1"/>
    <n v="6.4833487832085604E-3"/>
    <n v="0.47343577005350979"/>
  </r>
  <r>
    <s v="OCEANO 1105V48"/>
    <x v="136"/>
    <s v="OCEANO 1105"/>
    <s v="LOS PADRES"/>
    <x v="3103"/>
    <n v="9.9999999999999893"/>
    <n v="0"/>
    <n v="0"/>
    <n v="1"/>
    <n v="0.30203004000227102"/>
    <n v="0"/>
    <n v="0"/>
    <n v="6.48191208417796E-3"/>
    <n v="1"/>
    <n v="6.48191208417796E-3"/>
    <n v="8.5170245936545003E-3"/>
  </r>
  <r>
    <s v="OROVILLE 11042588"/>
    <x v="350"/>
    <s v="OROVILLE 1104"/>
    <s v="NORTH VALLEY"/>
    <x v="3104"/>
    <n v="13.5730584474352"/>
    <n v="0.31060449120800798"/>
    <n v="1"/>
    <n v="0"/>
    <n v="2.6727958627103501E-2"/>
    <n v="0"/>
    <n v="0"/>
    <n v="6.4633556757632696E-3"/>
    <n v="1"/>
    <n v="6.4633556757632696E-3"/>
    <n v="2.7020723681000086E-2"/>
  </r>
  <r>
    <s v="VIEJO 22032634"/>
    <x v="208"/>
    <s v="VIEJO 2203"/>
    <s v="CENTRAL COAST"/>
    <x v="3105"/>
    <n v="10"/>
    <n v="0.104536510589365"/>
    <n v="0"/>
    <n v="0"/>
    <n v="0.22387034897455799"/>
    <n v="0"/>
    <n v="0"/>
    <n v="6.39841737005367E-3"/>
    <n v="1"/>
    <n v="6.39841737005367E-3"/>
    <n v="1.716629340141149E-2"/>
  </r>
  <r>
    <s v="CAYETANO 2109MR186"/>
    <x v="220"/>
    <s v="CAYETANO 2109"/>
    <s v="MISSION"/>
    <x v="3106"/>
    <n v="10"/>
    <n v="0"/>
    <n v="0"/>
    <n v="0"/>
    <n v="4.2700094072405201E-2"/>
    <n v="0"/>
    <n v="0"/>
    <n v="6.3940675973862904E-3"/>
    <n v="1"/>
    <n v="6.3940675973862904E-3"/>
    <n v="5.8243023656395054E-2"/>
  </r>
  <r>
    <s v="CLARK ROAD 11022094"/>
    <x v="57"/>
    <s v="CLARK ROAD 1102"/>
    <s v="NORTH VALLEY"/>
    <x v="3107"/>
    <n v="10"/>
    <n v="0.17047970296747"/>
    <n v="0"/>
    <n v="0"/>
    <n v="0.16853757101320499"/>
    <n v="0"/>
    <n v="0"/>
    <n v="6.3918434223458002E-3"/>
    <n v="1"/>
    <n v="6.3918434223458002E-3"/>
    <n v="1.1039007766805121E-2"/>
  </r>
  <r>
    <s v="CASTRO VALLEY 1104MR236"/>
    <x v="92"/>
    <s v="CASTRO VALLEY 1104"/>
    <s v="MISSION"/>
    <x v="3108"/>
    <n v="10"/>
    <n v="0.100167209526979"/>
    <n v="0"/>
    <n v="1"/>
    <n v="0.20436739337238"/>
    <n v="0"/>
    <n v="0"/>
    <n v="6.3846704675687401E-3"/>
    <n v="1"/>
    <n v="6.3846704675687401E-3"/>
    <n v="3.7010226165084957E-3"/>
  </r>
  <r>
    <s v="OCEANO 1106V28"/>
    <x v="136"/>
    <s v="OCEANO 1106"/>
    <s v="LOS PADRES"/>
    <x v="3109"/>
    <n v="10"/>
    <n v="0.22731263546748101"/>
    <n v="0"/>
    <n v="0"/>
    <n v="0.112769417712852"/>
    <n v="0"/>
    <n v="0"/>
    <n v="6.33500761280894E-3"/>
    <n v="1"/>
    <n v="6.33500761280894E-3"/>
    <n v="6.2103710251452783E-3"/>
  </r>
  <r>
    <s v="TEMPLETON 2108A64"/>
    <x v="94"/>
    <s v="TEMPLETON 2108"/>
    <s v="LOS PADRES"/>
    <x v="3110"/>
    <n v="10"/>
    <n v="0.21603972358331699"/>
    <n v="0"/>
    <n v="0"/>
    <n v="0.115550871594052"/>
    <n v="0"/>
    <n v="0"/>
    <n v="6.2941268508367801E-3"/>
    <n v="1"/>
    <n v="6.2941268508367801E-3"/>
    <n v="4.6024217364820817E-3"/>
  </r>
  <r>
    <s v="HALF MOON BAY 110265568"/>
    <x v="54"/>
    <s v="HALF MOON BAY 1102"/>
    <s v="PENINSULA"/>
    <x v="3111"/>
    <n v="10"/>
    <n v="0"/>
    <n v="0"/>
    <n v="0"/>
    <n v="2.5343916937080099E-2"/>
    <n v="0"/>
    <n v="0"/>
    <n v="6.2845055429040604E-3"/>
    <n v="1"/>
    <n v="6.2845055429040604E-3"/>
    <n v="7.9426354795434334E-2"/>
  </r>
  <r>
    <s v="SAN RAFAEL 110648752"/>
    <x v="51"/>
    <s v="SAN RAFAEL 1106"/>
    <s v="NORTH BAY"/>
    <x v="3112"/>
    <n v="10"/>
    <n v="0"/>
    <n v="0"/>
    <n v="1"/>
    <n v="0.26764368026623298"/>
    <n v="0"/>
    <n v="0"/>
    <n v="6.26372087393767E-3"/>
    <n v="1"/>
    <n v="6.26372087393767E-3"/>
    <n v="1.0105603534899078E-2"/>
  </r>
  <r>
    <s v="MARTELL 1103CB"/>
    <x v="198"/>
    <s v="MARTELL 1103"/>
    <s v="STOCKTON"/>
    <x v="3113"/>
    <n v="10"/>
    <n v="0.178354773070767"/>
    <n v="0"/>
    <n v="0"/>
    <n v="0.139506650939732"/>
    <n v="0"/>
    <n v="0"/>
    <n v="6.2499315337182001E-3"/>
    <n v="1"/>
    <n v="6.2499315337182001E-3"/>
    <n v="7.1468760238616574E-3"/>
  </r>
  <r>
    <s v="CORNING 110187304"/>
    <x v="127"/>
    <s v="CORNING 1101"/>
    <s v="NORTH VALLEY"/>
    <x v="3114"/>
    <n v="10"/>
    <n v="0.144126380675729"/>
    <n v="0"/>
    <n v="3"/>
    <n v="0.10473425974817099"/>
    <n v="0"/>
    <n v="0"/>
    <n v="6.2490918471069298E-3"/>
    <n v="1"/>
    <n v="6.2490918471069298E-3"/>
    <n v="4.0652715207242403E-3"/>
  </r>
  <r>
    <s v="PACIFICA 1103CB"/>
    <x v="140"/>
    <s v="PACIFICA 1103"/>
    <s v="PENINSULA"/>
    <x v="3115"/>
    <n v="50.420030116532402"/>
    <n v="0"/>
    <n v="0"/>
    <n v="0"/>
    <n v="9.0455824422571007E-3"/>
    <n v="0"/>
    <n v="0"/>
    <n v="6.2411694404888802E-3"/>
    <n v="1"/>
    <n v="6.2411694404888802E-3"/>
    <n v="0.14021472762424791"/>
  </r>
  <r>
    <s v="SARATOGA 1105CB"/>
    <x v="88"/>
    <s v="SARATOGA 1105"/>
    <s v="DE ANZA"/>
    <x v="3116"/>
    <n v="10"/>
    <n v="0.28448050649456003"/>
    <n v="0"/>
    <n v="0"/>
    <n v="4.9842859185308598E-2"/>
    <n v="0"/>
    <n v="0"/>
    <n v="6.2357850408039399E-3"/>
    <n v="1"/>
    <n v="6.2357850408039399E-3"/>
    <n v="2.3123947618326285E-2"/>
  </r>
  <r>
    <s v="STONE CORRAL 11087100"/>
    <x v="331"/>
    <s v="STONE CORRAL 1108"/>
    <s v="FRESNO"/>
    <x v="3117"/>
    <n v="10"/>
    <n v="0.14408060367873499"/>
    <n v="0"/>
    <n v="0"/>
    <n v="0.15905415070906101"/>
    <n v="0"/>
    <n v="0"/>
    <n v="6.1961649075633696E-3"/>
    <n v="1"/>
    <n v="6.1961649075633696E-3"/>
    <n v="2.1249756509052206E-3"/>
  </r>
  <r>
    <s v="CLARK ROAD 1102CB"/>
    <x v="57"/>
    <s v="CLARK ROAD 1102"/>
    <s v="NORTH VALLEY"/>
    <x v="3118"/>
    <n v="10"/>
    <n v="1.7591073514304601E-2"/>
    <n v="0"/>
    <n v="1"/>
    <n v="0.105879338642679"/>
    <n v="0"/>
    <n v="0"/>
    <n v="6.1770192111356903E-3"/>
    <n v="1"/>
    <n v="6.1770192111356903E-3"/>
    <n v="3.8241397434659541E-2"/>
  </r>
  <r>
    <s v="PAUL SWEET 210510290"/>
    <x v="66"/>
    <s v="PAUL SWEET 2105"/>
    <s v="CENTRAL COAST"/>
    <x v="3119"/>
    <n v="10"/>
    <n v="0.229688264609239"/>
    <n v="0"/>
    <n v="0"/>
    <n v="8.3290599632861201E-2"/>
    <n v="0"/>
    <n v="0"/>
    <n v="6.1637245064243501E-3"/>
    <n v="1"/>
    <n v="6.1637245064243501E-3"/>
    <n v="1.2820096990191682E-2"/>
  </r>
  <r>
    <s v="CLARKSVILLE 2106CB"/>
    <x v="57"/>
    <s v="CLARKSVILLE 2106"/>
    <s v="SIERRA"/>
    <x v="3120"/>
    <n v="10"/>
    <n v="0"/>
    <n v="0"/>
    <n v="0"/>
    <n v="0.27213620175182501"/>
    <n v="0"/>
    <n v="0"/>
    <n v="6.1619475439936601E-3"/>
    <n v="1"/>
    <n v="6.1619475439936601E-3"/>
    <n v="4.414947479673402E-2"/>
  </r>
  <r>
    <s v="PLACER 1101CB"/>
    <x v="6"/>
    <s v="PLACER 1101"/>
    <s v="SIERRA"/>
    <x v="3121"/>
    <n v="10"/>
    <n v="3.9057710200580499E-2"/>
    <n v="0"/>
    <n v="0"/>
    <n v="0.102364247886716"/>
    <n v="0"/>
    <n v="0"/>
    <n v="6.1354509305900197E-3"/>
    <n v="1"/>
    <n v="6.1354509305900197E-3"/>
    <n v="7.9092164981469405E-3"/>
  </r>
  <r>
    <s v="TIDEWATER 210695842"/>
    <x v="326"/>
    <s v="TIDEWATER 2106"/>
    <s v="DIABLO"/>
    <x v="3122"/>
    <n v="10"/>
    <n v="7.3434095153160905E-2"/>
    <n v="0"/>
    <n v="0"/>
    <n v="0.20548192140965499"/>
    <n v="0"/>
    <n v="0"/>
    <n v="6.1241016078952297E-3"/>
    <n v="1"/>
    <n v="6.1241016078952297E-3"/>
    <n v="2.8007393560228529E-2"/>
  </r>
  <r>
    <s v="MARTELL 110198374"/>
    <x v="198"/>
    <s v="MARTELL 1101"/>
    <s v="STOCKTON"/>
    <x v="3123"/>
    <n v="10"/>
    <n v="0.16234399685656301"/>
    <n v="0"/>
    <n v="0"/>
    <n v="0.12886878067156199"/>
    <n v="0"/>
    <n v="0"/>
    <n v="6.1033915576303296E-3"/>
    <n v="1"/>
    <n v="6.1033915576303296E-3"/>
    <n v="1.2473559877715505E-2"/>
  </r>
  <r>
    <s v="SNEATH LANE 1101CB"/>
    <x v="219"/>
    <s v="SNEATH LANE 1101"/>
    <s v="PENINSULA"/>
    <x v="3124"/>
    <n v="10"/>
    <n v="2.8668989960612699E-2"/>
    <n v="0"/>
    <n v="1"/>
    <n v="0.215814404864417"/>
    <n v="0"/>
    <n v="0"/>
    <n v="6.0901093530903901E-3"/>
    <n v="1"/>
    <n v="6.0901093530903901E-3"/>
    <n v="2.867777123270818E-2"/>
  </r>
  <r>
    <s v="SAUSALITO 11021224"/>
    <x v="185"/>
    <s v="SAUSALITO 1102"/>
    <s v="NORTH BAY"/>
    <x v="3125"/>
    <n v="10"/>
    <n v="0.29727504284027501"/>
    <n v="0"/>
    <n v="0"/>
    <n v="1.4942516488314199E-2"/>
    <n v="0"/>
    <n v="0"/>
    <n v="6.08628228891505E-3"/>
    <n v="1"/>
    <n v="6.08628228891505E-3"/>
    <n v="0.13026640784954366"/>
  </r>
  <r>
    <s v="LAS GALLINAS A 1105CB"/>
    <x v="71"/>
    <s v="LAS GALLINAS A 1105"/>
    <s v="NORTH BAY"/>
    <x v="3126"/>
    <n v="10"/>
    <n v="0.12889800712916799"/>
    <n v="0"/>
    <n v="0"/>
    <n v="0.14920476482914399"/>
    <n v="0"/>
    <n v="0"/>
    <n v="6.0597471175775101E-3"/>
    <n v="1"/>
    <n v="6.0597471175775101E-3"/>
    <n v="1.9526500058039818E-2"/>
  </r>
  <r>
    <s v="PIT NO 1 11019702"/>
    <x v="266"/>
    <s v="PIT NO 1 1101"/>
    <s v="NORTH VALLEY"/>
    <x v="3127"/>
    <n v="10"/>
    <n v="0.24551677340734401"/>
    <n v="0"/>
    <n v="0"/>
    <n v="4.84931583293957E-2"/>
    <n v="0"/>
    <n v="0"/>
    <n v="6.0315472187503997E-3"/>
    <n v="1"/>
    <n v="6.0315472187503997E-3"/>
    <n v="1.3559060214437486E-2"/>
  </r>
  <r>
    <s v="BANCROFT 0402CB"/>
    <x v="351"/>
    <s v="BANCROFT 0402"/>
    <s v="EAST BAY"/>
    <x v="3128"/>
    <n v="10"/>
    <n v="1.6869158419655899E-2"/>
    <n v="0"/>
    <n v="0"/>
    <n v="0.23448864135872499"/>
    <n v="0"/>
    <n v="0"/>
    <n v="6.0178479307569401E-3"/>
    <n v="1"/>
    <n v="6.0178479307569401E-3"/>
    <n v="5.6158545449996192E-3"/>
  </r>
  <r>
    <s v="FAIRVIEW 2207P142"/>
    <x v="292"/>
    <s v="FAIRVIEW 2207"/>
    <s v="DIABLO"/>
    <x v="3129"/>
    <n v="10"/>
    <n v="4.9307979150372001E-2"/>
    <n v="0"/>
    <n v="0"/>
    <n v="0.20761126802313601"/>
    <n v="0"/>
    <n v="0"/>
    <n v="6.01685371186313E-3"/>
    <n v="1"/>
    <n v="6.01685371186313E-3"/>
    <n v="9.3419916840854836E-3"/>
  </r>
  <r>
    <s v="PAUL SWEET 210212850"/>
    <x v="66"/>
    <s v="PAUL SWEET 2102"/>
    <s v="CENTRAL COAST"/>
    <x v="3130"/>
    <n v="10"/>
    <n v="0"/>
    <n v="0"/>
    <n v="0"/>
    <n v="0.243780982063039"/>
    <n v="0"/>
    <n v="0"/>
    <n v="5.9903448961874904E-3"/>
    <n v="1"/>
    <n v="5.9903448961874904E-3"/>
    <n v="5.9991984652741307E-3"/>
  </r>
  <r>
    <s v="WILLOW PASS 210821196"/>
    <x v="59"/>
    <s v="WILLOW PASS 2108"/>
    <s v="DIABLO"/>
    <x v="3131"/>
    <n v="10"/>
    <n v="0"/>
    <n v="0"/>
    <n v="0"/>
    <n v="0.238851477147729"/>
    <n v="0"/>
    <n v="0"/>
    <n v="5.9610005400329603E-3"/>
    <n v="1"/>
    <n v="5.9610005400329603E-3"/>
    <n v="0.1262193641943504"/>
  </r>
  <r>
    <s v="OAKLAND J 1105CR130"/>
    <x v="67"/>
    <s v="OAKLAND J 1105"/>
    <s v="EAST BAY"/>
    <x v="3132"/>
    <n v="10"/>
    <n v="5.2383354039591802E-2"/>
    <n v="0"/>
    <n v="0"/>
    <n v="0.194227459432286"/>
    <n v="0"/>
    <n v="0"/>
    <n v="5.9521629764899301E-3"/>
    <n v="1"/>
    <n v="5.9521629764899301E-3"/>
    <n v="6.2592709675761285E-3"/>
  </r>
  <r>
    <s v="MORRO BAY 1101V70"/>
    <x v="249"/>
    <s v="MORRO BAY 1101"/>
    <s v="LOS PADRES"/>
    <x v="3133"/>
    <n v="10"/>
    <n v="0"/>
    <n v="0"/>
    <n v="0"/>
    <n v="0.224327249849857"/>
    <n v="0"/>
    <n v="0"/>
    <n v="5.8753688568893804E-3"/>
    <n v="1"/>
    <n v="5.8753688568893804E-3"/>
    <n v="4.3033480632516816E-2"/>
  </r>
  <r>
    <s v="ARLINGTON 0401CB"/>
    <x v="352"/>
    <s v="ARLINGTON 0401"/>
    <s v="EAST BAY"/>
    <x v="3134"/>
    <n v="10"/>
    <n v="0"/>
    <n v="0"/>
    <n v="1"/>
    <n v="0.19146236981326201"/>
    <n v="0"/>
    <n v="0"/>
    <n v="5.8059823760295403E-3"/>
    <n v="1"/>
    <n v="5.8059823760295403E-3"/>
    <n v="7.5921854087861972E-3"/>
  </r>
  <r>
    <s v="CARMEL 0402CB"/>
    <x v="353"/>
    <s v="CARMEL 0402"/>
    <s v="CENTRAL COAST"/>
    <x v="3135"/>
    <n v="10"/>
    <n v="0"/>
    <n v="0"/>
    <n v="0"/>
    <n v="0.21192220024155001"/>
    <n v="0"/>
    <n v="0"/>
    <n v="5.8032003728042203E-3"/>
    <n v="1"/>
    <n v="5.8032003728042203E-3"/>
    <n v="1.8824610486199645E-2"/>
  </r>
  <r>
    <s v="HALF MOON BAY 1102CB"/>
    <x v="54"/>
    <s v="HALF MOON BAY 1102"/>
    <s v="PENINSULA"/>
    <x v="3136"/>
    <n v="10"/>
    <n v="9.9409308970601407E-2"/>
    <n v="0"/>
    <n v="1"/>
    <n v="0.10851401655816501"/>
    <n v="0"/>
    <n v="0"/>
    <n v="5.7996775346617702E-3"/>
    <n v="1"/>
    <n v="5.7996775346617702E-3"/>
    <n v="1.3185013667757553E-2"/>
  </r>
  <r>
    <s v="IGNACIO 1104"/>
    <x v="149"/>
    <s v="IGNACIO 1104"/>
    <s v="NORTH BAY"/>
    <x v="3137"/>
    <n v="10"/>
    <n v="0"/>
    <n v="0"/>
    <n v="0"/>
    <n v="0.20529527761008201"/>
    <n v="0"/>
    <n v="0"/>
    <n v="5.7650089788995797E-3"/>
    <n v="1"/>
    <n v="5.7650089788995797E-3"/>
    <n v="0.46998599610476616"/>
  </r>
  <r>
    <s v="FORT BRAGG A 1103588"/>
    <x v="46"/>
    <s v="FORT BRAGG A 1103"/>
    <s v="HUMBOLDT"/>
    <x v="3138"/>
    <n v="10"/>
    <n v="0"/>
    <n v="0"/>
    <n v="0"/>
    <n v="0.20298767948909099"/>
    <n v="0"/>
    <n v="0"/>
    <n v="5.7517688794294503E-3"/>
    <n v="1"/>
    <n v="5.7517688794294503E-3"/>
    <n v="1.5274523566752254E-2"/>
  </r>
  <r>
    <s v="TASSAJARA 211238868"/>
    <x v="102"/>
    <s v="TASSAJARA 2112"/>
    <s v="DIABLO"/>
    <x v="3139"/>
    <n v="10"/>
    <n v="0.112579970590675"/>
    <n v="2"/>
    <n v="2"/>
    <n v="4.03936614965687E-2"/>
    <n v="0"/>
    <n v="0"/>
    <n v="5.7426460305362304E-3"/>
    <n v="1"/>
    <n v="5.7426460305362304E-3"/>
    <n v="3.3093740170043413E-2"/>
  </r>
  <r>
    <s v="OLEMA 110149756"/>
    <x v="91"/>
    <s v="OLEMA 1101"/>
    <s v="NORTH BAY"/>
    <x v="3140"/>
    <n v="10"/>
    <n v="0"/>
    <n v="0"/>
    <n v="2"/>
    <n v="2.55292812039624E-2"/>
    <n v="0"/>
    <n v="0"/>
    <n v="5.7386418541203899E-3"/>
    <n v="1"/>
    <n v="5.7386418541203899E-3"/>
    <n v="3.8301448074711267E-2"/>
  </r>
  <r>
    <s v="LAKEWOOD 1102CB"/>
    <x v="196"/>
    <s v="LAKEWOOD 1102"/>
    <s v="DIABLO"/>
    <x v="3141"/>
    <n v="10"/>
    <n v="0.18191880534303301"/>
    <n v="0"/>
    <n v="0"/>
    <n v="4.9217905021019102E-2"/>
    <n v="0"/>
    <n v="0"/>
    <n v="5.7290608018889799E-3"/>
    <n v="1"/>
    <n v="5.7290608018889799E-3"/>
    <n v="1.2128511758387833E-2"/>
  </r>
  <r>
    <s v="OAKLAND K 1103CB"/>
    <x v="67"/>
    <s v="OAKLAND K 1103"/>
    <s v="EAST BAY"/>
    <x v="3142"/>
    <n v="10"/>
    <n v="0"/>
    <n v="1"/>
    <n v="2"/>
    <n v="0.13283491879862899"/>
    <n v="0"/>
    <n v="0"/>
    <n v="5.6660829226649802E-3"/>
    <n v="1"/>
    <n v="5.6660829226649802E-3"/>
    <n v="8.606599664140329E-3"/>
  </r>
  <r>
    <s v="FLINT 110138570"/>
    <x v="161"/>
    <s v="FLINT 1101"/>
    <s v="SIERRA"/>
    <x v="3143"/>
    <n v="10"/>
    <n v="0.173721672930159"/>
    <n v="0"/>
    <n v="0"/>
    <n v="3.6730036623910202E-2"/>
    <n v="0"/>
    <n v="0"/>
    <n v="5.6202810012884697E-3"/>
    <n v="1"/>
    <n v="5.6202810012884697E-3"/>
    <n v="4.4526654016590533E-2"/>
  </r>
  <r>
    <s v="SAN RAFAEL 1105CB"/>
    <x v="51"/>
    <s v="SAN RAFAEL 1105"/>
    <s v="NORTH BAY"/>
    <x v="3144"/>
    <n v="10"/>
    <n v="6.7775443356901402E-2"/>
    <n v="3"/>
    <n v="1"/>
    <n v="5.0695360782971599E-2"/>
    <n v="0"/>
    <n v="0"/>
    <n v="5.5495395245993397E-3"/>
    <n v="1"/>
    <n v="5.5495395245993397E-3"/>
    <n v="1.1303594636949056E-2"/>
  </r>
  <r>
    <s v="SNEATH LANE 1102CB"/>
    <x v="219"/>
    <s v="SNEATH LANE 1102"/>
    <s v="PENINSULA"/>
    <x v="3145"/>
    <n v="10"/>
    <n v="3.9551388475358697E-2"/>
    <n v="0"/>
    <n v="1"/>
    <n v="0.112050283315536"/>
    <n v="0"/>
    <n v="0"/>
    <n v="5.5411941101488104E-3"/>
    <n v="1"/>
    <n v="5.5411941101488104E-3"/>
    <n v="1.961694064519558E-2"/>
  </r>
  <r>
    <s v="FREMONT 1104MR707"/>
    <x v="195"/>
    <s v="FREMONT 1104"/>
    <s v="MISSION"/>
    <x v="3146"/>
    <n v="10"/>
    <n v="0"/>
    <n v="0"/>
    <n v="0"/>
    <n v="0.160971521223015"/>
    <n v="0"/>
    <n v="0"/>
    <n v="5.5159152344295102E-3"/>
    <n v="1"/>
    <n v="5.5159152344295102E-3"/>
    <n v="3.809541873770317E-3"/>
  </r>
  <r>
    <s v="OAKLAND J 1105153228"/>
    <x v="67"/>
    <s v="OAKLAND J 1105"/>
    <s v="EAST BAY"/>
    <x v="3147"/>
    <n v="10"/>
    <n v="4.5973873892450903E-2"/>
    <n v="0"/>
    <n v="0"/>
    <n v="0.11408651844656099"/>
    <n v="0"/>
    <n v="0"/>
    <n v="5.4665056459318904E-3"/>
    <n v="1"/>
    <n v="5.4665056459318904E-3"/>
    <n v="1.1536258221494674E-2"/>
  </r>
  <r>
    <s v="OCEANO 1105V42"/>
    <x v="136"/>
    <s v="OCEANO 1105"/>
    <s v="LOS PADRES"/>
    <x v="3148"/>
    <n v="10"/>
    <n v="0"/>
    <n v="0"/>
    <n v="0"/>
    <n v="0.14565096544261999"/>
    <n v="0"/>
    <n v="0"/>
    <n v="5.4323289486225904E-3"/>
    <n v="1"/>
    <n v="5.4323289486225904E-3"/>
    <n v="1.589642163236301E-2"/>
  </r>
  <r>
    <s v="CORRAL 110175204"/>
    <x v="89"/>
    <s v="CORRAL 1101"/>
    <s v="STOCKTON"/>
    <x v="3149"/>
    <n v="10"/>
    <n v="0.100918275693211"/>
    <n v="0"/>
    <n v="0"/>
    <n v="5.9929379121513297E-2"/>
    <n v="0"/>
    <n v="0"/>
    <n v="5.4181549787442503E-3"/>
    <n v="1"/>
    <n v="5.4181549787442503E-3"/>
    <n v="4.8690932316000097E-3"/>
  </r>
  <r>
    <s v="VIEJO 22029488"/>
    <x v="208"/>
    <s v="VIEJO 2202"/>
    <s v="CENTRAL COAST"/>
    <x v="3150"/>
    <n v="10"/>
    <n v="0"/>
    <n v="0"/>
    <n v="0"/>
    <n v="0.14194741279048101"/>
    <n v="0"/>
    <n v="0"/>
    <n v="5.4123128105866801E-3"/>
    <n v="1"/>
    <n v="5.4123128105866801E-3"/>
    <n v="2.9179610580583371E-2"/>
  </r>
  <r>
    <s v="POSO MOUNTAIN 21011703"/>
    <x v="262"/>
    <s v="POSO MOUNTAIN 2101"/>
    <s v="KERN"/>
    <x v="3151"/>
    <n v="10"/>
    <n v="0"/>
    <n v="0"/>
    <n v="0"/>
    <n v="3.0396313450804999E-3"/>
    <n v="0"/>
    <n v="0"/>
    <n v="5.3820564523565997E-3"/>
    <n v="1"/>
    <n v="5.3820564523565997E-3"/>
    <n v="0.72115153913260366"/>
  </r>
  <r>
    <s v="CARMEL 0405CB"/>
    <x v="353"/>
    <s v="CARMEL 0405"/>
    <s v="CENTRAL COAST"/>
    <x v="3152"/>
    <n v="10"/>
    <n v="0"/>
    <n v="0"/>
    <n v="1"/>
    <n v="0.107654961342109"/>
    <n v="0"/>
    <n v="0"/>
    <n v="5.3407600923271702E-3"/>
    <n v="1"/>
    <n v="5.3407600923271702E-3"/>
    <n v="1.5855326729217072E-2"/>
  </r>
  <r>
    <s v="EL CERRITO G 1111CB"/>
    <x v="186"/>
    <s v="EL CERRITO G 1111"/>
    <s v="EAST BAY"/>
    <x v="3153"/>
    <n v="10"/>
    <n v="6.2459875464800703E-2"/>
    <n v="0"/>
    <n v="0"/>
    <n v="7.4967558550288804E-2"/>
    <n v="0"/>
    <n v="0"/>
    <n v="5.3290811323938297E-3"/>
    <n v="1"/>
    <n v="5.3290811323938297E-3"/>
    <n v="5.6328923969721422E-3"/>
  </r>
  <r>
    <s v="GIRVAN 1101CB"/>
    <x v="111"/>
    <s v="GIRVAN 1101"/>
    <s v="NORTH VALLEY"/>
    <x v="3154"/>
    <n v="10"/>
    <n v="1.6397170573807601E-2"/>
    <n v="0"/>
    <n v="0"/>
    <n v="0.107800800155612"/>
    <n v="0"/>
    <n v="0"/>
    <n v="5.3020747349749398E-3"/>
    <n v="1"/>
    <n v="5.3020747349749398E-3"/>
    <n v="1.4916794394133816E-2"/>
  </r>
  <r>
    <s v="ROSSMOOR 110479146"/>
    <x v="78"/>
    <s v="ROSSMOOR 1104"/>
    <s v="DIABLO"/>
    <x v="3155"/>
    <n v="10"/>
    <n v="0"/>
    <n v="0"/>
    <n v="0"/>
    <n v="0.11417895097015"/>
    <n v="0"/>
    <n v="0"/>
    <n v="5.26455455181423E-3"/>
    <n v="1"/>
    <n v="5.26455455181423E-3"/>
    <n v="2.1148557483216146E-2"/>
  </r>
  <r>
    <s v="MONTEREY 04012642"/>
    <x v="27"/>
    <s v="MONTEREY 0401"/>
    <s v="CENTRAL COAST"/>
    <x v="3156"/>
    <n v="10"/>
    <n v="0"/>
    <n v="0"/>
    <n v="0"/>
    <n v="0.10109581933377"/>
    <n v="0"/>
    <n v="0"/>
    <n v="5.1963355988437002E-3"/>
    <n v="1"/>
    <n v="5.1963355988437002E-3"/>
    <n v="1.9502144644988423E-2"/>
  </r>
  <r>
    <s v="BOSTON 0401CR242"/>
    <x v="354"/>
    <s v="BOSTON 0401"/>
    <s v="EAST BAY"/>
    <x v="3157"/>
    <n v="10"/>
    <n v="0"/>
    <n v="0"/>
    <n v="0"/>
    <n v="9.8473983113921804E-2"/>
    <n v="0"/>
    <n v="0"/>
    <n v="5.18277078152082E-3"/>
    <n v="1"/>
    <n v="5.18277078152082E-3"/>
    <n v="1.1525122753176225E-2"/>
  </r>
  <r>
    <s v="DEL MONTE 210386496"/>
    <x v="159"/>
    <s v="DEL MONTE 2103"/>
    <s v="CENTRAL COAST"/>
    <x v="3158"/>
    <n v="10"/>
    <n v="0"/>
    <n v="3"/>
    <n v="0"/>
    <n v="5.3310650939928997E-2"/>
    <n v="0"/>
    <n v="0"/>
    <n v="5.1542276759472304E-3"/>
    <n v="1"/>
    <n v="5.1542276759472304E-3"/>
    <n v="1.3166996256594446E-2"/>
  </r>
  <r>
    <s v="ARCATA 112233060"/>
    <x v="254"/>
    <s v="ARCATA 1122"/>
    <s v="HUMBOLDT"/>
    <x v="3159"/>
    <n v="10"/>
    <n v="0"/>
    <n v="0"/>
    <n v="1"/>
    <n v="7.0166738396799502E-2"/>
    <n v="0"/>
    <n v="0"/>
    <n v="5.1448469462176197E-3"/>
    <n v="1"/>
    <n v="5.1448469462176197E-3"/>
    <n v="1.5028024155753149E-2"/>
  </r>
  <r>
    <s v="SNEATH LANE 110168070"/>
    <x v="219"/>
    <s v="SNEATH LANE 1101"/>
    <s v="PENINSULA"/>
    <x v="3160"/>
    <n v="10"/>
    <n v="0"/>
    <n v="0"/>
    <n v="2"/>
    <n v="4.6507765935378198E-2"/>
    <n v="0"/>
    <n v="0"/>
    <n v="5.1309233300370696E-3"/>
    <n v="1"/>
    <n v="5.1309233300370696E-3"/>
    <n v="5.1494966188283031E-2"/>
  </r>
  <r>
    <s v="VIEJO 22022014"/>
    <x v="208"/>
    <s v="VIEJO 2202"/>
    <s v="CENTRAL COAST"/>
    <x v="3161"/>
    <n v="10"/>
    <n v="0"/>
    <n v="0"/>
    <n v="0"/>
    <n v="8.6409952175885499E-2"/>
    <n v="0"/>
    <n v="0"/>
    <n v="5.1208066407524401E-3"/>
    <n v="1"/>
    <n v="5.1208066407524401E-3"/>
    <n v="1.4679667487894857E-2"/>
  </r>
  <r>
    <s v="CLARKSVILLE 2103CB"/>
    <x v="57"/>
    <s v="CLARKSVILLE 2103"/>
    <s v="SIERRA"/>
    <x v="3162"/>
    <n v="10"/>
    <n v="0"/>
    <n v="0"/>
    <n v="0"/>
    <n v="7.9103378118069098E-2"/>
    <n v="0"/>
    <n v="0"/>
    <n v="5.0836370303111401E-3"/>
    <n v="1"/>
    <n v="5.0836370303111401E-3"/>
    <n v="4.4723921656554283E-2"/>
  </r>
  <r>
    <s v="VACAVILLE 110847860"/>
    <x v="144"/>
    <s v="VACAVILLE 1108"/>
    <s v="SACRAMENTO"/>
    <x v="3163"/>
    <n v="10"/>
    <n v="0"/>
    <n v="0"/>
    <n v="0"/>
    <n v="7.3343462146269994E-2"/>
    <n v="0"/>
    <n v="0"/>
    <n v="5.05452480235624E-3"/>
    <n v="1"/>
    <n v="5.05452480235624E-3"/>
    <n v="1.7484736850730612E-2"/>
  </r>
  <r>
    <s v="SAN RAFAEL 11061230"/>
    <x v="51"/>
    <s v="SAN RAFAEL 1106"/>
    <s v="NORTH BAY"/>
    <x v="3164"/>
    <n v="10"/>
    <n v="0"/>
    <n v="0"/>
    <n v="1"/>
    <n v="5.2140213520913602E-2"/>
    <n v="0"/>
    <n v="0"/>
    <n v="5.0532025971372803E-3"/>
    <n v="1"/>
    <n v="5.0532025971372803E-3"/>
    <n v="1.8650275108438377E-2"/>
  </r>
  <r>
    <s v="DEL MAR 210938684"/>
    <x v="159"/>
    <s v="DEL MAR 2109"/>
    <s v="SIERRA"/>
    <x v="3165"/>
    <n v="10"/>
    <n v="0"/>
    <n v="0"/>
    <n v="0"/>
    <n v="6.6691309603697194E-2"/>
    <n v="0"/>
    <n v="0"/>
    <n v="5.0211093062281498E-3"/>
    <n v="1"/>
    <n v="5.0211093062281498E-3"/>
    <n v="8.0710695773742833E-2"/>
  </r>
  <r>
    <s v="SARATOGA 1103LC40"/>
    <x v="88"/>
    <s v="SARATOGA 1103"/>
    <s v="DE ANZA"/>
    <x v="3166"/>
    <n v="10"/>
    <n v="0"/>
    <n v="0"/>
    <n v="0"/>
    <n v="6.5756431575846902E-2"/>
    <n v="0"/>
    <n v="0"/>
    <n v="5.0164308190884903E-3"/>
    <n v="1"/>
    <n v="5.0164308190884903E-3"/>
    <n v="3.9696702042953801E-2"/>
  </r>
  <r>
    <s v="EL CERRITO G 1108CB"/>
    <x v="186"/>
    <s v="EL CERRITO G 1108"/>
    <s v="EAST BAY"/>
    <x v="3167"/>
    <n v="10"/>
    <n v="0"/>
    <n v="0"/>
    <n v="0"/>
    <n v="6.4832260715272996E-2"/>
    <n v="0"/>
    <n v="0"/>
    <n v="5.0118101777816603E-3"/>
    <n v="1"/>
    <n v="5.0118101777816603E-3"/>
    <n v="1.0542689486455759E-2"/>
  </r>
  <r>
    <s v="FORT BRAGG A 110436526"/>
    <x v="46"/>
    <s v="FORT BRAGG A 1104"/>
    <s v="HUMBOLDT"/>
    <x v="3168"/>
    <n v="10"/>
    <n v="0"/>
    <n v="0"/>
    <n v="0"/>
    <n v="6.12407036809752E-2"/>
    <n v="0"/>
    <n v="0"/>
    <n v="4.99389339163558E-3"/>
    <n v="1"/>
    <n v="4.99389339163558E-3"/>
    <n v="1.2520798006435034E-2"/>
  </r>
  <r>
    <s v="SHINGLE SPRINGS 210851474"/>
    <x v="45"/>
    <s v="SHINGLE SPRINGS 2108"/>
    <s v="SIERRA"/>
    <x v="3169"/>
    <n v="10"/>
    <n v="0"/>
    <n v="0"/>
    <n v="0"/>
    <n v="5.2554506861461903E-2"/>
    <n v="0"/>
    <n v="0"/>
    <n v="4.9508245772510798E-3"/>
    <n v="1"/>
    <n v="4.9508245772510798E-3"/>
    <n v="2.0210930251163613E-2"/>
  </r>
  <r>
    <s v="FORT BRAGG A 1101CB"/>
    <x v="46"/>
    <s v="FORT BRAGG A 1101"/>
    <s v="HUMBOLDT"/>
    <x v="3170"/>
    <n v="10"/>
    <n v="0"/>
    <n v="0"/>
    <n v="1"/>
    <n v="2.85960308015853E-2"/>
    <n v="0"/>
    <n v="0"/>
    <n v="4.93594900390101E-3"/>
    <n v="1"/>
    <n v="4.93594900390101E-3"/>
    <n v="2.231206331073142E-2"/>
  </r>
  <r>
    <s v="RIO DELL 11028768"/>
    <x v="236"/>
    <s v="RIO DELL 1102"/>
    <s v="HUMBOLDT"/>
    <x v="3171"/>
    <n v="10"/>
    <n v="0"/>
    <n v="0"/>
    <n v="0"/>
    <n v="4.75734553304391E-2"/>
    <n v="0"/>
    <n v="0"/>
    <n v="4.9262939504622601E-3"/>
    <n v="1"/>
    <n v="4.9262939504622601E-3"/>
    <n v="1.754135029634088E-2"/>
  </r>
  <r>
    <s v="SNEATH LANE 110275844"/>
    <x v="219"/>
    <s v="SNEATH LANE 1102"/>
    <s v="PENINSULA"/>
    <x v="3172"/>
    <n v="10"/>
    <n v="0"/>
    <n v="0"/>
    <n v="0"/>
    <n v="4.7232541933891203E-2"/>
    <n v="0"/>
    <n v="0"/>
    <n v="4.9246194529106498E-3"/>
    <n v="1"/>
    <n v="4.9246194529106498E-3"/>
    <n v="0.19385704556983166"/>
  </r>
  <r>
    <s v="GREENBRAE 1104751"/>
    <x v="151"/>
    <s v="GREENBRAE 1104"/>
    <s v="NORTH BAY"/>
    <x v="3173"/>
    <n v="10"/>
    <n v="0"/>
    <n v="0"/>
    <n v="1"/>
    <n v="2.53162531972418E-2"/>
    <n v="0"/>
    <n v="0"/>
    <n v="4.9198314948282404E-3"/>
    <n v="1"/>
    <n v="4.9198314948282404E-3"/>
    <n v="6.1561352126721453E-2"/>
  </r>
  <r>
    <s v="BRUNSWICK 111095576"/>
    <x v="4"/>
    <s v="BRUNSWICK 1110"/>
    <s v="SIERRA"/>
    <x v="3174"/>
    <n v="10"/>
    <n v="0"/>
    <n v="0"/>
    <n v="0"/>
    <n v="4.3851935941007801E-2"/>
    <n v="0"/>
    <n v="0"/>
    <n v="4.9080452248367002E-3"/>
    <n v="1"/>
    <n v="4.9080452248367002E-3"/>
    <n v="3.1456022857214827E-2"/>
  </r>
  <r>
    <s v="MILPITAS 1109XR044"/>
    <x v="194"/>
    <s v="MILPITAS 1109"/>
    <s v="SAN JOSE"/>
    <x v="3175"/>
    <n v="10"/>
    <n v="0"/>
    <n v="0"/>
    <n v="0"/>
    <n v="4.2120274953944603E-2"/>
    <n v="0"/>
    <n v="0"/>
    <n v="4.8995768536251802E-3"/>
    <n v="1"/>
    <n v="4.8995768536251802E-3"/>
    <n v="6.2075030040898448E-2"/>
  </r>
  <r>
    <s v="SAN LEANDRO U 1109CR344"/>
    <x v="141"/>
    <s v="SAN LEANDRO U 1109"/>
    <s v="MISSION"/>
    <x v="3176"/>
    <n v="10"/>
    <n v="0"/>
    <n v="0"/>
    <n v="0"/>
    <n v="3.9288284184839102E-2"/>
    <n v="0"/>
    <n v="0"/>
    <n v="4.8857588425097404E-3"/>
    <n v="1"/>
    <n v="4.8857588425097404E-3"/>
    <n v="5.0156176274877437E-2"/>
  </r>
  <r>
    <s v="SARATOGA 1107CB"/>
    <x v="88"/>
    <s v="SARATOGA 1107"/>
    <s v="DE ANZA"/>
    <x v="3177"/>
    <n v="10"/>
    <n v="0"/>
    <n v="0"/>
    <n v="1"/>
    <n v="1.7385970305252199E-2"/>
    <n v="0"/>
    <n v="0"/>
    <n v="4.8810765070458999E-3"/>
    <n v="1"/>
    <n v="4.8810765070458999E-3"/>
    <n v="2.8817618762356504E-2"/>
  </r>
  <r>
    <s v="SAN RAFAEL 11092213"/>
    <x v="51"/>
    <s v="SAN RAFAEL 1109"/>
    <s v="NORTH BAY"/>
    <x v="3178"/>
    <n v="10"/>
    <n v="0"/>
    <n v="0"/>
    <n v="0"/>
    <n v="3.39520976141078E-2"/>
    <n v="0"/>
    <n v="0"/>
    <n v="4.8598275063251499E-3"/>
    <n v="1"/>
    <n v="4.8598275063251499E-3"/>
    <n v="0.33376228182408996"/>
  </r>
  <r>
    <s v="FORT BRAGG A 1104CB"/>
    <x v="46"/>
    <s v="FORT BRAGG A 1104"/>
    <s v="HUMBOLDT"/>
    <x v="3179"/>
    <n v="10"/>
    <n v="0"/>
    <n v="1"/>
    <n v="0"/>
    <n v="1.7748461274954101E-2"/>
    <n v="0"/>
    <n v="0"/>
    <n v="4.8453303584891499E-3"/>
    <n v="1"/>
    <n v="4.8453303584891499E-3"/>
    <n v="9.7878820927443599E-2"/>
  </r>
  <r>
    <s v="BRUNSWICK 110765574"/>
    <x v="4"/>
    <s v="BRUNSWICK 1107"/>
    <s v="SIERRA"/>
    <x v="3180"/>
    <n v="10"/>
    <n v="0"/>
    <n v="0"/>
    <n v="0"/>
    <n v="3.0581720831554401E-2"/>
    <n v="0"/>
    <n v="0"/>
    <n v="4.8435196914832198E-3"/>
    <n v="1"/>
    <n v="4.8435196914832198E-3"/>
    <n v="9.0365318150836843E-2"/>
  </r>
  <r>
    <s v="ALHAMBRA 1102CB"/>
    <x v="250"/>
    <s v="ALHAMBRA 1102"/>
    <s v="DIABLO"/>
    <x v="3181"/>
    <n v="10"/>
    <n v="0"/>
    <n v="0"/>
    <n v="0"/>
    <n v="2.9603276774916001E-2"/>
    <n v="0"/>
    <n v="0"/>
    <n v="4.8387956257770004E-3"/>
    <n v="1"/>
    <n v="4.8387956257770004E-3"/>
    <n v="2.8573572895350528E-2"/>
  </r>
  <r>
    <s v="VALLEY VIEW 1105P124"/>
    <x v="162"/>
    <s v="VALLEY VIEW 1105"/>
    <s v="EAST BAY"/>
    <x v="3182"/>
    <n v="10"/>
    <n v="0"/>
    <n v="0"/>
    <n v="0"/>
    <n v="2.9385725976841401E-2"/>
    <n v="0"/>
    <n v="0"/>
    <n v="4.8377458831203504E-3"/>
    <n v="1"/>
    <n v="4.8377458831203504E-3"/>
    <n v="5.2032250023863497E-2"/>
  </r>
  <r>
    <s v="WOODSIDE 11028862"/>
    <x v="38"/>
    <s v="WOODSIDE 1102"/>
    <s v="PENINSULA"/>
    <x v="3183"/>
    <n v="10"/>
    <n v="0"/>
    <n v="0"/>
    <n v="0"/>
    <n v="2.7619227736183301E-2"/>
    <n v="0"/>
    <n v="0"/>
    <n v="4.8292304284549203E-3"/>
    <n v="1"/>
    <n v="4.8292304284549203E-3"/>
    <n v="4.5637634968285809E-2"/>
  </r>
  <r>
    <s v="FRANKLIN 1101P132"/>
    <x v="322"/>
    <s v="FRANKLIN 1101"/>
    <s v="EAST BAY"/>
    <x v="3184"/>
    <n v="10"/>
    <n v="0"/>
    <n v="0"/>
    <n v="0"/>
    <n v="2.1850881741160701E-2"/>
    <n v="0"/>
    <n v="0"/>
    <n v="4.8015276978883702E-3"/>
    <n v="1"/>
    <n v="4.8015276978883702E-3"/>
    <n v="0.14461169737273824"/>
  </r>
  <r>
    <s v="HORSESHOE 1104CB"/>
    <x v="202"/>
    <s v="HORSESHOE 1104"/>
    <s v="SIERRA"/>
    <x v="3185"/>
    <n v="10"/>
    <n v="0"/>
    <n v="0"/>
    <n v="0"/>
    <n v="2.1373485824787101E-2"/>
    <n v="0"/>
    <n v="0"/>
    <n v="4.79924208180819E-3"/>
    <n v="1"/>
    <n v="4.79924208180819E-3"/>
    <n v="7.5773587867585909E-2"/>
  </r>
  <r>
    <s v="HARRIS 11084674"/>
    <x v="239"/>
    <s v="HARRIS 1108"/>
    <s v="HUMBOLDT"/>
    <x v="3186"/>
    <n v="10"/>
    <n v="0"/>
    <n v="0"/>
    <n v="0"/>
    <n v="1.9797645247773301E-2"/>
    <n v="0"/>
    <n v="0"/>
    <n v="4.7917051537363997E-3"/>
    <n v="1"/>
    <n v="4.7917051537363997E-3"/>
    <n v="3.0068932185983496E-2"/>
  </r>
  <r>
    <s v="CASTRO VALLEY 1101MR518"/>
    <x v="92"/>
    <s v="CASTRO VALLEY 1101"/>
    <s v="MISSION"/>
    <x v="3187"/>
    <n v="10"/>
    <n v="0"/>
    <n v="0"/>
    <n v="0"/>
    <n v="1.9124128819636099E-2"/>
    <n v="0"/>
    <n v="0"/>
    <n v="4.7884874545330901E-3"/>
    <n v="1"/>
    <n v="4.7884874545330901E-3"/>
    <n v="0.12676504788956347"/>
  </r>
  <r>
    <s v="HALF MOON BAY 11019014"/>
    <x v="54"/>
    <s v="HALF MOON BAY 1101"/>
    <s v="PENINSULA"/>
    <x v="3188"/>
    <n v="10"/>
    <n v="0"/>
    <n v="0"/>
    <n v="0"/>
    <n v="1.7374525677015602E-2"/>
    <n v="0"/>
    <n v="0"/>
    <n v="4.7801388366715599E-3"/>
    <n v="1"/>
    <n v="4.7801388366715599E-3"/>
    <n v="0.15212142275831234"/>
  </r>
  <r>
    <s v="VIEJO 22039094"/>
    <x v="208"/>
    <s v="VIEJO 2203"/>
    <s v="CENTRAL COAST"/>
    <x v="3189"/>
    <n v="10"/>
    <n v="0"/>
    <n v="0"/>
    <n v="0"/>
    <n v="1.5724158908512899E-2"/>
    <n v="0"/>
    <n v="0"/>
    <n v="4.7722770242137596E-3"/>
    <n v="1"/>
    <n v="4.7722770242137596E-3"/>
    <n v="0.12454815225766315"/>
  </r>
  <r>
    <s v="EL CERRITO G 1108BR346"/>
    <x v="186"/>
    <s v="EL CERRITO G 1108"/>
    <s v="EAST BAY"/>
    <x v="3190"/>
    <n v="10"/>
    <n v="0"/>
    <n v="0"/>
    <n v="0"/>
    <n v="1.4830482740565301E-2"/>
    <n v="0"/>
    <n v="0"/>
    <n v="4.7680252126345397E-3"/>
    <n v="1"/>
    <n v="4.7680252126345397E-3"/>
    <n v="4.593636345754875E-2"/>
  </r>
  <r>
    <s v="SUMMIT 110168706"/>
    <x v="278"/>
    <s v="SUMMIT 1101"/>
    <s v="SIERRA"/>
    <x v="3191"/>
    <n v="10"/>
    <n v="0"/>
    <n v="0"/>
    <n v="0"/>
    <n v="1.14933360948735E-2"/>
    <n v="0"/>
    <n v="0"/>
    <n v="4.7521814844271402E-3"/>
    <n v="1"/>
    <n v="4.7521814844271402E-3"/>
    <n v="8.0676861694508231E-2"/>
  </r>
  <r>
    <s v="RINCON 1102640"/>
    <x v="28"/>
    <s v="RINCON 1102"/>
    <s v="SONOMA"/>
    <x v="3192"/>
    <n v="10"/>
    <n v="0"/>
    <n v="0"/>
    <n v="0"/>
    <n v="1.1425325627851301E-2"/>
    <n v="0"/>
    <n v="0"/>
    <n v="4.7518591373908198E-3"/>
    <n v="1"/>
    <n v="4.7518591373908198E-3"/>
    <n v="9.8729361564379281E-2"/>
  </r>
  <r>
    <s v="CAROLANDS 040484797"/>
    <x v="284"/>
    <s v="CAROLANDS 0404"/>
    <s v="PENINSULA"/>
    <x v="3193"/>
    <n v="10"/>
    <n v="0"/>
    <n v="0"/>
    <n v="0"/>
    <n v="1.03407262030271E-2"/>
    <n v="0"/>
    <n v="0"/>
    <n v="4.7467214358603302E-3"/>
    <n v="1"/>
    <n v="4.7467214358603302E-3"/>
    <n v="0.34435351269531966"/>
  </r>
  <r>
    <s v="WYANDOTTE 1103CB"/>
    <x v="8"/>
    <s v="WYANDOTTE 1103"/>
    <s v="NORTH VALLEY"/>
    <x v="3194"/>
    <n v="10"/>
    <n v="0"/>
    <n v="0"/>
    <n v="0"/>
    <n v="8.3447703508064408E-3"/>
    <n v="0"/>
    <n v="0"/>
    <n v="4.7372811213472997E-3"/>
    <n v="1"/>
    <n v="4.7372811213472997E-3"/>
    <n v="7.7833598351846417E-2"/>
  </r>
  <r>
    <s v="LAURELES 1112CB"/>
    <x v="134"/>
    <s v="LAURELES 1112"/>
    <s v="CENTRAL COAST"/>
    <x v="3195"/>
    <n v="10"/>
    <n v="0"/>
    <n v="0"/>
    <n v="0"/>
    <n v="6.5735697394048E-3"/>
    <n v="0"/>
    <n v="0"/>
    <n v="4.7289194856603104E-3"/>
    <n v="1"/>
    <n v="4.7289194856603104E-3"/>
    <n v="0.30228138438554614"/>
  </r>
  <r>
    <s v="ALTO 112088190"/>
    <x v="60"/>
    <s v="ALTO 1120"/>
    <s v="NORTH BAY"/>
    <x v="3196"/>
    <n v="10"/>
    <n v="0"/>
    <n v="0"/>
    <n v="0"/>
    <n v="6.2444153691656804E-3"/>
    <n v="0"/>
    <n v="0"/>
    <n v="4.72736720476647E-3"/>
    <n v="1"/>
    <n v="4.72736720476647E-3"/>
    <n v="0.24131275919032891"/>
  </r>
  <r>
    <s v="OCEANO 1104Q04"/>
    <x v="136"/>
    <s v="OCEANO 1104"/>
    <s v="LOS PADRES"/>
    <x v="3197"/>
    <n v="10"/>
    <n v="0"/>
    <n v="0"/>
    <n v="0"/>
    <n v="5.9866488460517502E-3"/>
    <n v="0"/>
    <n v="0"/>
    <n v="4.7261519406264999E-3"/>
    <n v="1"/>
    <n v="4.7261519406264999E-3"/>
    <n v="0.30330219140846215"/>
  </r>
  <r>
    <s v="OCEANO 1105V20"/>
    <x v="136"/>
    <s v="OCEANO 1105"/>
    <s v="LOS PADRES"/>
    <x v="3198"/>
    <n v="10"/>
    <n v="0"/>
    <n v="0"/>
    <n v="0"/>
    <n v="5.4647876964528099E-3"/>
    <n v="0"/>
    <n v="0"/>
    <n v="4.7236925297858296E-3"/>
    <n v="1"/>
    <n v="4.7236925297858296E-3"/>
    <n v="0.14850015245432385"/>
  </r>
  <r>
    <s v="VASONA 1102CB"/>
    <x v="355"/>
    <s v="VASONA 1102"/>
    <s v="DE ANZA"/>
    <x v="3199"/>
    <n v="10"/>
    <n v="0"/>
    <n v="0"/>
    <n v="0"/>
    <n v="4.4082012736778101E-3"/>
    <n v="0"/>
    <n v="0"/>
    <n v="4.7187169819639203E-3"/>
    <n v="1"/>
    <n v="4.7187169819639203E-3"/>
    <n v="7.0260585476404208E-2"/>
  </r>
  <r>
    <s v="OAKLAND J 1116CR420"/>
    <x v="67"/>
    <s v="OAKLAND J 1116"/>
    <s v="EAST BAY"/>
    <x v="3200"/>
    <n v="10"/>
    <n v="0"/>
    <n v="0"/>
    <n v="0"/>
    <n v="2.78671675026934E-3"/>
    <n v="0"/>
    <n v="0"/>
    <n v="4.7110914276382899E-3"/>
    <n v="1"/>
    <n v="4.7110914276382899E-3"/>
    <n v="0.14786596622091847"/>
  </r>
  <r>
    <s v="ALTO 1121CB"/>
    <x v="60"/>
    <s v="ALTO 1121"/>
    <s v="NORTH BAY"/>
    <x v="3201"/>
    <n v="10"/>
    <n v="0"/>
    <n v="0"/>
    <n v="0"/>
    <n v="2.4556065923819698E-3"/>
    <n v="0"/>
    <n v="0"/>
    <n v="4.7095357838515001E-3"/>
    <n v="1"/>
    <n v="4.7095357838515001E-3"/>
    <n v="0.35970623403688567"/>
  </r>
  <r>
    <s v="BRUNSWICK 1110CB"/>
    <x v="4"/>
    <s v="BRUNSWICK 1110"/>
    <s v="SIERRA"/>
    <x v="3202"/>
    <n v="10"/>
    <n v="0"/>
    <n v="0"/>
    <n v="0"/>
    <n v="2.2123616453355501E-3"/>
    <n v="0"/>
    <n v="0"/>
    <n v="4.7083932800104601E-3"/>
    <n v="1"/>
    <n v="4.7083932800104601E-3"/>
    <n v="1.2430507702212674"/>
  </r>
  <r>
    <s v="CAYUCOS 1101W14"/>
    <x v="244"/>
    <s v="CAYUCOS 1101"/>
    <s v="LOS PADRES"/>
    <x v="3203"/>
    <n v="10"/>
    <n v="0"/>
    <n v="0"/>
    <n v="0"/>
    <n v="1.0555254258276E-3"/>
    <n v="0"/>
    <n v="0"/>
    <n v="4.7029634788164501E-3"/>
    <n v="1"/>
    <n v="4.7029634788164501E-3"/>
    <n v="0.36718953590447934"/>
  </r>
  <r>
    <s v="REEDLEY 11127240"/>
    <x v="290"/>
    <s v="REEDLEY 1112"/>
    <s v="FRESNO"/>
    <x v="3204"/>
    <n v="10"/>
    <n v="0"/>
    <n v="0"/>
    <n v="0"/>
    <n v="1.0290470050274599E-4"/>
    <n v="0"/>
    <n v="0"/>
    <n v="4.6984968760157104E-3"/>
    <n v="1"/>
    <n v="4.6984968760157104E-3"/>
    <n v="1.67614064724351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7548D4-7C36-4121-9C1A-8EB0B5A0E1B6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360" firstHeaderRow="0" firstDataRow="1" firstDataCol="1"/>
  <pivotFields count="16">
    <pivotField showAll="0"/>
    <pivotField axis="axisRow" dataField="1" showAll="0">
      <items count="357">
        <item x="250"/>
        <item x="26"/>
        <item x="60"/>
        <item x="204"/>
        <item x="179"/>
        <item x="90"/>
        <item x="324"/>
        <item x="241"/>
        <item x="29"/>
        <item x="215"/>
        <item x="254"/>
        <item x="352"/>
        <item x="84"/>
        <item x="43"/>
        <item x="319"/>
        <item x="281"/>
        <item x="351"/>
        <item x="234"/>
        <item x="164"/>
        <item x="294"/>
        <item x="346"/>
        <item x="73"/>
        <item x="115"/>
        <item x="68"/>
        <item x="335"/>
        <item x="83"/>
        <item x="344"/>
        <item x="104"/>
        <item x="21"/>
        <item x="113"/>
        <item x="221"/>
        <item x="49"/>
        <item x="282"/>
        <item x="175"/>
        <item x="9"/>
        <item x="354"/>
        <item x="274"/>
        <item x="93"/>
        <item x="269"/>
        <item x="4"/>
        <item x="237"/>
        <item x="39"/>
        <item x="147"/>
        <item x="267"/>
        <item x="69"/>
        <item x="334"/>
        <item x="75"/>
        <item x="301"/>
        <item x="235"/>
        <item x="19"/>
        <item x="242"/>
        <item x="76"/>
        <item x="277"/>
        <item x="22"/>
        <item x="310"/>
        <item x="275"/>
        <item x="353"/>
        <item x="284"/>
        <item x="92"/>
        <item x="220"/>
        <item x="244"/>
        <item x="223"/>
        <item x="224"/>
        <item x="15"/>
        <item x="268"/>
        <item x="265"/>
        <item x="57"/>
        <item x="257"/>
        <item x="79"/>
        <item x="183"/>
        <item x="129"/>
        <item x="303"/>
        <item x="86"/>
        <item x="330"/>
        <item x="18"/>
        <item x="328"/>
        <item x="127"/>
        <item x="327"/>
        <item x="89"/>
        <item x="191"/>
        <item x="114"/>
        <item x="128"/>
        <item x="297"/>
        <item x="112"/>
        <item x="55"/>
        <item x="306"/>
        <item x="159"/>
        <item x="120"/>
        <item x="53"/>
        <item x="341"/>
        <item x="225"/>
        <item x="343"/>
        <item x="42"/>
        <item x="37"/>
        <item x="56"/>
        <item x="180"/>
        <item x="107"/>
        <item x="230"/>
        <item x="307"/>
        <item x="279"/>
        <item x="205"/>
        <item x="186"/>
        <item x="1"/>
        <item x="40"/>
        <item x="228"/>
        <item x="148"/>
        <item x="232"/>
        <item x="349"/>
        <item x="348"/>
        <item x="292"/>
        <item x="238"/>
        <item x="50"/>
        <item x="161"/>
        <item x="329"/>
        <item x="172"/>
        <item x="12"/>
        <item x="46"/>
        <item x="322"/>
        <item x="195"/>
        <item x="260"/>
        <item x="170"/>
        <item x="96"/>
        <item x="44"/>
        <item x="182"/>
        <item x="169"/>
        <item x="87"/>
        <item x="123"/>
        <item x="184"/>
        <item x="111"/>
        <item x="309"/>
        <item x="211"/>
        <item x="176"/>
        <item x="72"/>
        <item x="253"/>
        <item x="151"/>
        <item x="157"/>
        <item x="54"/>
        <item x="190"/>
        <item x="116"/>
        <item x="239"/>
        <item x="201"/>
        <item x="121"/>
        <item x="167"/>
        <item x="197"/>
        <item x="62"/>
        <item x="271"/>
        <item x="338"/>
        <item x="100"/>
        <item x="209"/>
        <item x="202"/>
        <item x="333"/>
        <item x="149"/>
        <item x="199"/>
        <item x="283"/>
        <item x="188"/>
        <item x="203"/>
        <item x="130"/>
        <item x="273"/>
        <item x="35"/>
        <item x="276"/>
        <item x="332"/>
        <item x="214"/>
        <item x="258"/>
        <item x="298"/>
        <item x="52"/>
        <item x="150"/>
        <item x="196"/>
        <item x="315"/>
        <item x="314"/>
        <item x="71"/>
        <item x="287"/>
        <item x="134"/>
        <item x="105"/>
        <item x="168"/>
        <item x="212"/>
        <item x="304"/>
        <item x="308"/>
        <item x="345"/>
        <item x="13"/>
        <item x="320"/>
        <item x="259"/>
        <item x="101"/>
        <item x="339"/>
        <item x="246"/>
        <item x="158"/>
        <item x="255"/>
        <item x="5"/>
        <item x="198"/>
        <item x="311"/>
        <item x="295"/>
        <item x="256"/>
        <item x="122"/>
        <item x="64"/>
        <item x="118"/>
        <item x="152"/>
        <item x="106"/>
        <item x="14"/>
        <item x="194"/>
        <item x="31"/>
        <item x="0"/>
        <item x="23"/>
        <item x="119"/>
        <item x="27"/>
        <item x="166"/>
        <item x="81"/>
        <item x="61"/>
        <item x="249"/>
        <item x="47"/>
        <item x="174"/>
        <item x="177"/>
        <item x="227"/>
        <item x="142"/>
        <item x="226"/>
        <item x="321"/>
        <item x="312"/>
        <item x="34"/>
        <item x="67"/>
        <item x="136"/>
        <item x="139"/>
        <item x="91"/>
        <item x="171"/>
        <item x="200"/>
        <item x="263"/>
        <item x="7"/>
        <item x="336"/>
        <item x="350"/>
        <item x="80"/>
        <item x="140"/>
        <item x="261"/>
        <item x="280"/>
        <item x="252"/>
        <item x="163"/>
        <item x="30"/>
        <item x="126"/>
        <item x="66"/>
        <item x="181"/>
        <item x="109"/>
        <item x="132"/>
        <item x="173"/>
        <item x="222"/>
        <item x="98"/>
        <item x="97"/>
        <item x="293"/>
        <item x="17"/>
        <item x="10"/>
        <item x="145"/>
        <item x="266"/>
        <item x="6"/>
        <item x="70"/>
        <item x="262"/>
        <item x="245"/>
        <item x="342"/>
        <item x="20"/>
        <item x="217"/>
        <item x="137"/>
        <item x="99"/>
        <item x="299"/>
        <item x="296"/>
        <item x="316"/>
        <item x="146"/>
        <item x="65"/>
        <item x="290"/>
        <item x="117"/>
        <item x="155"/>
        <item x="305"/>
        <item x="28"/>
        <item x="236"/>
        <item x="285"/>
        <item x="82"/>
        <item x="78"/>
        <item x="103"/>
        <item x="3"/>
        <item x="323"/>
        <item x="216"/>
        <item x="302"/>
        <item x="187"/>
        <item x="141"/>
        <item x="213"/>
        <item x="51"/>
        <item x="156"/>
        <item x="95"/>
        <item x="88"/>
        <item x="185"/>
        <item x="77"/>
        <item x="270"/>
        <item x="231"/>
        <item x="153"/>
        <item x="63"/>
        <item x="138"/>
        <item x="45"/>
        <item x="110"/>
        <item x="33"/>
        <item x="218"/>
        <item x="286"/>
        <item x="219"/>
        <item x="264"/>
        <item x="251"/>
        <item x="288"/>
        <item x="124"/>
        <item x="131"/>
        <item x="229"/>
        <item x="289"/>
        <item x="2"/>
        <item x="300"/>
        <item x="165"/>
        <item x="11"/>
        <item x="48"/>
        <item x="233"/>
        <item x="331"/>
        <item x="278"/>
        <item x="206"/>
        <item x="240"/>
        <item x="32"/>
        <item x="207"/>
        <item x="160"/>
        <item x="102"/>
        <item x="272"/>
        <item x="94"/>
        <item x="326"/>
        <item x="74"/>
        <item x="133"/>
        <item x="318"/>
        <item x="313"/>
        <item x="291"/>
        <item x="317"/>
        <item x="325"/>
        <item x="247"/>
        <item x="154"/>
        <item x="178"/>
        <item x="135"/>
        <item x="144"/>
        <item x="162"/>
        <item x="189"/>
        <item x="355"/>
        <item x="208"/>
        <item x="85"/>
        <item x="36"/>
        <item x="340"/>
        <item x="58"/>
        <item x="243"/>
        <item x="143"/>
        <item x="16"/>
        <item x="337"/>
        <item x="193"/>
        <item x="25"/>
        <item x="192"/>
        <item x="24"/>
        <item x="59"/>
        <item x="108"/>
        <item x="248"/>
        <item x="347"/>
        <item x="41"/>
        <item x="38"/>
        <item x="210"/>
        <item x="8"/>
        <item x="125"/>
        <item t="default"/>
      </items>
    </pivotField>
    <pivotField showAll="0"/>
    <pivotField showAll="0"/>
    <pivotField dataField="1" numFmtId="43" showAll="0">
      <items count="3206">
        <item x="947"/>
        <item x="1164"/>
        <item x="543"/>
        <item x="2755"/>
        <item x="613"/>
        <item x="1201"/>
        <item x="835"/>
        <item x="139"/>
        <item x="1219"/>
        <item x="131"/>
        <item x="1554"/>
        <item x="3204"/>
        <item x="2790"/>
        <item x="1000"/>
        <item x="735"/>
        <item x="2782"/>
        <item x="2919"/>
        <item x="645"/>
        <item x="2763"/>
        <item x="790"/>
        <item x="2757"/>
        <item x="2916"/>
        <item x="702"/>
        <item x="2165"/>
        <item x="638"/>
        <item x="241"/>
        <item x="3202"/>
        <item x="886"/>
        <item x="2784"/>
        <item x="2167"/>
        <item x="383"/>
        <item x="177"/>
        <item x="2168"/>
        <item x="2785"/>
        <item x="470"/>
        <item x="278"/>
        <item x="2530"/>
        <item x="3151"/>
        <item x="1713"/>
        <item x="316"/>
        <item x="279"/>
        <item x="123"/>
        <item x="845"/>
        <item x="317"/>
        <item x="1039"/>
        <item x="2804"/>
        <item x="874"/>
        <item x="374"/>
        <item x="3137"/>
        <item x="240"/>
        <item x="3203"/>
        <item x="720"/>
        <item x="2772"/>
        <item x="3201"/>
        <item x="2262"/>
        <item x="469"/>
        <item x="2881"/>
        <item x="3102"/>
        <item x="3193"/>
        <item x="1552"/>
        <item x="651"/>
        <item x="3178"/>
        <item x="1327"/>
        <item x="2160"/>
        <item x="932"/>
        <item x="2756"/>
        <item x="2170"/>
        <item x="1052"/>
        <item x="3197"/>
        <item x="3195"/>
        <item x="1316"/>
        <item x="2166"/>
        <item x="1469"/>
        <item x="1165"/>
        <item x="1553"/>
        <item x="1547"/>
        <item x="813"/>
        <item x="1551"/>
        <item x="2905"/>
        <item x="2310"/>
        <item x="639"/>
        <item x="507"/>
        <item x="594"/>
        <item x="1550"/>
        <item x="3196"/>
        <item x="2789"/>
        <item x="2738"/>
        <item x="885"/>
        <item x="2767"/>
        <item x="2610"/>
        <item x="2632"/>
        <item x="612"/>
        <item x="944"/>
        <item x="2914"/>
        <item x="122"/>
        <item x="2641"/>
        <item x="2770"/>
        <item x="2769"/>
        <item x="3172"/>
        <item x="789"/>
        <item x="2653"/>
        <item x="946"/>
        <item x="841"/>
        <item x="2686"/>
        <item x="2777"/>
        <item x="676"/>
        <item x="798"/>
        <item x="719"/>
        <item x="2768"/>
        <item x="610"/>
        <item x="2620"/>
        <item x="2908"/>
        <item x="475"/>
        <item x="1660"/>
        <item x="2520"/>
        <item x="3188"/>
        <item x="3198"/>
        <item x="3200"/>
        <item x="2452"/>
        <item x="335"/>
        <item x="1627"/>
        <item x="717"/>
        <item x="115"/>
        <item x="3184"/>
        <item x="2993"/>
        <item x="2758"/>
        <item x="864"/>
        <item x="2174"/>
        <item x="2773"/>
        <item x="2764"/>
        <item x="2150"/>
        <item x="3187"/>
        <item x="2163"/>
        <item x="710"/>
        <item x="1454"/>
        <item x="2761"/>
        <item x="3189"/>
        <item x="652"/>
        <item x="2780"/>
        <item x="2169"/>
        <item x="828"/>
        <item x="515"/>
        <item x="265"/>
        <item x="1737"/>
        <item x="753"/>
        <item x="3115"/>
        <item x="2774"/>
        <item x="1302"/>
        <item x="2917"/>
        <item x="3125"/>
        <item x="2781"/>
        <item x="3131"/>
        <item x="3192"/>
        <item x="2159"/>
        <item x="3179"/>
        <item x="2750"/>
        <item x="2171"/>
        <item x="892"/>
        <item x="1611"/>
        <item x="1262"/>
        <item x="3180"/>
        <item x="3083"/>
        <item x="2893"/>
        <item x="796"/>
        <item x="945"/>
        <item x="2155"/>
        <item x="2762"/>
        <item x="2898"/>
        <item x="500"/>
        <item x="1751"/>
        <item x="792"/>
        <item x="3191"/>
        <item x="682"/>
        <item x="3019"/>
        <item x="2820"/>
        <item x="2628"/>
        <item x="3194"/>
        <item x="2528"/>
        <item x="391"/>
        <item x="2910"/>
        <item x="3165"/>
        <item x="3185"/>
        <item x="2793"/>
        <item x="2158"/>
        <item x="2210"/>
        <item x="1578"/>
        <item x="2856"/>
        <item x="948"/>
        <item x="124"/>
        <item x="2766"/>
        <item x="1405"/>
        <item x="529"/>
        <item x="3199"/>
        <item x="2164"/>
        <item x="759"/>
        <item x="2302"/>
        <item x="2760"/>
        <item x="2912"/>
        <item x="2172"/>
        <item x="1166"/>
        <item x="836"/>
        <item x="2863"/>
        <item x="3033"/>
        <item x="3063"/>
        <item x="1085"/>
        <item x="2786"/>
        <item x="1129"/>
        <item x="3175"/>
        <item x="3111"/>
        <item x="3173"/>
        <item x="1365"/>
        <item x="630"/>
        <item x="1149"/>
        <item x="1218"/>
        <item x="669"/>
        <item x="1220"/>
        <item x="1459"/>
        <item x="2885"/>
        <item x="734"/>
        <item x="668"/>
        <item x="1556"/>
        <item x="2173"/>
        <item x="2652"/>
        <item x="3182"/>
        <item x="1008"/>
        <item x="2926"/>
        <item x="2276"/>
        <item x="2775"/>
        <item x="3176"/>
        <item x="2783"/>
        <item x="3160"/>
        <item x="2291"/>
        <item x="2495"/>
        <item x="3190"/>
        <item x="1296"/>
        <item x="3183"/>
        <item x="843"/>
        <item x="2816"/>
        <item x="1498"/>
        <item x="1310"/>
        <item x="1725"/>
        <item x="2888"/>
        <item x="2899"/>
        <item x="3106"/>
        <item x="1159"/>
        <item x="1662"/>
        <item x="3162"/>
        <item x="745"/>
        <item x="1200"/>
        <item x="819"/>
        <item x="2555"/>
        <item x="2857"/>
        <item x="3143"/>
        <item x="3166"/>
        <item x="2540"/>
        <item x="2779"/>
        <item x="728"/>
        <item x="2871"/>
        <item x="3058"/>
        <item x="1548"/>
        <item x="2909"/>
        <item x="919"/>
        <item x="3133"/>
        <item x="1106"/>
        <item x="1313"/>
        <item x="2787"/>
        <item x="1549"/>
        <item x="2869"/>
        <item x="3120"/>
        <item x="938"/>
        <item x="2759"/>
        <item x="975"/>
        <item x="3084"/>
        <item x="2861"/>
        <item x="3101"/>
        <item x="854"/>
        <item x="411"/>
        <item x="1295"/>
        <item x="2162"/>
        <item x="3140"/>
        <item x="2156"/>
        <item x="3174"/>
        <item x="834"/>
        <item x="602"/>
        <item x="2046"/>
        <item x="2877"/>
        <item x="2254"/>
        <item x="3186"/>
        <item x="2957"/>
        <item x="3118"/>
        <item x="2161"/>
        <item x="2845"/>
        <item x="2671"/>
        <item x="3088"/>
        <item x="3181"/>
        <item x="3177"/>
        <item x="1203"/>
        <item x="791"/>
        <item x="3139"/>
        <item x="1289"/>
        <item x="741"/>
        <item x="2436"/>
        <item x="268"/>
        <item x="2470"/>
        <item x="540"/>
        <item x="3150"/>
        <item x="2378"/>
        <item x="1519"/>
        <item x="2902"/>
        <item x="1628"/>
        <item x="2153"/>
        <item x="3003"/>
        <item x="501"/>
        <item x="2826"/>
        <item x="2878"/>
        <item x="698"/>
        <item x="3124"/>
        <item x="2886"/>
        <item x="1037"/>
        <item x="3080"/>
        <item x="1612"/>
        <item x="3122"/>
        <item x="830"/>
        <item x="3170"/>
        <item x="2731"/>
        <item x="765"/>
        <item x="2251"/>
        <item x="2734"/>
        <item x="2813"/>
        <item x="2151"/>
        <item x="2154"/>
        <item x="3104"/>
        <item x="894"/>
        <item x="1309"/>
        <item x="805"/>
        <item x="2313"/>
        <item x="3169"/>
        <item x="2631"/>
        <item x="2516"/>
        <item x="3155"/>
        <item x="732"/>
        <item x="2814"/>
        <item x="1075"/>
        <item x="1436"/>
        <item x="2985"/>
        <item x="2694"/>
        <item x="2887"/>
        <item x="2933"/>
        <item x="3069"/>
        <item x="3156"/>
        <item x="491"/>
        <item x="3116"/>
        <item x="3164"/>
        <item x="1877"/>
        <item x="2778"/>
        <item x="2890"/>
        <item x="291"/>
        <item x="3071"/>
        <item x="478"/>
        <item x="3171"/>
        <item x="3145"/>
        <item x="808"/>
        <item x="2834"/>
        <item x="823"/>
        <item x="3163"/>
        <item x="3090"/>
        <item x="318"/>
        <item x="3100"/>
        <item x="1031"/>
        <item x="3087"/>
        <item x="3053"/>
        <item x="642"/>
        <item x="3098"/>
        <item x="3135"/>
        <item x="2989"/>
        <item x="3126"/>
        <item x="1126"/>
        <item x="3078"/>
        <item x="2708"/>
        <item x="1482"/>
        <item x="3152"/>
        <item x="482"/>
        <item x="2930"/>
        <item x="1851"/>
        <item x="3148"/>
        <item x="3159"/>
        <item x="1508"/>
        <item x="2199"/>
        <item x="3161"/>
        <item x="672"/>
        <item x="2972"/>
        <item x="1241"/>
        <item x="3154"/>
        <item x="2915"/>
        <item x="3065"/>
        <item x="457"/>
        <item x="2808"/>
        <item x="343"/>
        <item x="2788"/>
        <item x="2771"/>
        <item x="1013"/>
        <item x="2946"/>
        <item x="2801"/>
        <item x="3039"/>
        <item x="3105"/>
        <item x="2650"/>
        <item x="3056"/>
        <item x="3138"/>
        <item x="2593"/>
        <item x="2903"/>
        <item x="409"/>
        <item x="1269"/>
        <item x="1073"/>
        <item x="2855"/>
        <item x="1412"/>
        <item x="3055"/>
        <item x="2670"/>
        <item x="1208"/>
        <item x="3076"/>
        <item x="3043"/>
        <item x="1249"/>
        <item x="2720"/>
        <item x="3158"/>
        <item x="3168"/>
        <item x="2852"/>
        <item x="1416"/>
        <item x="3026"/>
        <item x="2939"/>
        <item x="806"/>
        <item x="3002"/>
        <item x="814"/>
        <item x="3047"/>
        <item x="166"/>
        <item x="2956"/>
        <item x="906"/>
        <item x="3077"/>
        <item x="812"/>
        <item x="922"/>
        <item x="2718"/>
        <item x="3057"/>
        <item x="1170"/>
        <item x="3136"/>
        <item x="2986"/>
        <item x="3073"/>
        <item x="1546"/>
        <item x="3127"/>
        <item x="3050"/>
        <item x="1223"/>
        <item x="2875"/>
        <item x="3157"/>
        <item x="2844"/>
        <item x="611"/>
        <item x="840"/>
        <item x="2948"/>
        <item x="863"/>
        <item x="1032"/>
        <item x="889"/>
        <item x="797"/>
        <item x="1156"/>
        <item x="1973"/>
        <item x="1105"/>
        <item x="2776"/>
        <item x="1594"/>
        <item x="2864"/>
        <item x="868"/>
        <item x="1285"/>
        <item x="2850"/>
        <item x="2684"/>
        <item x="518"/>
        <item x="546"/>
        <item x="3141"/>
        <item x="3147"/>
        <item x="3167"/>
        <item x="1109"/>
        <item x="3024"/>
        <item x="1783"/>
        <item x="718"/>
        <item x="2872"/>
        <item x="3119"/>
        <item x="2937"/>
        <item x="1202"/>
        <item x="3052"/>
        <item x="1911"/>
        <item x="3123"/>
        <item x="3144"/>
        <item x="1521"/>
        <item x="2913"/>
        <item x="2994"/>
        <item x="575"/>
        <item x="2873"/>
        <item x="3061"/>
        <item x="2503"/>
        <item x="898"/>
        <item x="3095"/>
        <item x="2614"/>
        <item x="2927"/>
        <item x="458"/>
        <item x="1967"/>
        <item x="772"/>
        <item x="1077"/>
        <item x="326"/>
        <item x="149"/>
        <item x="3074"/>
        <item x="2969"/>
        <item x="2754"/>
        <item x="451"/>
        <item x="2316"/>
        <item x="777"/>
        <item x="2796"/>
        <item x="3028"/>
        <item x="3029"/>
        <item x="2966"/>
        <item x="2346"/>
        <item x="700"/>
        <item x="2967"/>
        <item x="1258"/>
        <item x="680"/>
        <item x="2795"/>
        <item x="1257"/>
        <item x="2491"/>
        <item x="2414"/>
        <item x="2376"/>
        <item x="3062"/>
        <item x="313"/>
        <item x="3079"/>
        <item x="1301"/>
        <item x="2832"/>
        <item x="1133"/>
        <item x="1067"/>
        <item x="1759"/>
        <item x="882"/>
        <item x="851"/>
        <item x="3107"/>
        <item x="2800"/>
        <item x="2865"/>
        <item x="804"/>
        <item x="514"/>
        <item x="820"/>
        <item x="2739"/>
        <item x="1616"/>
        <item x="2691"/>
        <item x="2938"/>
        <item x="2797"/>
        <item x="334"/>
        <item x="520"/>
        <item x="714"/>
        <item x="473"/>
        <item x="3011"/>
        <item x="1832"/>
        <item x="2648"/>
        <item x="352"/>
        <item x="2629"/>
        <item x="915"/>
        <item x="3112"/>
        <item x="3066"/>
        <item x="2941"/>
        <item x="716"/>
        <item x="2968"/>
        <item x="404"/>
        <item x="1123"/>
        <item x="2830"/>
        <item x="1006"/>
        <item x="596"/>
        <item x="861"/>
        <item x="3129"/>
        <item x="3092"/>
        <item x="3068"/>
        <item x="2237"/>
        <item x="2283"/>
        <item x="2056"/>
        <item x="425"/>
        <item x="656"/>
        <item x="2705"/>
        <item x="977"/>
        <item x="553"/>
        <item x="1834"/>
        <item x="3142"/>
        <item x="2876"/>
        <item x="508"/>
        <item x="138"/>
        <item x="2823"/>
        <item x="2527"/>
        <item x="2619"/>
        <item x="3046"/>
        <item x="2870"/>
        <item x="2182"/>
        <item x="1789"/>
        <item x="1932"/>
        <item x="1245"/>
        <item x="3086"/>
        <item x="1537"/>
        <item x="487"/>
        <item x="787"/>
        <item x="2365"/>
        <item x="801"/>
        <item x="2685"/>
        <item x="2592"/>
        <item x="3004"/>
        <item x="1045"/>
        <item x="2960"/>
        <item x="1774"/>
        <item x="233"/>
        <item x="3000"/>
        <item x="780"/>
        <item x="978"/>
        <item x="2114"/>
        <item x="2366"/>
        <item x="950"/>
        <item x="1734"/>
        <item x="2952"/>
        <item x="498"/>
        <item x="2792"/>
        <item x="3075"/>
        <item x="1708"/>
        <item x="933"/>
        <item x="2127"/>
        <item x="2651"/>
        <item x="937"/>
        <item x="1490"/>
        <item x="1538"/>
        <item x="2547"/>
        <item x="3103"/>
        <item x="788"/>
        <item x="3134"/>
        <item x="2906"/>
        <item x="2987"/>
        <item x="554"/>
        <item x="3041"/>
        <item x="3121"/>
        <item x="2955"/>
        <item x="1685"/>
        <item x="1221"/>
        <item x="289"/>
        <item x="1246"/>
        <item x="2711"/>
        <item x="2752"/>
        <item x="2979"/>
        <item x="3048"/>
        <item x="2531"/>
        <item x="2841"/>
        <item x="2415"/>
        <item x="2980"/>
        <item x="1217"/>
        <item x="1263"/>
        <item x="2673"/>
        <item x="348"/>
        <item x="3031"/>
        <item x="1353"/>
        <item x="891"/>
        <item x="1816"/>
        <item x="3094"/>
        <item x="2940"/>
        <item x="917"/>
        <item x="974"/>
        <item x="212"/>
        <item x="2963"/>
        <item x="3020"/>
        <item x="2868"/>
        <item x="512"/>
        <item x="631"/>
        <item x="103"/>
        <item x="1511"/>
        <item x="3042"/>
        <item x="2988"/>
        <item x="2288"/>
        <item x="1318"/>
        <item x="2047"/>
        <item x="733"/>
        <item x="621"/>
        <item x="1428"/>
        <item x="2977"/>
        <item x="3054"/>
        <item x="2054"/>
        <item x="2478"/>
        <item x="959"/>
        <item x="191"/>
        <item x="3097"/>
        <item x="2536"/>
        <item x="2998"/>
        <item x="3113"/>
        <item x="1646"/>
        <item x="2364"/>
        <item x="3021"/>
        <item x="113"/>
        <item x="2714"/>
        <item x="2840"/>
        <item x="2523"/>
        <item x="3093"/>
        <item x="1072"/>
        <item x="831"/>
        <item x="1034"/>
        <item x="1394"/>
        <item x="544"/>
        <item x="2507"/>
        <item x="276"/>
        <item x="3099"/>
        <item x="2634"/>
        <item x="2889"/>
        <item x="2815"/>
        <item x="2859"/>
        <item x="2240"/>
        <item x="2894"/>
        <item x="2973"/>
        <item x="2765"/>
        <item x="1314"/>
        <item x="664"/>
        <item x="3006"/>
        <item x="3153"/>
        <item x="2642"/>
        <item x="3085"/>
        <item x="712"/>
        <item x="3132"/>
        <item x="653"/>
        <item x="2537"/>
        <item x="956"/>
        <item x="634"/>
        <item x="2722"/>
        <item x="1141"/>
        <item x="1042"/>
        <item x="2321"/>
        <item x="342"/>
        <item x="530"/>
        <item x="2562"/>
        <item x="3130"/>
        <item x="1120"/>
        <item x="839"/>
        <item x="1427"/>
        <item x="1154"/>
        <item x="724"/>
        <item x="2726"/>
        <item x="2559"/>
        <item x="2059"/>
        <item x="214"/>
        <item x="2417"/>
        <item x="2990"/>
        <item x="3109"/>
        <item x="3045"/>
        <item x="2950"/>
        <item x="2428"/>
        <item x="2482"/>
        <item x="2143"/>
        <item x="794"/>
        <item x="1215"/>
        <item x="951"/>
        <item x="1956"/>
        <item x="2717"/>
        <item x="2843"/>
        <item x="2235"/>
        <item x="1639"/>
        <item x="2420"/>
        <item x="2480"/>
        <item x="616"/>
        <item x="3013"/>
        <item x="3089"/>
        <item x="2514"/>
        <item x="3128"/>
        <item x="2493"/>
        <item x="822"/>
        <item x="2895"/>
        <item x="2679"/>
        <item x="142"/>
        <item x="850"/>
        <item x="2586"/>
        <item x="388"/>
        <item x="761"/>
        <item x="2995"/>
        <item x="455"/>
        <item x="3038"/>
        <item x="2727"/>
        <item x="2858"/>
        <item x="3149"/>
        <item x="1697"/>
        <item x="871"/>
        <item x="1775"/>
        <item x="3008"/>
        <item x="1335"/>
        <item x="2935"/>
        <item x="2636"/>
        <item x="3081"/>
        <item x="1054"/>
        <item x="1227"/>
        <item x="1613"/>
        <item x="2630"/>
        <item x="3014"/>
        <item x="2543"/>
        <item x="1533"/>
        <item x="2566"/>
        <item x="446"/>
        <item x="595"/>
        <item x="2847"/>
        <item x="2882"/>
        <item x="1095"/>
        <item x="2601"/>
        <item x="1819"/>
        <item x="2626"/>
        <item x="598"/>
        <item x="1676"/>
        <item x="386"/>
        <item x="2432"/>
        <item x="3012"/>
        <item x="2880"/>
        <item x="472"/>
        <item x="132"/>
        <item x="2696"/>
        <item x="1096"/>
        <item x="135"/>
        <item x="2356"/>
        <item x="2931"/>
        <item x="2833"/>
        <item x="832"/>
        <item x="640"/>
        <item x="1695"/>
        <item x="3025"/>
        <item x="465"/>
        <item x="1340"/>
        <item x="1321"/>
        <item x="1081"/>
        <item x="261"/>
        <item x="2225"/>
        <item x="811"/>
        <item x="1621"/>
        <item x="2964"/>
        <item x="2992"/>
        <item x="2842"/>
        <item x="1415"/>
        <item x="2138"/>
        <item x="2598"/>
        <item x="2921"/>
        <item x="184"/>
        <item x="2802"/>
        <item x="339"/>
        <item x="2961"/>
        <item x="879"/>
        <item x="2368"/>
        <item x="3017"/>
        <item x="2502"/>
        <item x="2699"/>
        <item x="480"/>
        <item x="2971"/>
        <item x="3009"/>
        <item x="2661"/>
        <item x="2958"/>
        <item x="3001"/>
        <item x="2497"/>
        <item x="2706"/>
        <item x="1157"/>
        <item x="2508"/>
        <item x="2665"/>
        <item x="2116"/>
        <item x="3096"/>
        <item x="2297"/>
        <item x="953"/>
        <item x="767"/>
        <item x="1191"/>
        <item x="3036"/>
        <item x="783"/>
        <item x="286"/>
        <item x="3110"/>
        <item x="979"/>
        <item x="2539"/>
        <item x="1383"/>
        <item x="766"/>
        <item x="2715"/>
        <item x="3023"/>
        <item x="2468"/>
        <item x="2860"/>
        <item x="2923"/>
        <item x="190"/>
        <item x="2690"/>
        <item x="1174"/>
        <item x="1162"/>
        <item x="987"/>
        <item x="662"/>
        <item x="3018"/>
        <item x="1758"/>
        <item x="2425"/>
        <item x="976"/>
        <item x="920"/>
        <item x="2974"/>
        <item x="2066"/>
        <item x="433"/>
        <item x="3146"/>
        <item x="3022"/>
        <item x="3070"/>
        <item x="2600"/>
        <item x="2343"/>
        <item x="2959"/>
        <item x="1477"/>
        <item x="2111"/>
        <item x="2484"/>
        <item x="2849"/>
        <item x="2101"/>
        <item x="2624"/>
        <item x="105"/>
        <item x="2622"/>
        <item x="924"/>
        <item x="3027"/>
        <item x="1610"/>
        <item x="2997"/>
        <item x="2318"/>
        <item x="2798"/>
        <item x="2443"/>
        <item x="2984"/>
        <item x="927"/>
        <item x="1142"/>
        <item x="1082"/>
        <item x="2907"/>
        <item x="2561"/>
        <item x="376"/>
        <item x="1029"/>
        <item x="2663"/>
        <item x="3114"/>
        <item x="2292"/>
        <item x="903"/>
        <item x="858"/>
        <item x="2258"/>
        <item x="2942"/>
        <item x="2568"/>
        <item x="2732"/>
        <item x="363"/>
        <item x="430"/>
        <item x="2280"/>
        <item x="2591"/>
        <item x="1814"/>
        <item x="2354"/>
        <item x="3064"/>
        <item x="1779"/>
        <item x="2862"/>
        <item x="109"/>
        <item x="3034"/>
        <item x="560"/>
        <item x="2819"/>
        <item x="1062"/>
        <item x="750"/>
        <item x="2746"/>
        <item x="985"/>
        <item x="186"/>
        <item x="2379"/>
        <item x="2588"/>
        <item x="633"/>
        <item x="2962"/>
        <item x="589"/>
        <item x="2945"/>
        <item x="3035"/>
        <item x="375"/>
        <item x="3072"/>
        <item x="3037"/>
        <item x="2639"/>
        <item x="2680"/>
        <item x="2485"/>
        <item x="755"/>
        <item x="2818"/>
        <item x="688"/>
        <item x="2658"/>
        <item x="2965"/>
        <item x="3007"/>
        <item x="3030"/>
        <item x="1992"/>
        <item x="815"/>
        <item x="1453"/>
        <item x="2904"/>
        <item x="1038"/>
        <item x="722"/>
        <item x="2646"/>
        <item x="2879"/>
        <item x="3005"/>
        <item x="1545"/>
        <item x="2712"/>
        <item x="2922"/>
        <item x="2645"/>
        <item x="3108"/>
        <item x="2983"/>
        <item x="829"/>
        <item x="1516"/>
        <item x="628"/>
        <item x="2932"/>
        <item x="727"/>
        <item x="2565"/>
        <item x="194"/>
        <item x="816"/>
        <item x="2751"/>
        <item x="256"/>
        <item x="2467"/>
        <item x="2891"/>
        <item x="2521"/>
        <item x="1504"/>
        <item x="3051"/>
        <item x="2175"/>
        <item x="686"/>
        <item x="1510"/>
        <item x="1375"/>
        <item x="673"/>
        <item x="821"/>
        <item x="1128"/>
        <item x="972"/>
        <item x="287"/>
        <item x="1280"/>
        <item x="2533"/>
        <item x="2837"/>
        <item x="2211"/>
        <item x="178"/>
        <item x="756"/>
        <item x="445"/>
        <item x="295"/>
        <item x="2753"/>
        <item x="2621"/>
        <item x="259"/>
        <item x="1701"/>
        <item x="2123"/>
        <item x="2030"/>
        <item x="2605"/>
        <item x="2152"/>
        <item x="1860"/>
        <item x="3067"/>
        <item x="1696"/>
        <item x="646"/>
        <item x="3040"/>
        <item x="2577"/>
        <item x="2602"/>
        <item x="2574"/>
        <item x="2454"/>
        <item x="267"/>
        <item x="2519"/>
        <item x="936"/>
        <item x="1893"/>
        <item x="743"/>
        <item x="2809"/>
        <item x="865"/>
        <item x="2083"/>
        <item x="196"/>
        <item x="2911"/>
        <item x="857"/>
        <item x="1125"/>
        <item x="3060"/>
        <item x="2465"/>
        <item x="2677"/>
        <item x="2207"/>
        <item x="2595"/>
        <item x="1381"/>
        <item x="1865"/>
        <item x="1163"/>
        <item x="524"/>
        <item x="592"/>
        <item x="2812"/>
        <item x="2924"/>
        <item x="380"/>
        <item x="2441"/>
        <item x="758"/>
        <item x="2575"/>
        <item x="2133"/>
        <item x="395"/>
        <item x="369"/>
        <item x="565"/>
        <item x="2146"/>
        <item x="1004"/>
        <item x="774"/>
        <item x="2657"/>
        <item x="412"/>
        <item x="1169"/>
        <item x="2703"/>
        <item x="1624"/>
        <item x="2371"/>
        <item x="970"/>
        <item x="1360"/>
        <item x="2698"/>
        <item x="299"/>
        <item x="366"/>
        <item x="2544"/>
        <item x="2851"/>
        <item x="215"/>
        <item x="699"/>
        <item x="1726"/>
        <item x="2125"/>
        <item x="881"/>
        <item x="220"/>
        <item x="2733"/>
        <item x="2697"/>
        <item x="2157"/>
        <item x="93"/>
        <item x="2214"/>
        <item x="2835"/>
        <item x="2791"/>
        <item x="2701"/>
        <item x="2828"/>
        <item x="2943"/>
        <item x="2489"/>
        <item x="1236"/>
        <item x="2925"/>
        <item x="2408"/>
        <item x="603"/>
        <item x="1424"/>
        <item x="167"/>
        <item x="1113"/>
        <item x="464"/>
        <item x="2719"/>
        <item x="770"/>
        <item x="670"/>
        <item x="210"/>
        <item x="2896"/>
        <item x="2806"/>
        <item x="437"/>
        <item x="2299"/>
        <item x="913"/>
        <item x="1419"/>
        <item x="847"/>
        <item x="2953"/>
        <item x="1974"/>
        <item x="2623"/>
        <item x="2535"/>
        <item x="1961"/>
        <item x="2122"/>
        <item x="121"/>
        <item x="2695"/>
        <item x="2821"/>
        <item x="140"/>
        <item x="526"/>
        <item x="2668"/>
        <item x="2551"/>
        <item x="2363"/>
        <item x="930"/>
        <item x="2311"/>
        <item x="2901"/>
        <item x="2824"/>
        <item x="2710"/>
        <item x="2404"/>
        <item x="443"/>
        <item x="331"/>
        <item x="2978"/>
        <item x="1972"/>
        <item x="2838"/>
        <item x="711"/>
        <item x="1557"/>
        <item x="1016"/>
        <item x="2721"/>
        <item x="1838"/>
        <item x="248"/>
        <item x="2618"/>
        <item x="1196"/>
        <item x="1861"/>
        <item x="2827"/>
        <item x="2702"/>
        <item x="880"/>
        <item x="730"/>
        <item x="338"/>
        <item x="2102"/>
        <item x="768"/>
        <item x="2996"/>
        <item x="1324"/>
        <item x="1011"/>
        <item x="2110"/>
        <item x="912"/>
        <item x="2509"/>
        <item x="2526"/>
        <item x="1567"/>
        <item x="740"/>
        <item x="90"/>
        <item x="559"/>
        <item x="2405"/>
        <item x="2463"/>
        <item x="2560"/>
        <item x="1409"/>
        <item x="2660"/>
        <item x="2638"/>
        <item x="441"/>
        <item x="763"/>
        <item x="3032"/>
        <item x="685"/>
        <item x="2707"/>
        <item x="3091"/>
        <item x="2427"/>
        <item x="2513"/>
        <item x="2327"/>
        <item x="1678"/>
        <item x="2982"/>
        <item x="3044"/>
        <item x="2944"/>
        <item x="1795"/>
        <item x="2220"/>
        <item x="2616"/>
        <item x="600"/>
        <item x="2609"/>
        <item x="504"/>
        <item x="483"/>
        <item x="2583"/>
        <item x="2810"/>
        <item x="275"/>
        <item x="729"/>
        <item x="681"/>
        <item x="2704"/>
        <item x="896"/>
        <item x="2836"/>
        <item x="2572"/>
        <item x="410"/>
        <item x="2570"/>
        <item x="2259"/>
        <item x="2981"/>
        <item x="2510"/>
        <item x="2255"/>
        <item x="2928"/>
        <item x="1444"/>
        <item x="2676"/>
        <item x="825"/>
        <item x="2303"/>
        <item x="1225"/>
        <item x="1505"/>
        <item x="402"/>
        <item x="2735"/>
        <item x="2918"/>
        <item x="2347"/>
        <item x="895"/>
        <item x="2607"/>
        <item x="2477"/>
        <item x="2664"/>
        <item x="2667"/>
        <item x="2683"/>
        <item x="1224"/>
        <item x="2548"/>
        <item x="1230"/>
        <item x="2126"/>
        <item x="2949"/>
        <item x="1824"/>
        <item x="1286"/>
        <item x="2576"/>
        <item x="3059"/>
        <item x="2472"/>
        <item x="2976"/>
        <item x="2584"/>
        <item x="2545"/>
        <item x="2001"/>
        <item x="432"/>
        <item x="399"/>
        <item x="2351"/>
        <item x="1948"/>
        <item x="1351"/>
        <item x="746"/>
        <item x="232"/>
        <item x="2563"/>
        <item x="2418"/>
        <item x="1631"/>
        <item x="1741"/>
        <item x="1139"/>
        <item x="1299"/>
        <item x="1655"/>
        <item x="838"/>
        <item x="174"/>
        <item x="679"/>
        <item x="1122"/>
        <item x="2571"/>
        <item x="2233"/>
        <item x="1329"/>
        <item x="2728"/>
        <item x="1572"/>
        <item x="1888"/>
        <item x="2088"/>
        <item x="372"/>
        <item x="1747"/>
        <item x="1093"/>
        <item x="988"/>
        <item x="967"/>
        <item x="3082"/>
        <item x="2627"/>
        <item x="1828"/>
        <item x="2136"/>
        <item x="1915"/>
        <item x="2518"/>
        <item x="2682"/>
        <item x="1117"/>
        <item x="1488"/>
        <item x="2581"/>
        <item x="516"/>
        <item x="181"/>
        <item x="292"/>
        <item x="1562"/>
        <item x="246"/>
        <item x="2839"/>
        <item x="1025"/>
        <item x="94"/>
        <item x="2954"/>
        <item x="244"/>
        <item x="2328"/>
        <item x="2091"/>
        <item x="1146"/>
        <item x="1026"/>
        <item x="2522"/>
        <item x="3049"/>
        <item x="697"/>
        <item x="2064"/>
        <item x="2640"/>
        <item x="2580"/>
        <item x="306"/>
        <item x="2803"/>
        <item x="1181"/>
        <item x="1584"/>
        <item x="2662"/>
        <item x="655"/>
        <item x="2082"/>
        <item x="2866"/>
        <item x="1449"/>
        <item x="396"/>
        <item x="2675"/>
        <item x="742"/>
        <item x="627"/>
        <item x="707"/>
        <item x="2649"/>
        <item x="1788"/>
        <item x="2557"/>
        <item x="3117"/>
        <item x="564"/>
        <item x="192"/>
        <item x="1366"/>
        <item x="2807"/>
        <item x="1119"/>
        <item x="1007"/>
        <item x="1317"/>
        <item x="2897"/>
        <item x="2970"/>
        <item x="647"/>
        <item x="2320"/>
        <item x="2267"/>
        <item x="2312"/>
        <item x="2617"/>
        <item x="442"/>
        <item x="571"/>
        <item x="1212"/>
        <item x="102"/>
        <item x="2270"/>
        <item x="752"/>
        <item x="2525"/>
        <item x="701"/>
        <item x="368"/>
        <item x="1719"/>
        <item x="1848"/>
        <item x="663"/>
        <item x="2713"/>
        <item x="1525"/>
        <item x="1376"/>
        <item x="887"/>
        <item x="2999"/>
        <item x="1168"/>
        <item x="2846"/>
        <item x="2216"/>
        <item x="1706"/>
        <item x="130"/>
        <item x="2811"/>
        <item x="303"/>
        <item x="2900"/>
        <item x="1005"/>
        <item x="2867"/>
        <item x="1878"/>
        <item x="2474"/>
        <item x="341"/>
        <item x="2654"/>
        <item x="726"/>
        <item x="696"/>
        <item x="2442"/>
        <item x="1110"/>
        <item x="904"/>
        <item x="477"/>
        <item x="359"/>
        <item x="902"/>
        <item x="527"/>
        <item x="737"/>
        <item x="2975"/>
        <item x="1870"/>
        <item x="2139"/>
        <item x="1237"/>
        <item x="2647"/>
        <item x="466"/>
        <item x="2438"/>
        <item x="855"/>
        <item x="2848"/>
        <item x="1682"/>
        <item x="748"/>
        <item x="2589"/>
        <item x="2034"/>
        <item x="2643"/>
        <item x="467"/>
        <item x="2596"/>
        <item x="415"/>
        <item x="2231"/>
        <item x="1337"/>
        <item x="2693"/>
        <item x="2599"/>
        <item x="2008"/>
        <item x="2245"/>
        <item x="552"/>
        <item x="1099"/>
        <item x="2743"/>
        <item x="290"/>
        <item x="775"/>
        <item x="481"/>
        <item x="1958"/>
        <item x="2920"/>
        <item x="853"/>
        <item x="1348"/>
        <item x="2883"/>
        <item x="2456"/>
        <item x="2256"/>
        <item x="2409"/>
        <item x="116"/>
        <item x="2462"/>
        <item x="1020"/>
        <item x="689"/>
        <item x="2853"/>
        <item x="2273"/>
        <item x="429"/>
        <item x="1927"/>
        <item x="2594"/>
        <item x="2611"/>
        <item x="2381"/>
        <item x="2799"/>
        <item x="3015"/>
        <item x="2689"/>
        <item x="1907"/>
        <item x="2511"/>
        <item x="2038"/>
        <item x="1827"/>
        <item x="2656"/>
        <item x="2481"/>
        <item x="2488"/>
        <item x="307"/>
        <item x="2947"/>
        <item x="319"/>
        <item x="884"/>
        <item x="1080"/>
        <item x="1761"/>
        <item x="253"/>
        <item x="2198"/>
        <item x="2742"/>
        <item x="1880"/>
        <item x="585"/>
        <item x="179"/>
        <item x="2558"/>
        <item x="1355"/>
        <item x="2390"/>
        <item x="2380"/>
        <item x="2005"/>
        <item x="1178"/>
        <item x="2391"/>
        <item x="1635"/>
        <item x="2431"/>
        <item x="567"/>
        <item x="2260"/>
        <item x="2805"/>
        <item x="332"/>
        <item x="107"/>
        <item x="333"/>
        <item x="1515"/>
        <item x="587"/>
        <item x="2687"/>
        <item x="2193"/>
        <item x="2089"/>
        <item x="2015"/>
        <item x="2341"/>
        <item x="2524"/>
        <item x="2688"/>
        <item x="197"/>
        <item x="2492"/>
        <item x="1066"/>
        <item x="1933"/>
        <item x="818"/>
        <item x="427"/>
        <item x="650"/>
        <item x="2501"/>
        <item x="2263"/>
        <item x="1087"/>
        <item x="2413"/>
        <item x="381"/>
        <item x="704"/>
        <item x="1239"/>
        <item x="2822"/>
        <item x="2471"/>
        <item x="2360"/>
        <item x="2412"/>
        <item x="382"/>
        <item x="2674"/>
        <item x="2554"/>
        <item x="671"/>
        <item x="1718"/>
        <item x="1472"/>
        <item x="2399"/>
        <item x="795"/>
        <item x="1984"/>
        <item x="264"/>
        <item x="2637"/>
        <item x="1809"/>
        <item x="2936"/>
        <item x="1226"/>
        <item x="2991"/>
        <item x="1115"/>
        <item x="373"/>
        <item x="228"/>
        <item x="1863"/>
        <item x="678"/>
        <item x="2355"/>
        <item x="2124"/>
        <item x="2532"/>
        <item x="1059"/>
        <item x="1841"/>
        <item x="842"/>
        <item x="2716"/>
        <item x="2534"/>
        <item x="1671"/>
        <item x="1993"/>
        <item x="310"/>
        <item x="1065"/>
        <item x="2395"/>
        <item x="1715"/>
        <item x="2499"/>
        <item x="1855"/>
        <item x="2504"/>
        <item x="1777"/>
        <item x="370"/>
        <item x="1252"/>
        <item x="2585"/>
        <item x="176"/>
        <item x="336"/>
        <item x="2529"/>
        <item x="356"/>
        <item x="239"/>
        <item x="757"/>
        <item x="2117"/>
        <item x="1806"/>
        <item x="203"/>
        <item x="1856"/>
        <item x="1749"/>
        <item x="2505"/>
        <item x="1641"/>
        <item x="494"/>
        <item x="604"/>
        <item x="460"/>
        <item x="2831"/>
        <item x="1320"/>
        <item x="1194"/>
        <item x="505"/>
        <item x="2072"/>
        <item x="725"/>
        <item x="2191"/>
        <item x="867"/>
        <item x="405"/>
        <item x="1813"/>
        <item x="2515"/>
        <item x="2817"/>
        <item x="535"/>
        <item x="2307"/>
        <item x="2681"/>
        <item x="607"/>
        <item x="1937"/>
        <item x="2666"/>
        <item x="2479"/>
        <item x="2579"/>
        <item x="59"/>
        <item x="2202"/>
        <item x="2874"/>
        <item x="349"/>
        <item x="2603"/>
        <item x="1542"/>
        <item x="900"/>
        <item x="1946"/>
        <item x="545"/>
        <item x="2749"/>
        <item x="973"/>
        <item x="1100"/>
        <item x="283"/>
        <item x="2142"/>
        <item x="1420"/>
        <item x="2234"/>
        <item x="644"/>
        <item x="1674"/>
        <item x="2951"/>
        <item x="2458"/>
        <item x="2190"/>
        <item x="517"/>
        <item x="1270"/>
        <item x="1423"/>
        <item x="2272"/>
        <item x="2061"/>
        <item x="1999"/>
        <item x="1484"/>
        <item x="1786"/>
        <item x="1908"/>
        <item x="1047"/>
        <item x="104"/>
        <item x="2500"/>
        <item x="1988"/>
        <item x="87"/>
        <item x="2218"/>
        <item x="1896"/>
        <item x="2078"/>
        <item x="2487"/>
        <item x="2725"/>
        <item x="144"/>
        <item x="2269"/>
        <item x="2241"/>
        <item x="301"/>
        <item x="2724"/>
        <item x="643"/>
        <item x="245"/>
        <item x="2338"/>
        <item x="1132"/>
        <item x="249"/>
        <item x="984"/>
        <item x="200"/>
        <item x="943"/>
        <item x="2669"/>
        <item x="2659"/>
        <item x="447"/>
        <item x="2473"/>
        <item x="573"/>
        <item x="781"/>
        <item x="2242"/>
        <item x="738"/>
        <item x="1398"/>
        <item x="72"/>
        <item x="1435"/>
        <item x="1274"/>
        <item x="226"/>
        <item x="2590"/>
        <item x="2361"/>
        <item x="2298"/>
        <item x="2748"/>
        <item x="606"/>
        <item x="784"/>
        <item x="2567"/>
        <item x="408"/>
        <item x="1303"/>
        <item x="2419"/>
        <item x="1161"/>
        <item x="2201"/>
        <item x="2098"/>
        <item x="762"/>
        <item x="2003"/>
        <item x="1913"/>
        <item x="1396"/>
        <item x="2290"/>
        <item x="1891"/>
        <item x="2608"/>
        <item x="2309"/>
        <item x="205"/>
        <item x="2612"/>
        <item x="180"/>
        <item x="2239"/>
        <item x="1009"/>
        <item x="2257"/>
        <item x="1951"/>
        <item x="1802"/>
        <item x="1778"/>
        <item x="2644"/>
        <item x="2740"/>
        <item x="872"/>
        <item x="1886"/>
        <item x="2430"/>
        <item x="739"/>
        <item x="2315"/>
        <item x="2541"/>
        <item x="1250"/>
        <item x="2137"/>
        <item x="163"/>
        <item x="351"/>
        <item x="1256"/>
        <item x="1965"/>
        <item x="890"/>
        <item x="1209"/>
        <item x="2384"/>
        <item x="2261"/>
        <item x="2854"/>
        <item x="997"/>
        <item x="2433"/>
        <item x="108"/>
        <item x="2085"/>
        <item x="2794"/>
        <item x="337"/>
        <item x="385"/>
        <item x="2016"/>
        <item x="2447"/>
        <item x="2655"/>
        <item x="1750"/>
        <item x="1330"/>
        <item x="683"/>
        <item x="1438"/>
        <item x="327"/>
        <item x="231"/>
        <item x="2633"/>
        <item x="2012"/>
        <item x="1177"/>
        <item x="2301"/>
        <item x="2745"/>
        <item x="1591"/>
        <item x="1854"/>
        <item x="2052"/>
        <item x="2010"/>
        <item x="1136"/>
        <item x="346"/>
        <item x="2326"/>
        <item x="1940"/>
        <item x="2385"/>
        <item x="2109"/>
        <item x="1083"/>
        <item x="1820"/>
        <item x="147"/>
        <item x="2050"/>
        <item x="456"/>
        <item x="1622"/>
        <item x="1124"/>
        <item x="2215"/>
        <item x="76"/>
        <item x="2105"/>
        <item x="862"/>
        <item x="2435"/>
        <item x="202"/>
        <item x="435"/>
        <item x="230"/>
        <item x="1736"/>
        <item x="1130"/>
        <item x="2625"/>
        <item x="782"/>
        <item x="897"/>
        <item x="2205"/>
        <item x="2434"/>
        <item x="921"/>
        <item x="155"/>
        <item x="2892"/>
        <item x="2236"/>
        <item x="2490"/>
        <item x="1792"/>
        <item x="1691"/>
        <item x="1476"/>
        <item x="1847"/>
        <item x="2247"/>
        <item x="1254"/>
        <item x="2075"/>
        <item x="357"/>
        <item x="247"/>
        <item x="1602"/>
        <item x="2613"/>
        <item x="2389"/>
        <item x="91"/>
        <item x="1300"/>
        <item x="2678"/>
        <item x="1242"/>
        <item x="2741"/>
        <item x="2019"/>
        <item x="3016"/>
        <item x="2179"/>
        <item x="1541"/>
        <item x="2929"/>
        <item x="2308"/>
        <item x="1804"/>
        <item x="1378"/>
        <item x="2747"/>
        <item x="162"/>
        <item x="1601"/>
        <item x="764"/>
        <item x="2329"/>
        <item x="2729"/>
        <item x="58"/>
        <item x="1171"/>
        <item x="1134"/>
        <item x="2118"/>
        <item x="2287"/>
        <item x="2317"/>
        <item x="605"/>
        <item x="1259"/>
        <item x="1617"/>
        <item x="173"/>
        <item x="713"/>
        <item x="438"/>
        <item x="2206"/>
        <item x="362"/>
        <item x="2189"/>
        <item x="2342"/>
        <item x="2029"/>
        <item x="2406"/>
        <item x="1620"/>
        <item x="1064"/>
        <item x="2039"/>
        <item x="329"/>
        <item x="387"/>
        <item x="2020"/>
        <item x="2340"/>
        <item x="2076"/>
        <item x="1637"/>
        <item x="2469"/>
        <item x="2424"/>
        <item x="1897"/>
        <item x="1862"/>
        <item x="282"/>
        <item x="1056"/>
        <item x="1598"/>
        <item x="110"/>
        <item x="2200"/>
        <item x="96"/>
        <item x="556"/>
        <item x="1904"/>
        <item x="1158"/>
        <item x="304"/>
        <item x="1998"/>
        <item x="1010"/>
        <item x="2104"/>
        <item x="827"/>
        <item x="1070"/>
        <item x="1619"/>
        <item x="2060"/>
        <item x="152"/>
        <item x="2048"/>
        <item x="2372"/>
        <item x="431"/>
        <item x="1493"/>
        <item x="665"/>
        <item x="360"/>
        <item x="1659"/>
        <item x="449"/>
        <item x="2026"/>
        <item x="2884"/>
        <item x="2730"/>
        <item x="298"/>
        <item x="1732"/>
        <item x="694"/>
        <item x="2007"/>
        <item x="206"/>
        <item x="2184"/>
        <item x="1724"/>
        <item x="809"/>
        <item x="590"/>
        <item x="2446"/>
        <item x="2429"/>
        <item x="300"/>
        <item x="2692"/>
        <item x="1112"/>
        <item x="2077"/>
        <item x="1172"/>
        <item x="1869"/>
        <item x="2203"/>
        <item x="285"/>
        <item x="1640"/>
        <item x="260"/>
        <item x="532"/>
        <item x="321"/>
        <item x="2512"/>
        <item x="999"/>
        <item x="1720"/>
        <item x="2466"/>
        <item x="1213"/>
        <item x="2068"/>
        <item x="1160"/>
        <item x="3010"/>
        <item x="2323"/>
        <item x="1903"/>
        <item x="2369"/>
        <item x="2416"/>
        <item x="2148"/>
        <item x="2244"/>
        <item x="1017"/>
        <item x="1334"/>
        <item x="198"/>
        <item x="1966"/>
        <item x="1727"/>
        <item x="848"/>
        <item x="1872"/>
        <item x="570"/>
        <item x="354"/>
        <item x="99"/>
        <item x="1185"/>
        <item x="1206"/>
        <item x="2103"/>
        <item x="1527"/>
        <item x="1323"/>
        <item x="284"/>
        <item x="754"/>
        <item x="394"/>
        <item x="2073"/>
        <item x="2375"/>
        <item x="2339"/>
        <item x="1882"/>
        <item x="1078"/>
        <item x="54"/>
        <item x="2033"/>
        <item x="2709"/>
        <item x="2141"/>
        <item x="1074"/>
        <item x="2113"/>
        <item x="2186"/>
        <item x="2421"/>
        <item x="476"/>
        <item x="237"/>
        <item x="1799"/>
        <item x="2388"/>
        <item x="2494"/>
        <item x="325"/>
        <item x="2517"/>
        <item x="502"/>
        <item x="484"/>
        <item x="1143"/>
        <item x="637"/>
        <item x="2285"/>
        <item x="1176"/>
        <item x="440"/>
        <item x="2569"/>
        <item x="658"/>
        <item x="1304"/>
        <item x="2582"/>
        <item x="2069"/>
        <item x="495"/>
        <item x="675"/>
        <item x="1900"/>
        <item x="2382"/>
        <item x="2461"/>
        <item x="1022"/>
        <item x="243"/>
        <item x="1564"/>
        <item x="1916"/>
        <item x="1808"/>
        <item x="1976"/>
        <item x="1140"/>
        <item x="1044"/>
        <item x="118"/>
        <item x="2227"/>
        <item x="1189"/>
        <item x="1384"/>
        <item x="810"/>
        <item x="448"/>
        <item x="2248"/>
        <item x="1540"/>
        <item x="1649"/>
        <item x="1894"/>
        <item x="2407"/>
        <item x="1404"/>
        <item x="1347"/>
        <item x="1603"/>
        <item x="208"/>
        <item x="557"/>
        <item x="2344"/>
        <item x="1192"/>
        <item x="2322"/>
        <item x="983"/>
        <item x="1817"/>
        <item x="1086"/>
        <item x="2295"/>
        <item x="1481"/>
        <item x="195"/>
        <item x="2208"/>
        <item x="1735"/>
        <item x="1235"/>
        <item x="2279"/>
        <item x="523"/>
        <item x="1377"/>
        <item x="1559"/>
        <item x="597"/>
        <item x="1978"/>
        <item x="2549"/>
        <item x="1776"/>
        <item x="2268"/>
        <item x="407"/>
        <item x="136"/>
        <item x="1118"/>
        <item x="1079"/>
        <item x="2027"/>
        <item x="2450"/>
        <item x="1930"/>
        <item x="71"/>
        <item x="1108"/>
        <item x="2546"/>
        <item x="353"/>
        <item x="2451"/>
        <item x="1588"/>
        <item x="293"/>
        <item x="2587"/>
        <item x="1198"/>
        <item x="563"/>
        <item x="1344"/>
        <item x="1574"/>
        <item x="1607"/>
        <item x="169"/>
        <item x="2204"/>
        <item x="2132"/>
        <item x="692"/>
        <item x="2194"/>
        <item x="2070"/>
        <item x="1040"/>
        <item x="2829"/>
        <item x="347"/>
        <item x="2018"/>
        <item x="145"/>
        <item x="450"/>
        <item x="1654"/>
        <item x="1852"/>
        <item x="1681"/>
        <item x="1765"/>
        <item x="1127"/>
        <item x="2306"/>
        <item x="1683"/>
        <item x="949"/>
        <item x="1043"/>
        <item x="2825"/>
        <item x="328"/>
        <item x="2615"/>
        <item x="266"/>
        <item x="2426"/>
        <item x="2476"/>
        <item x="1379"/>
        <item x="463"/>
        <item x="992"/>
        <item x="38"/>
        <item x="182"/>
        <item x="1844"/>
        <item x="2097"/>
        <item x="1929"/>
        <item x="1723"/>
        <item x="824"/>
        <item x="860"/>
        <item x="361"/>
        <item x="1643"/>
        <item x="986"/>
        <item x="693"/>
        <item x="2578"/>
        <item x="1144"/>
        <item x="1111"/>
        <item x="2274"/>
        <item x="1954"/>
        <item x="315"/>
        <item x="320"/>
        <item x="993"/>
        <item x="579"/>
        <item x="2100"/>
        <item x="2253"/>
        <item x="2042"/>
        <item x="271"/>
        <item x="2092"/>
        <item x="793"/>
        <item x="2460"/>
        <item x="1858"/>
        <item x="1107"/>
        <item x="1962"/>
        <item x="1815"/>
        <item x="55"/>
        <item x="2464"/>
        <item x="2058"/>
        <item x="1609"/>
        <item x="2017"/>
        <item x="1534"/>
        <item x="2330"/>
        <item x="459"/>
        <item x="1934"/>
        <item x="2934"/>
        <item x="691"/>
        <item x="1275"/>
        <item x="2187"/>
        <item x="2265"/>
        <item x="312"/>
        <item x="1362"/>
        <item x="2176"/>
        <item x="2439"/>
        <item x="599"/>
        <item x="760"/>
        <item x="488"/>
        <item x="2119"/>
        <item x="151"/>
        <item x="213"/>
        <item x="419"/>
        <item x="1024"/>
        <item x="1975"/>
        <item x="377"/>
        <item x="1971"/>
        <item x="2422"/>
        <item x="626"/>
        <item x="837"/>
        <item x="2564"/>
        <item x="1445"/>
        <item x="1307"/>
        <item x="2096"/>
        <item x="577"/>
        <item x="615"/>
        <item x="918"/>
        <item x="1030"/>
        <item x="119"/>
        <item x="2370"/>
        <item x="2401"/>
        <item x="548"/>
        <item x="1821"/>
        <item x="223"/>
        <item x="2090"/>
        <item x="870"/>
        <item x="2246"/>
        <item x="1232"/>
        <item x="538"/>
        <item x="1665"/>
        <item x="414"/>
        <item x="413"/>
        <item x="2475"/>
        <item x="2737"/>
        <item x="1575"/>
        <item x="1234"/>
        <item x="1153"/>
        <item x="1801"/>
        <item x="158"/>
        <item x="2128"/>
        <item x="844"/>
        <item x="2195"/>
        <item x="2238"/>
        <item x="2057"/>
        <item x="2036"/>
        <item x="749"/>
        <item x="474"/>
        <item x="1963"/>
        <item x="1699"/>
        <item x="561"/>
        <item x="1271"/>
        <item x="2314"/>
        <item x="227"/>
        <item x="2087"/>
        <item x="608"/>
        <item x="1964"/>
        <item x="439"/>
        <item x="1526"/>
        <item x="2093"/>
        <item x="709"/>
        <item x="1985"/>
        <item x="2723"/>
        <item x="1807"/>
        <item x="1473"/>
        <item x="960"/>
        <item x="2362"/>
        <item x="2004"/>
        <item x="222"/>
        <item x="1885"/>
        <item x="2130"/>
        <item x="2294"/>
        <item x="1251"/>
        <item x="2084"/>
        <item x="148"/>
        <item x="1850"/>
        <item x="1959"/>
        <item x="1580"/>
        <item x="2449"/>
        <item x="2212"/>
        <item x="1836"/>
        <item x="2377"/>
        <item x="2107"/>
        <item x="28"/>
        <item x="1579"/>
        <item x="1902"/>
        <item x="635"/>
        <item x="1796"/>
        <item x="2393"/>
        <item x="2394"/>
        <item x="263"/>
        <item x="2553"/>
        <item x="2359"/>
        <item x="2397"/>
        <item x="2021"/>
        <item x="389"/>
        <item x="1101"/>
        <item x="2444"/>
        <item x="1131"/>
        <item x="308"/>
        <item x="2067"/>
        <item x="1703"/>
        <item x="1152"/>
        <item x="2286"/>
        <item x="1867"/>
        <item x="2374"/>
        <item x="288"/>
        <item x="1853"/>
        <item x="406"/>
        <item x="1748"/>
        <item x="397"/>
        <item x="70"/>
        <item x="2106"/>
        <item x="133"/>
        <item x="400"/>
        <item x="1451"/>
        <item x="1350"/>
        <item x="1634"/>
        <item x="2250"/>
        <item x="2228"/>
        <item x="398"/>
        <item x="1921"/>
        <item x="251"/>
        <item x="2131"/>
        <item x="2293"/>
        <item x="807"/>
        <item x="2305"/>
        <item x="2606"/>
        <item x="2459"/>
        <item x="2635"/>
        <item x="769"/>
        <item x="1884"/>
        <item x="1760"/>
        <item x="86"/>
        <item x="1914"/>
        <item x="1076"/>
        <item x="1738"/>
        <item x="2134"/>
        <item x="1380"/>
        <item x="2023"/>
        <item x="2736"/>
        <item x="2486"/>
        <item x="2219"/>
        <item x="426"/>
        <item x="1991"/>
        <item x="586"/>
        <item x="1367"/>
        <item x="2062"/>
        <item x="2392"/>
        <item x="1997"/>
        <item x="2440"/>
        <item x="955"/>
        <item x="1923"/>
        <item x="2335"/>
        <item x="1692"/>
        <item x="1818"/>
        <item x="1121"/>
        <item x="2209"/>
        <item x="188"/>
        <item x="1216"/>
        <item x="2300"/>
        <item x="2282"/>
        <item x="1311"/>
        <item x="584"/>
        <item x="568"/>
        <item x="751"/>
        <item x="1135"/>
        <item x="126"/>
        <item x="2002"/>
        <item x="2325"/>
        <item x="833"/>
        <item x="2345"/>
        <item x="667"/>
        <item x="296"/>
        <item x="154"/>
        <item x="1446"/>
        <item x="2483"/>
        <item x="2108"/>
        <item x="1636"/>
        <item x="36"/>
        <item x="219"/>
        <item x="1577"/>
        <item x="574"/>
        <item x="533"/>
        <item x="1707"/>
        <item x="2197"/>
        <item x="2744"/>
        <item x="1291"/>
        <item x="1943"/>
        <item x="1668"/>
        <item x="1632"/>
        <item x="129"/>
        <item x="1980"/>
        <item x="1831"/>
        <item x="250"/>
        <item x="666"/>
        <item x="277"/>
        <item x="2402"/>
        <item x="51"/>
        <item x="2357"/>
        <item x="618"/>
        <item x="238"/>
        <item x="1874"/>
        <item x="26"/>
        <item x="128"/>
        <item x="2304"/>
        <item x="1664"/>
        <item x="1842"/>
        <item x="2457"/>
        <item x="534"/>
        <item x="1050"/>
        <item x="2455"/>
        <item x="1785"/>
        <item x="1918"/>
        <item x="2000"/>
        <item x="185"/>
        <item x="1859"/>
        <item x="401"/>
        <item x="1663"/>
        <item x="1089"/>
        <item x="2437"/>
        <item x="1883"/>
        <item x="1199"/>
        <item x="1513"/>
        <item x="183"/>
        <item x="1919"/>
        <item x="2144"/>
        <item x="211"/>
        <item x="1098"/>
        <item x="1899"/>
        <item x="305"/>
        <item x="1499"/>
        <item x="2506"/>
        <item x="705"/>
        <item x="1186"/>
        <item x="549"/>
        <item x="390"/>
        <item x="2229"/>
        <item x="684"/>
        <item x="2453"/>
        <item x="172"/>
        <item x="1358"/>
        <item x="2496"/>
        <item x="216"/>
        <item x="522"/>
        <item x="2324"/>
        <item x="1733"/>
        <item x="1570"/>
        <item x="159"/>
        <item x="280"/>
        <item x="1689"/>
        <item x="2597"/>
        <item x="2051"/>
        <item x="1784"/>
        <item x="2373"/>
        <item x="744"/>
        <item x="2573"/>
        <item x="506"/>
        <item x="2550"/>
        <item x="1267"/>
        <item x="2121"/>
        <item x="799"/>
        <item x="2226"/>
        <item x="2079"/>
        <item x="2135"/>
        <item x="2192"/>
        <item x="2264"/>
        <item x="929"/>
        <item x="2115"/>
        <item x="2556"/>
        <item x="2445"/>
        <item x="322"/>
        <item x="965"/>
        <item x="690"/>
        <item x="101"/>
        <item x="909"/>
        <item x="2053"/>
        <item x="454"/>
        <item x="1787"/>
        <item x="1597"/>
        <item x="330"/>
        <item x="462"/>
        <item x="64"/>
        <item x="1823"/>
        <item x="421"/>
        <item x="2350"/>
        <item x="721"/>
        <item x="1873"/>
        <item x="1642"/>
        <item x="2604"/>
        <item x="1797"/>
        <item x="632"/>
        <item x="1463"/>
        <item x="1656"/>
        <item x="1826"/>
        <item x="990"/>
        <item x="1648"/>
        <item x="981"/>
        <item x="1599"/>
        <item x="511"/>
        <item x="496"/>
        <item x="324"/>
        <item x="1982"/>
        <item x="1452"/>
        <item x="193"/>
        <item x="111"/>
        <item x="1019"/>
        <item x="257"/>
        <item x="436"/>
        <item x="998"/>
        <item x="229"/>
        <item x="1840"/>
        <item x="1990"/>
        <item x="1507"/>
        <item x="2094"/>
        <item x="723"/>
        <item x="1811"/>
        <item x="1667"/>
        <item x="2006"/>
        <item x="1268"/>
        <item x="708"/>
        <item x="1536"/>
        <item x="434"/>
        <item x="1183"/>
        <item x="2672"/>
        <item x="958"/>
        <item x="1585"/>
        <item x="127"/>
        <item x="1709"/>
        <item x="78"/>
        <item x="1500"/>
        <item x="2086"/>
        <item x="1782"/>
        <item x="17"/>
        <item x="1033"/>
        <item x="1587"/>
        <item x="175"/>
        <item x="1138"/>
        <item x="1746"/>
        <item x="0"/>
        <item x="703"/>
        <item x="1535"/>
        <item x="1071"/>
        <item x="2249"/>
        <item x="2358"/>
        <item x="1744"/>
        <item x="731"/>
        <item x="2333"/>
        <item x="1623"/>
        <item x="1910"/>
        <item x="1626"/>
        <item x="2410"/>
        <item x="802"/>
        <item x="995"/>
        <item x="1057"/>
        <item x="624"/>
        <item x="1672"/>
        <item x="562"/>
        <item x="629"/>
        <item x="68"/>
        <item x="2028"/>
        <item x="1968"/>
        <item x="420"/>
        <item x="817"/>
        <item x="925"/>
        <item x="536"/>
        <item x="1845"/>
        <item x="2112"/>
        <item x="1339"/>
        <item x="114"/>
        <item x="625"/>
        <item x="31"/>
        <item x="79"/>
        <item x="2080"/>
        <item x="1179"/>
        <item x="2271"/>
        <item x="2278"/>
        <item x="2400"/>
        <item x="2538"/>
        <item x="19"/>
        <item x="849"/>
        <item x="2332"/>
        <item x="56"/>
        <item x="164"/>
        <item x="1292"/>
        <item x="1021"/>
        <item x="165"/>
        <item x="901"/>
        <item x="81"/>
        <item x="1722"/>
        <item x="50"/>
        <item x="22"/>
        <item x="2232"/>
        <item x="2183"/>
        <item x="2411"/>
        <item x="2147"/>
        <item x="2031"/>
        <item x="1411"/>
        <item x="2281"/>
        <item x="2013"/>
        <item x="125"/>
        <item x="591"/>
        <item x="2223"/>
        <item x="1036"/>
        <item x="60"/>
        <item x="2289"/>
        <item x="84"/>
        <item x="1173"/>
        <item x="2099"/>
        <item x="1924"/>
        <item x="1849"/>
        <item x="1739"/>
        <item x="2331"/>
        <item x="141"/>
        <item x="1561"/>
        <item x="1687"/>
        <item x="2423"/>
        <item x="1644"/>
        <item x="2178"/>
        <item x="1150"/>
        <item x="444"/>
        <item x="1892"/>
        <item x="1455"/>
        <item x="1766"/>
        <item x="911"/>
        <item x="1981"/>
        <item x="1652"/>
        <item x="423"/>
        <item x="1835"/>
        <item x="106"/>
        <item x="1753"/>
        <item x="657"/>
        <item x="1457"/>
        <item x="1745"/>
        <item x="1721"/>
        <item x="1757"/>
        <item x="367"/>
        <item x="1805"/>
        <item x="2284"/>
        <item x="2009"/>
        <item x="1957"/>
        <item x="1793"/>
        <item x="1437"/>
        <item x="888"/>
        <item x="2224"/>
        <item x="1763"/>
        <item x="859"/>
        <item x="1520"/>
        <item x="1467"/>
        <item x="274"/>
        <item x="2024"/>
        <item x="2014"/>
        <item x="88"/>
        <item x="69"/>
        <item x="209"/>
        <item x="1712"/>
        <item x="1938"/>
        <item x="1651"/>
        <item x="2367"/>
        <item x="1898"/>
        <item x="1887"/>
        <item x="654"/>
        <item x="1912"/>
        <item x="2552"/>
        <item x="715"/>
        <item x="416"/>
        <item x="1531"/>
        <item x="1931"/>
        <item x="1464"/>
        <item x="2296"/>
        <item x="1485"/>
        <item x="1354"/>
        <item x="1596"/>
        <item x="1053"/>
        <item x="1684"/>
        <item x="2700"/>
        <item x="157"/>
        <item x="785"/>
        <item x="2448"/>
        <item x="1661"/>
        <item x="1829"/>
        <item x="2149"/>
        <item x="1866"/>
        <item x="1941"/>
        <item x="2498"/>
        <item x="297"/>
        <item x="2055"/>
        <item x="393"/>
        <item x="344"/>
        <item x="1755"/>
        <item x="2243"/>
        <item x="2040"/>
        <item x="2217"/>
        <item x="2352"/>
        <item x="98"/>
        <item x="1503"/>
        <item x="134"/>
        <item x="1084"/>
        <item x="2337"/>
        <item x="2221"/>
        <item x="939"/>
        <item x="311"/>
        <item x="2049"/>
        <item x="1945"/>
        <item x="1371"/>
        <item x="1666"/>
        <item x="1843"/>
        <item x="1987"/>
        <item x="593"/>
        <item x="1647"/>
        <item x="1418"/>
        <item x="1953"/>
        <item x="1868"/>
        <item x="89"/>
        <item x="65"/>
        <item x="1922"/>
        <item x="171"/>
        <item x="1524"/>
        <item x="558"/>
        <item x="160"/>
        <item x="1876"/>
        <item x="2177"/>
        <item x="1502"/>
        <item x="1925"/>
        <item x="95"/>
        <item x="1558"/>
        <item x="1018"/>
        <item x="1273"/>
        <item x="1049"/>
        <item x="2383"/>
        <item x="617"/>
        <item x="1638"/>
        <item x="1369"/>
        <item x="57"/>
        <item x="273"/>
        <item x="875"/>
        <item x="1669"/>
        <item x="1048"/>
        <item x="1151"/>
        <item x="2348"/>
        <item x="371"/>
        <item x="1392"/>
        <item x="706"/>
        <item x="2213"/>
        <item x="384"/>
        <item x="1573"/>
        <item x="2349"/>
        <item x="1474"/>
        <item x="1055"/>
        <item x="2185"/>
        <item x="1279"/>
        <item x="418"/>
        <item x="1743"/>
        <item x="555"/>
        <item x="1035"/>
        <item x="620"/>
        <item x="583"/>
        <item x="2095"/>
        <item x="1565"/>
        <item x="2025"/>
        <item x="150"/>
        <item x="62"/>
        <item x="2334"/>
        <item x="1555"/>
        <item x="1977"/>
        <item x="1264"/>
        <item x="566"/>
        <item x="1688"/>
        <item x="513"/>
        <item x="2266"/>
        <item x="2396"/>
        <item x="41"/>
        <item x="53"/>
        <item x="1586"/>
        <item x="1305"/>
        <item x="143"/>
        <item x="674"/>
        <item x="1983"/>
        <item x="899"/>
        <item x="2222"/>
        <item x="1979"/>
        <item x="623"/>
        <item x="1926"/>
        <item x="1447"/>
        <item x="2081"/>
        <item x="1920"/>
        <item x="856"/>
        <item x="43"/>
        <item x="281"/>
        <item x="1361"/>
        <item x="1512"/>
        <item x="1544"/>
        <item x="1729"/>
        <item x="1995"/>
        <item x="1088"/>
        <item x="550"/>
        <item x="687"/>
        <item x="225"/>
        <item x="1742"/>
        <item x="531"/>
        <item x="272"/>
        <item x="1532"/>
        <item x="1491"/>
        <item x="1479"/>
        <item x="580"/>
        <item x="537"/>
        <item x="24"/>
        <item x="453"/>
        <item x="1244"/>
        <item x="1800"/>
        <item x="747"/>
        <item x="1618"/>
        <item x="234"/>
        <item x="2065"/>
        <item x="1790"/>
        <item x="424"/>
        <item x="2071"/>
        <item x="1569"/>
        <item x="1711"/>
        <item x="2403"/>
        <item x="771"/>
        <item x="525"/>
        <item x="97"/>
        <item x="1193"/>
        <item x="2074"/>
        <item x="2037"/>
        <item x="510"/>
        <item x="224"/>
        <item x="1450"/>
        <item x="928"/>
        <item x="32"/>
        <item x="1092"/>
        <item x="350"/>
        <item x="1917"/>
        <item x="1023"/>
        <item x="1952"/>
        <item x="170"/>
        <item x="2180"/>
        <item x="1539"/>
        <item x="1704"/>
        <item x="2129"/>
        <item x="866"/>
        <item x="10"/>
        <item x="1950"/>
        <item x="2386"/>
        <item x="29"/>
        <item x="499"/>
        <item x="1670"/>
        <item x="905"/>
        <item x="1731"/>
        <item x="30"/>
        <item x="1063"/>
        <item x="45"/>
        <item x="485"/>
        <item x="1890"/>
        <item x="80"/>
        <item x="877"/>
        <item x="1363"/>
        <item x="46"/>
        <item x="1069"/>
        <item x="1752"/>
        <item x="852"/>
        <item x="1717"/>
        <item x="489"/>
        <item x="1986"/>
        <item x="4"/>
        <item x="1901"/>
        <item x="2353"/>
        <item x="2032"/>
        <item x="1356"/>
        <item x="204"/>
        <item x="1700"/>
        <item x="1780"/>
        <item x="1228"/>
        <item x="910"/>
        <item x="1385"/>
        <item x="1326"/>
        <item x="509"/>
        <item x="2336"/>
        <item x="2319"/>
        <item x="1027"/>
        <item x="934"/>
        <item x="1357"/>
        <item x="2043"/>
        <item x="1359"/>
        <item x="35"/>
        <item x="1909"/>
        <item x="161"/>
        <item x="601"/>
        <item x="503"/>
        <item x="258"/>
        <item x="1229"/>
        <item x="1431"/>
        <item x="952"/>
        <item x="2"/>
        <item x="1768"/>
        <item x="242"/>
        <item x="1492"/>
        <item x="1740"/>
        <item x="1530"/>
        <item x="1803"/>
        <item x="1969"/>
        <item x="1625"/>
        <item x="471"/>
        <item x="1312"/>
        <item x="207"/>
        <item x="1442"/>
        <item x="519"/>
        <item x="83"/>
        <item x="1593"/>
        <item x="677"/>
        <item x="2230"/>
        <item x="1810"/>
        <item x="2252"/>
        <item x="345"/>
        <item x="1770"/>
        <item x="1247"/>
        <item x="1517"/>
        <item x="2277"/>
        <item x="1497"/>
        <item x="1906"/>
        <item x="1277"/>
        <item x="254"/>
        <item x="1188"/>
        <item x="1673"/>
        <item x="1767"/>
        <item x="1944"/>
        <item x="1694"/>
        <item x="1214"/>
        <item x="942"/>
        <item x="1426"/>
        <item x="3"/>
        <item x="2044"/>
        <item x="39"/>
        <item x="1889"/>
        <item x="1430"/>
        <item x="1762"/>
        <item x="619"/>
        <item x="1582"/>
        <item x="1822"/>
        <item x="1400"/>
        <item x="1614"/>
        <item x="52"/>
        <item x="1342"/>
        <item x="1871"/>
        <item x="77"/>
        <item x="1825"/>
        <item x="1604"/>
        <item x="1496"/>
        <item x="971"/>
        <item x="779"/>
        <item x="235"/>
        <item x="1448"/>
        <item x="996"/>
        <item x="468"/>
        <item x="572"/>
        <item x="1560"/>
        <item x="1791"/>
        <item x="1509"/>
        <item x="1341"/>
        <item x="1772"/>
        <item x="2181"/>
        <item x="66"/>
        <item x="187"/>
        <item x="1243"/>
        <item x="302"/>
        <item x="493"/>
        <item x="1833"/>
        <item x="100"/>
        <item x="1730"/>
        <item x="935"/>
        <item x="1440"/>
        <item x="378"/>
        <item x="1403"/>
        <item x="649"/>
        <item x="1529"/>
        <item x="1281"/>
        <item x="1272"/>
        <item x="989"/>
        <item x="2140"/>
        <item x="2063"/>
        <item x="1393"/>
        <item x="18"/>
        <item x="262"/>
        <item x="1837"/>
        <item x="1935"/>
        <item x="2275"/>
        <item x="1600"/>
        <item x="1402"/>
        <item x="1480"/>
        <item x="422"/>
        <item x="1728"/>
        <item x="44"/>
        <item x="1679"/>
        <item x="1947"/>
        <item x="497"/>
        <item x="1397"/>
        <item x="1830"/>
        <item x="1686"/>
        <item x="1058"/>
        <item x="878"/>
        <item x="962"/>
        <item x="63"/>
        <item x="969"/>
        <item x="581"/>
        <item x="1395"/>
        <item x="1955"/>
        <item x="2145"/>
        <item x="1501"/>
        <item x="582"/>
        <item x="27"/>
        <item x="189"/>
        <item x="588"/>
        <item x="1014"/>
        <item x="1283"/>
        <item x="42"/>
        <item x="1399"/>
        <item x="1346"/>
        <item x="1210"/>
        <item x="1881"/>
        <item x="82"/>
        <item x="1184"/>
        <item x="2196"/>
        <item x="1970"/>
        <item x="578"/>
        <item x="1284"/>
        <item x="1298"/>
        <item x="1798"/>
        <item x="1675"/>
        <item x="1401"/>
        <item x="2387"/>
        <item x="1290"/>
        <item x="269"/>
        <item x="1489"/>
        <item x="1846"/>
        <item x="1238"/>
        <item x="736"/>
        <item x="492"/>
        <item x="1332"/>
        <item x="1137"/>
        <item x="1471"/>
        <item x="1386"/>
        <item x="1563"/>
        <item x="1002"/>
        <item x="1276"/>
        <item x="695"/>
        <item x="40"/>
        <item x="961"/>
        <item x="1104"/>
        <item x="542"/>
        <item x="908"/>
        <item x="1630"/>
        <item x="1041"/>
        <item x="2045"/>
        <item x="486"/>
        <item x="1180"/>
        <item x="1319"/>
        <item x="1939"/>
        <item x="1382"/>
        <item x="1606"/>
        <item x="1994"/>
        <item x="1705"/>
        <item x="1406"/>
        <item x="6"/>
        <item x="92"/>
        <item x="1589"/>
        <item x="1657"/>
        <item x="2011"/>
        <item x="417"/>
        <item x="660"/>
        <item x="255"/>
        <item x="1650"/>
        <item x="1566"/>
        <item x="428"/>
        <item x="461"/>
        <item x="1390"/>
        <item x="21"/>
        <item x="25"/>
        <item x="13"/>
        <item x="1928"/>
        <item x="1148"/>
        <item x="74"/>
        <item x="923"/>
        <item x="379"/>
        <item x="931"/>
        <item x="199"/>
        <item x="1333"/>
        <item x="1996"/>
        <item x="659"/>
        <item x="117"/>
        <item x="47"/>
        <item x="648"/>
        <item x="991"/>
        <item x="1475"/>
        <item x="1756"/>
        <item x="2035"/>
        <item x="1960"/>
        <item x="8"/>
        <item x="1175"/>
        <item x="1470"/>
        <item x="1710"/>
        <item x="15"/>
        <item x="2120"/>
        <item x="1432"/>
        <item x="48"/>
        <item x="800"/>
        <item x="1653"/>
        <item x="1857"/>
        <item x="1253"/>
        <item x="1456"/>
        <item x="521"/>
        <item x="137"/>
        <item x="61"/>
        <item x="1690"/>
        <item x="1595"/>
        <item x="146"/>
        <item x="1716"/>
        <item x="1592"/>
        <item x="2022"/>
        <item x="1576"/>
        <item x="1658"/>
        <item x="576"/>
        <item x="2188"/>
        <item x="1794"/>
        <item x="1754"/>
        <item x="1773"/>
        <item x="569"/>
        <item x="452"/>
        <item x="1466"/>
        <item x="33"/>
        <item x="1629"/>
        <item x="294"/>
        <item x="34"/>
        <item x="1338"/>
        <item x="358"/>
        <item x="20"/>
        <item x="479"/>
        <item x="776"/>
        <item x="826"/>
        <item x="1001"/>
        <item x="168"/>
        <item x="1895"/>
        <item x="926"/>
        <item x="1608"/>
        <item x="1942"/>
        <item x="994"/>
        <item x="1372"/>
        <item x="1905"/>
        <item x="1090"/>
        <item x="1429"/>
        <item x="270"/>
        <item x="490"/>
        <item x="1145"/>
        <item x="1506"/>
        <item x="1590"/>
        <item x="1581"/>
        <item x="1155"/>
        <item x="609"/>
        <item x="9"/>
        <item x="1568"/>
        <item x="1571"/>
        <item x="2398"/>
        <item x="786"/>
        <item x="67"/>
        <item x="1103"/>
        <item x="1368"/>
        <item x="1315"/>
        <item x="1458"/>
        <item x="1414"/>
        <item x="1645"/>
        <item x="1514"/>
        <item x="355"/>
        <item x="314"/>
        <item x="1003"/>
        <item x="221"/>
        <item x="1633"/>
        <item x="1195"/>
        <item x="661"/>
        <item x="236"/>
        <item x="1764"/>
        <item x="1349"/>
        <item x="1812"/>
        <item x="539"/>
        <item x="773"/>
        <item x="1495"/>
        <item x="1306"/>
        <item x="957"/>
        <item x="365"/>
        <item x="547"/>
        <item x="883"/>
        <item x="2542"/>
        <item x="1370"/>
        <item x="1364"/>
        <item x="1421"/>
        <item x="1443"/>
        <item x="75"/>
        <item x="1294"/>
        <item x="1543"/>
        <item x="85"/>
        <item x="7"/>
        <item x="907"/>
        <item x="528"/>
        <item x="1702"/>
        <item x="1413"/>
        <item x="1677"/>
        <item x="1061"/>
        <item x="1879"/>
        <item x="73"/>
        <item x="1410"/>
        <item x="112"/>
        <item x="1407"/>
        <item x="120"/>
        <item x="1875"/>
        <item x="1391"/>
        <item x="1680"/>
        <item x="1422"/>
        <item x="614"/>
        <item x="1494"/>
        <item x="940"/>
        <item x="541"/>
        <item x="1167"/>
        <item x="1460"/>
        <item x="218"/>
        <item x="1331"/>
        <item x="156"/>
        <item x="1207"/>
        <item x="1462"/>
        <item x="1605"/>
        <item x="2041"/>
        <item x="1839"/>
        <item x="403"/>
        <item x="1439"/>
        <item x="1197"/>
        <item x="1091"/>
        <item x="1434"/>
        <item x="1714"/>
        <item x="1523"/>
        <item x="1698"/>
        <item x="1583"/>
        <item x="1297"/>
        <item x="1864"/>
        <item x="323"/>
        <item x="803"/>
        <item x="636"/>
        <item x="1204"/>
        <item x="1387"/>
        <item x="1248"/>
        <item x="1205"/>
        <item x="1266"/>
        <item x="37"/>
        <item x="1147"/>
        <item x="1989"/>
        <item x="49"/>
        <item x="1287"/>
        <item x="1336"/>
        <item x="1260"/>
        <item x="14"/>
        <item x="340"/>
        <item x="16"/>
        <item x="1015"/>
        <item x="1343"/>
        <item x="1769"/>
        <item x="11"/>
        <item x="1936"/>
        <item x="1102"/>
        <item x="1345"/>
        <item x="364"/>
        <item x="1293"/>
        <item x="1528"/>
        <item x="1222"/>
        <item x="1322"/>
        <item x="641"/>
        <item x="1483"/>
        <item x="1187"/>
        <item x="1478"/>
        <item x="1389"/>
        <item x="1182"/>
        <item x="964"/>
        <item x="1417"/>
        <item x="153"/>
        <item x="1949"/>
        <item x="1012"/>
        <item x="1468"/>
        <item x="1282"/>
        <item x="963"/>
        <item x="1288"/>
        <item x="914"/>
        <item x="1615"/>
        <item x="1308"/>
        <item x="1373"/>
        <item x="1"/>
        <item x="1771"/>
        <item x="954"/>
        <item x="1518"/>
        <item x="1190"/>
        <item x="622"/>
        <item x="869"/>
        <item x="392"/>
        <item x="1116"/>
        <item x="1094"/>
        <item x="1328"/>
        <item x="1433"/>
        <item x="1097"/>
        <item x="217"/>
        <item x="1278"/>
        <item x="1028"/>
        <item x="1114"/>
        <item x="982"/>
        <item x="309"/>
        <item x="1461"/>
        <item x="1486"/>
        <item x="1781"/>
        <item x="1522"/>
        <item x="941"/>
        <item x="1374"/>
        <item x="1388"/>
        <item x="5"/>
        <item x="1211"/>
        <item x="201"/>
        <item x="1231"/>
        <item x="1261"/>
        <item x="1465"/>
        <item x="1408"/>
        <item x="1265"/>
        <item x="846"/>
        <item x="551"/>
        <item x="1425"/>
        <item x="252"/>
        <item x="1441"/>
        <item x="1487"/>
        <item x="1046"/>
        <item x="1325"/>
        <item x="1255"/>
        <item x="916"/>
        <item x="1693"/>
        <item x="12"/>
        <item x="966"/>
        <item x="980"/>
        <item x="1240"/>
        <item x="968"/>
        <item x="23"/>
        <item x="1068"/>
        <item x="1352"/>
        <item x="1051"/>
        <item x="1233"/>
        <item x="778"/>
        <item x="1060"/>
        <item x="876"/>
        <item x="873"/>
        <item x="893"/>
        <item t="default"/>
      </items>
    </pivotField>
    <pivotField numFmtId="4" showAll="0"/>
    <pivotField numFmtId="10" showAll="0"/>
    <pivotField numFmtId="2" showAll="0"/>
    <pivotField numFmtId="2" showAll="0"/>
    <pivotField numFmtId="10" showAll="0"/>
    <pivotField numFmtId="9" showAll="0"/>
    <pivotField numFmtId="1" showAll="0"/>
    <pivotField numFmtId="2" showAll="0"/>
    <pivotField numFmtId="2" showAll="0"/>
    <pivotField dataField="1" numFmtId="2" showAll="0"/>
    <pivotField numFmtId="43" showAll="0"/>
  </pivotFields>
  <rowFields count="1">
    <field x="1"/>
  </rowFields>
  <rowItems count="3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Max of Fire Risk" fld="14" subtotal="max" baseField="1" baseItem="0"/>
    <dataField name="Average of Fire Risk" fld="14" subtotal="average" baseField="1" baseItem="0"/>
    <dataField name="Sum of Tier 2/3 OH Miles" fld="4" baseField="0" baseItem="0"/>
    <dataField name="Count of Substat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>
      <selection activeCell="H9" sqref="H9"/>
    </sheetView>
  </sheetViews>
  <sheetFormatPr defaultRowHeight="15" x14ac:dyDescent="0.25"/>
  <cols>
    <col min="1" max="1" width="7.5703125" bestFit="1" customWidth="1"/>
    <col min="2" max="2" width="4.140625" bestFit="1" customWidth="1"/>
    <col min="3" max="3" width="17.85546875" bestFit="1" customWidth="1"/>
    <col min="4" max="4" width="9.42578125" bestFit="1" customWidth="1"/>
    <col min="5" max="5" width="22.7109375" customWidth="1"/>
  </cols>
  <sheetData>
    <row r="1" spans="1:5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thickBot="1" x14ac:dyDescent="0.3">
      <c r="A2" s="4">
        <v>1</v>
      </c>
      <c r="B2" s="5" t="s">
        <v>5</v>
      </c>
      <c r="C2" s="5" t="s">
        <v>6</v>
      </c>
      <c r="D2" s="5" t="s">
        <v>7</v>
      </c>
      <c r="E2" s="6" t="s">
        <v>8</v>
      </c>
    </row>
    <row r="3" spans="1:5" ht="15.75" thickBot="1" x14ac:dyDescent="0.3">
      <c r="A3" s="4">
        <v>2</v>
      </c>
      <c r="B3" s="5" t="s">
        <v>9</v>
      </c>
      <c r="C3" s="5" t="s">
        <v>10</v>
      </c>
      <c r="D3" s="5" t="s">
        <v>7</v>
      </c>
      <c r="E3" s="6" t="s">
        <v>11</v>
      </c>
    </row>
    <row r="4" spans="1:5" ht="30.75" thickBot="1" x14ac:dyDescent="0.3">
      <c r="A4" s="4">
        <v>3</v>
      </c>
      <c r="B4" s="5" t="s">
        <v>12</v>
      </c>
      <c r="C4" s="5" t="s">
        <v>13</v>
      </c>
      <c r="D4" s="5" t="s">
        <v>7</v>
      </c>
      <c r="E4" s="6" t="s">
        <v>14</v>
      </c>
    </row>
    <row r="5" spans="1:5" ht="30.75" thickBot="1" x14ac:dyDescent="0.3">
      <c r="A5" s="4">
        <v>4</v>
      </c>
      <c r="B5" s="5" t="s">
        <v>15</v>
      </c>
      <c r="C5" s="5" t="s">
        <v>16</v>
      </c>
      <c r="D5" s="5" t="s">
        <v>7</v>
      </c>
      <c r="E5" s="6" t="s">
        <v>14</v>
      </c>
    </row>
    <row r="6" spans="1:5" ht="30.75" thickBot="1" x14ac:dyDescent="0.3">
      <c r="A6" s="4">
        <v>5</v>
      </c>
      <c r="B6" s="5" t="s">
        <v>17</v>
      </c>
      <c r="C6" s="5" t="s">
        <v>18</v>
      </c>
      <c r="D6" s="5" t="s">
        <v>7</v>
      </c>
      <c r="E6" s="6" t="s">
        <v>14</v>
      </c>
    </row>
    <row r="7" spans="1:5" ht="30.75" thickBot="1" x14ac:dyDescent="0.3">
      <c r="A7" s="4">
        <v>6</v>
      </c>
      <c r="B7" s="5" t="s">
        <v>19</v>
      </c>
      <c r="C7" s="7" t="s">
        <v>20</v>
      </c>
      <c r="D7" s="5" t="s">
        <v>7</v>
      </c>
      <c r="E7" s="6" t="s">
        <v>14</v>
      </c>
    </row>
    <row r="8" spans="1:5" ht="15.75" thickBot="1" x14ac:dyDescent="0.3">
      <c r="A8" s="4">
        <v>7</v>
      </c>
      <c r="B8" s="5" t="s">
        <v>9</v>
      </c>
      <c r="C8" s="7" t="s">
        <v>21</v>
      </c>
      <c r="D8" s="5" t="s">
        <v>22</v>
      </c>
      <c r="E8" s="6" t="s">
        <v>23</v>
      </c>
    </row>
    <row r="9" spans="1:5" ht="15.75" thickBot="1" x14ac:dyDescent="0.3">
      <c r="A9" s="4">
        <v>8</v>
      </c>
      <c r="B9" s="5" t="s">
        <v>12</v>
      </c>
      <c r="C9" s="5" t="s">
        <v>24</v>
      </c>
      <c r="D9" s="5" t="s">
        <v>7</v>
      </c>
      <c r="E9" s="6" t="s">
        <v>25</v>
      </c>
    </row>
    <row r="10" spans="1:5" ht="45.75" thickBot="1" x14ac:dyDescent="0.3">
      <c r="A10" s="4">
        <v>9</v>
      </c>
      <c r="B10" s="5" t="s">
        <v>26</v>
      </c>
      <c r="C10" s="5" t="s">
        <v>27</v>
      </c>
      <c r="D10" s="5" t="s">
        <v>22</v>
      </c>
      <c r="E10" s="6" t="s">
        <v>28</v>
      </c>
    </row>
    <row r="11" spans="1:5" ht="45.75" thickBot="1" x14ac:dyDescent="0.3">
      <c r="A11" s="4">
        <v>10</v>
      </c>
      <c r="B11" s="5" t="s">
        <v>26</v>
      </c>
      <c r="C11" s="5" t="s">
        <v>29</v>
      </c>
      <c r="D11" s="5" t="s">
        <v>22</v>
      </c>
      <c r="E11" s="6" t="s">
        <v>30</v>
      </c>
    </row>
    <row r="12" spans="1:5" ht="30.75" thickBot="1" x14ac:dyDescent="0.3">
      <c r="A12" s="4">
        <v>11</v>
      </c>
      <c r="B12" s="5" t="s">
        <v>12</v>
      </c>
      <c r="C12" s="5" t="s">
        <v>31</v>
      </c>
      <c r="D12" s="5" t="s">
        <v>7</v>
      </c>
      <c r="E12" s="6" t="s">
        <v>32</v>
      </c>
    </row>
    <row r="13" spans="1:5" ht="30.75" thickBot="1" x14ac:dyDescent="0.3">
      <c r="A13" s="4">
        <v>12</v>
      </c>
      <c r="B13" s="5" t="s">
        <v>12</v>
      </c>
      <c r="C13" s="5" t="s">
        <v>33</v>
      </c>
      <c r="D13" s="5" t="s">
        <v>7</v>
      </c>
      <c r="E13" s="6" t="s">
        <v>34</v>
      </c>
    </row>
    <row r="14" spans="1:5" ht="45.75" thickBot="1" x14ac:dyDescent="0.3">
      <c r="A14" s="4">
        <v>13</v>
      </c>
      <c r="B14" s="5" t="s">
        <v>12</v>
      </c>
      <c r="C14" s="5" t="s">
        <v>35</v>
      </c>
      <c r="D14" s="5" t="s">
        <v>7</v>
      </c>
      <c r="E14" s="6" t="s">
        <v>36</v>
      </c>
    </row>
    <row r="15" spans="1:5" ht="15.75" thickBot="1" x14ac:dyDescent="0.3">
      <c r="A15" s="4">
        <v>14</v>
      </c>
      <c r="B15" s="5" t="s">
        <v>19</v>
      </c>
      <c r="C15" s="5" t="s">
        <v>37</v>
      </c>
      <c r="D15" s="5" t="s">
        <v>7</v>
      </c>
      <c r="E15" s="6" t="s">
        <v>38</v>
      </c>
    </row>
    <row r="16" spans="1:5" ht="30.75" thickBot="1" x14ac:dyDescent="0.3">
      <c r="A16" s="4">
        <v>15</v>
      </c>
      <c r="B16" s="5" t="s">
        <v>12</v>
      </c>
      <c r="C16" s="5" t="s">
        <v>39</v>
      </c>
      <c r="D16" s="5" t="s">
        <v>7</v>
      </c>
      <c r="E16" s="6" t="s">
        <v>40</v>
      </c>
    </row>
    <row r="17" spans="1:5" ht="15.75" thickBot="1" x14ac:dyDescent="0.3">
      <c r="A17" s="4">
        <v>16</v>
      </c>
      <c r="B17" s="5" t="s">
        <v>26</v>
      </c>
      <c r="C17" s="5" t="s">
        <v>41</v>
      </c>
      <c r="D17" s="5" t="s">
        <v>7</v>
      </c>
      <c r="E17" s="6" t="s">
        <v>42</v>
      </c>
    </row>
    <row r="18" spans="1:5" ht="15.75" thickBot="1" x14ac:dyDescent="0.3">
      <c r="A18" s="4">
        <v>17</v>
      </c>
      <c r="B18" s="5" t="s">
        <v>19</v>
      </c>
      <c r="C18" s="5" t="s">
        <v>43</v>
      </c>
      <c r="D18" s="5" t="s">
        <v>7</v>
      </c>
      <c r="E18" s="6" t="s">
        <v>44</v>
      </c>
    </row>
    <row r="19" spans="1:5" ht="30.75" thickBot="1" x14ac:dyDescent="0.3">
      <c r="A19" s="4">
        <v>18</v>
      </c>
      <c r="B19" s="5" t="s">
        <v>45</v>
      </c>
      <c r="C19" s="5" t="s">
        <v>46</v>
      </c>
      <c r="D19" s="5" t="s">
        <v>22</v>
      </c>
      <c r="E19" s="6" t="s">
        <v>47</v>
      </c>
    </row>
  </sheetData>
  <pageMargins left="0.7" right="0.7" top="0.75" bottom="0.75" header="0.3" footer="0.3"/>
  <pageSetup orientation="portrait" r:id="rId1"/>
  <headerFooter>
    <oddFooter>&amp;C&amp;"arial,Bold"Confidential</oddFooter>
    <evenFooter>&amp;C&amp;"arial,Bold"Confidential</evenFooter>
    <firstFooter>&amp;C&amp;"arial,Bold"Confidential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A8A9-0594-42A9-B8FD-3B23C12E6C82}">
  <dimension ref="A1:G86"/>
  <sheetViews>
    <sheetView workbookViewId="0">
      <selection activeCell="G75" sqref="G75"/>
    </sheetView>
  </sheetViews>
  <sheetFormatPr defaultRowHeight="15" x14ac:dyDescent="0.25"/>
  <cols>
    <col min="2" max="2" width="18" bestFit="1" customWidth="1"/>
    <col min="3" max="3" width="7.5703125" bestFit="1" customWidth="1"/>
    <col min="4" max="4" width="9.5703125" bestFit="1" customWidth="1"/>
    <col min="5" max="5" width="20.140625" bestFit="1" customWidth="1"/>
    <col min="6" max="6" width="10.42578125" style="34" bestFit="1" customWidth="1"/>
  </cols>
  <sheetData>
    <row r="1" spans="1:7" x14ac:dyDescent="0.25">
      <c r="A1" t="s">
        <v>51</v>
      </c>
      <c r="B1" t="s">
        <v>2</v>
      </c>
      <c r="C1" t="s">
        <v>48</v>
      </c>
      <c r="D1" t="s">
        <v>49</v>
      </c>
      <c r="E1" t="s">
        <v>50</v>
      </c>
      <c r="F1" s="34" t="s">
        <v>88</v>
      </c>
      <c r="G1" t="s">
        <v>4</v>
      </c>
    </row>
    <row r="2" spans="1:7" x14ac:dyDescent="0.25">
      <c r="A2">
        <v>1</v>
      </c>
      <c r="B2" t="s">
        <v>16</v>
      </c>
      <c r="C2">
        <v>1</v>
      </c>
      <c r="F2" s="34">
        <v>4</v>
      </c>
    </row>
    <row r="3" spans="1:7" x14ac:dyDescent="0.25">
      <c r="A3">
        <v>2</v>
      </c>
      <c r="B3" t="s">
        <v>52</v>
      </c>
      <c r="C3">
        <v>2</v>
      </c>
      <c r="G3" t="s">
        <v>4454</v>
      </c>
    </row>
    <row r="4" spans="1:7" x14ac:dyDescent="0.25">
      <c r="A4">
        <v>3</v>
      </c>
      <c r="B4" t="s">
        <v>55</v>
      </c>
      <c r="G4" t="s">
        <v>4455</v>
      </c>
    </row>
    <row r="5" spans="1:7" x14ac:dyDescent="0.25">
      <c r="A5">
        <v>4</v>
      </c>
      <c r="B5" t="s">
        <v>53</v>
      </c>
      <c r="G5" t="s">
        <v>4454</v>
      </c>
    </row>
    <row r="6" spans="1:7" x14ac:dyDescent="0.25">
      <c r="A6">
        <v>5</v>
      </c>
      <c r="B6" t="s">
        <v>54</v>
      </c>
    </row>
    <row r="7" spans="1:7" x14ac:dyDescent="0.25">
      <c r="A7">
        <v>6</v>
      </c>
      <c r="B7" t="s">
        <v>56</v>
      </c>
      <c r="G7" t="s">
        <v>4454</v>
      </c>
    </row>
    <row r="8" spans="1:7" x14ac:dyDescent="0.25">
      <c r="A8">
        <v>7</v>
      </c>
      <c r="B8" t="s">
        <v>57</v>
      </c>
    </row>
    <row r="9" spans="1:7" x14ac:dyDescent="0.25">
      <c r="A9">
        <v>8</v>
      </c>
      <c r="B9" t="s">
        <v>58</v>
      </c>
    </row>
    <row r="10" spans="1:7" x14ac:dyDescent="0.25">
      <c r="A10">
        <v>9</v>
      </c>
      <c r="B10" t="s">
        <v>59</v>
      </c>
    </row>
    <row r="11" spans="1:7" x14ac:dyDescent="0.25">
      <c r="A11">
        <v>10</v>
      </c>
      <c r="B11" t="s">
        <v>33</v>
      </c>
      <c r="F11" s="34">
        <v>12</v>
      </c>
    </row>
    <row r="12" spans="1:7" x14ac:dyDescent="0.25">
      <c r="A12">
        <v>11</v>
      </c>
      <c r="B12" t="s">
        <v>60</v>
      </c>
    </row>
    <row r="13" spans="1:7" x14ac:dyDescent="0.25">
      <c r="A13">
        <v>12</v>
      </c>
      <c r="B13" t="s">
        <v>61</v>
      </c>
      <c r="F13" s="34">
        <v>5</v>
      </c>
    </row>
    <row r="14" spans="1:7" x14ac:dyDescent="0.25">
      <c r="A14">
        <v>13</v>
      </c>
      <c r="B14" t="s">
        <v>62</v>
      </c>
      <c r="F14" s="34">
        <v>3</v>
      </c>
    </row>
    <row r="15" spans="1:7" x14ac:dyDescent="0.25">
      <c r="A15">
        <v>14</v>
      </c>
      <c r="B15" t="s">
        <v>63</v>
      </c>
    </row>
    <row r="16" spans="1:7" x14ac:dyDescent="0.25">
      <c r="A16">
        <v>15</v>
      </c>
      <c r="B16" t="s">
        <v>64</v>
      </c>
    </row>
    <row r="17" spans="1:6" x14ac:dyDescent="0.25">
      <c r="A17">
        <v>16</v>
      </c>
      <c r="B17" t="s">
        <v>65</v>
      </c>
    </row>
    <row r="18" spans="1:6" x14ac:dyDescent="0.25">
      <c r="A18">
        <v>17</v>
      </c>
      <c r="B18" t="s">
        <v>66</v>
      </c>
    </row>
    <row r="19" spans="1:6" x14ac:dyDescent="0.25">
      <c r="A19">
        <v>18</v>
      </c>
      <c r="B19" t="s">
        <v>35</v>
      </c>
      <c r="F19" s="34">
        <v>13</v>
      </c>
    </row>
    <row r="20" spans="1:6" x14ac:dyDescent="0.25">
      <c r="A20">
        <v>19</v>
      </c>
      <c r="B20" t="s">
        <v>60</v>
      </c>
    </row>
    <row r="21" spans="1:6" x14ac:dyDescent="0.25">
      <c r="A21">
        <v>20</v>
      </c>
      <c r="B21" t="s">
        <v>24</v>
      </c>
      <c r="F21" s="34">
        <v>8</v>
      </c>
    </row>
    <row r="22" spans="1:6" x14ac:dyDescent="0.25">
      <c r="A22">
        <v>21</v>
      </c>
      <c r="B22" t="s">
        <v>67</v>
      </c>
      <c r="F22" s="34">
        <v>0</v>
      </c>
    </row>
    <row r="23" spans="1:6" x14ac:dyDescent="0.25">
      <c r="A23">
        <v>22</v>
      </c>
      <c r="B23" t="s">
        <v>68</v>
      </c>
    </row>
    <row r="24" spans="1:6" x14ac:dyDescent="0.25">
      <c r="A24">
        <v>23</v>
      </c>
      <c r="B24" t="s">
        <v>43</v>
      </c>
      <c r="F24" s="34">
        <v>17</v>
      </c>
    </row>
    <row r="25" spans="1:6" x14ac:dyDescent="0.25">
      <c r="A25">
        <v>24</v>
      </c>
      <c r="B25" t="s">
        <v>69</v>
      </c>
    </row>
    <row r="26" spans="1:6" x14ac:dyDescent="0.25">
      <c r="A26">
        <v>25</v>
      </c>
      <c r="B26" t="s">
        <v>41</v>
      </c>
      <c r="F26" s="34">
        <v>16</v>
      </c>
    </row>
    <row r="27" spans="1:6" x14ac:dyDescent="0.25">
      <c r="A27">
        <v>26</v>
      </c>
      <c r="B27" t="s">
        <v>70</v>
      </c>
    </row>
    <row r="28" spans="1:6" x14ac:dyDescent="0.25">
      <c r="A28">
        <v>27</v>
      </c>
      <c r="B28" t="s">
        <v>71</v>
      </c>
      <c r="F28" s="34">
        <v>11</v>
      </c>
    </row>
    <row r="29" spans="1:6" x14ac:dyDescent="0.25">
      <c r="A29">
        <v>28</v>
      </c>
      <c r="B29" t="s">
        <v>46</v>
      </c>
      <c r="F29" s="34">
        <v>18</v>
      </c>
    </row>
    <row r="30" spans="1:6" x14ac:dyDescent="0.25">
      <c r="A30">
        <v>29</v>
      </c>
      <c r="B30" t="s">
        <v>72</v>
      </c>
    </row>
    <row r="31" spans="1:6" x14ac:dyDescent="0.25">
      <c r="A31">
        <v>30</v>
      </c>
      <c r="B31" t="s">
        <v>73</v>
      </c>
    </row>
    <row r="32" spans="1:6" x14ac:dyDescent="0.25">
      <c r="A32">
        <v>31</v>
      </c>
      <c r="B32" t="s">
        <v>74</v>
      </c>
    </row>
    <row r="33" spans="1:6" x14ac:dyDescent="0.25">
      <c r="A33">
        <v>32</v>
      </c>
      <c r="B33" t="s">
        <v>75</v>
      </c>
    </row>
    <row r="34" spans="1:6" x14ac:dyDescent="0.25">
      <c r="A34">
        <v>33</v>
      </c>
      <c r="B34" t="s">
        <v>76</v>
      </c>
    </row>
    <row r="35" spans="1:6" x14ac:dyDescent="0.25">
      <c r="A35">
        <v>34</v>
      </c>
      <c r="B35" t="s">
        <v>77</v>
      </c>
    </row>
    <row r="36" spans="1:6" x14ac:dyDescent="0.25">
      <c r="A36">
        <v>35</v>
      </c>
      <c r="B36" t="s">
        <v>37</v>
      </c>
      <c r="F36" s="34">
        <v>14</v>
      </c>
    </row>
    <row r="37" spans="1:6" x14ac:dyDescent="0.25">
      <c r="A37">
        <v>36</v>
      </c>
      <c r="B37" t="s">
        <v>78</v>
      </c>
    </row>
    <row r="38" spans="1:6" x14ac:dyDescent="0.25">
      <c r="A38">
        <v>37</v>
      </c>
      <c r="B38" t="s">
        <v>79</v>
      </c>
    </row>
    <row r="39" spans="1:6" x14ac:dyDescent="0.25">
      <c r="A39">
        <v>38</v>
      </c>
      <c r="B39" t="s">
        <v>80</v>
      </c>
    </row>
    <row r="40" spans="1:6" x14ac:dyDescent="0.25">
      <c r="A40">
        <v>39</v>
      </c>
      <c r="B40" t="s">
        <v>83</v>
      </c>
    </row>
    <row r="41" spans="1:6" x14ac:dyDescent="0.25">
      <c r="A41">
        <v>40</v>
      </c>
      <c r="B41" t="s">
        <v>81</v>
      </c>
    </row>
    <row r="42" spans="1:6" x14ac:dyDescent="0.25">
      <c r="A42">
        <v>41</v>
      </c>
      <c r="B42" t="s">
        <v>82</v>
      </c>
    </row>
    <row r="43" spans="1:6" x14ac:dyDescent="0.25">
      <c r="A43">
        <v>42</v>
      </c>
      <c r="B43" t="s">
        <v>10</v>
      </c>
      <c r="F43" s="34">
        <v>2</v>
      </c>
    </row>
    <row r="44" spans="1:6" x14ac:dyDescent="0.25">
      <c r="A44">
        <v>43</v>
      </c>
      <c r="B44" t="s">
        <v>84</v>
      </c>
    </row>
    <row r="45" spans="1:6" x14ac:dyDescent="0.25">
      <c r="A45">
        <v>44</v>
      </c>
      <c r="B45" t="s">
        <v>85</v>
      </c>
    </row>
    <row r="46" spans="1:6" x14ac:dyDescent="0.25">
      <c r="A46">
        <v>45</v>
      </c>
      <c r="B46" t="s">
        <v>86</v>
      </c>
    </row>
    <row r="47" spans="1:6" x14ac:dyDescent="0.25">
      <c r="A47">
        <v>46</v>
      </c>
      <c r="B47" t="s">
        <v>87</v>
      </c>
    </row>
    <row r="48" spans="1:6" x14ac:dyDescent="0.25">
      <c r="A48">
        <v>47</v>
      </c>
      <c r="B48" t="s">
        <v>89</v>
      </c>
    </row>
    <row r="49" spans="1:6" x14ac:dyDescent="0.25">
      <c r="A49">
        <v>48</v>
      </c>
      <c r="B49" t="s">
        <v>6</v>
      </c>
      <c r="F49" s="34">
        <v>1</v>
      </c>
    </row>
    <row r="50" spans="1:6" x14ac:dyDescent="0.25">
      <c r="A50">
        <v>49</v>
      </c>
      <c r="B50" t="s">
        <v>90</v>
      </c>
    </row>
    <row r="51" spans="1:6" x14ac:dyDescent="0.25">
      <c r="A51">
        <v>50</v>
      </c>
      <c r="B51" t="s">
        <v>39</v>
      </c>
      <c r="F51" s="34">
        <v>15</v>
      </c>
    </row>
    <row r="52" spans="1:6" x14ac:dyDescent="0.25">
      <c r="A52">
        <v>51</v>
      </c>
      <c r="B52" t="s">
        <v>91</v>
      </c>
    </row>
    <row r="53" spans="1:6" x14ac:dyDescent="0.25">
      <c r="A53">
        <v>52</v>
      </c>
      <c r="B53" t="s">
        <v>92</v>
      </c>
    </row>
    <row r="54" spans="1:6" x14ac:dyDescent="0.25">
      <c r="A54">
        <v>53</v>
      </c>
      <c r="B54" t="s">
        <v>93</v>
      </c>
    </row>
    <row r="55" spans="1:6" x14ac:dyDescent="0.25">
      <c r="A55">
        <v>54</v>
      </c>
      <c r="B55" t="s">
        <v>94</v>
      </c>
    </row>
    <row r="56" spans="1:6" x14ac:dyDescent="0.25">
      <c r="A56">
        <v>55</v>
      </c>
      <c r="B56" t="s">
        <v>27</v>
      </c>
      <c r="F56" s="34">
        <v>9</v>
      </c>
    </row>
    <row r="57" spans="1:6" x14ac:dyDescent="0.25">
      <c r="A57">
        <v>56</v>
      </c>
      <c r="B57" t="s">
        <v>95</v>
      </c>
    </row>
    <row r="58" spans="1:6" x14ac:dyDescent="0.25">
      <c r="A58">
        <v>57</v>
      </c>
      <c r="B58" t="s">
        <v>96</v>
      </c>
    </row>
    <row r="59" spans="1:6" x14ac:dyDescent="0.25">
      <c r="A59">
        <v>58</v>
      </c>
      <c r="B59" t="s">
        <v>97</v>
      </c>
    </row>
    <row r="60" spans="1:6" x14ac:dyDescent="0.25">
      <c r="A60">
        <v>59</v>
      </c>
      <c r="B60" t="s">
        <v>98</v>
      </c>
    </row>
    <row r="61" spans="1:6" x14ac:dyDescent="0.25">
      <c r="A61">
        <v>60</v>
      </c>
      <c r="B61" t="s">
        <v>99</v>
      </c>
    </row>
    <row r="62" spans="1:6" x14ac:dyDescent="0.25">
      <c r="A62">
        <v>61</v>
      </c>
      <c r="B62" t="s">
        <v>100</v>
      </c>
    </row>
    <row r="63" spans="1:6" x14ac:dyDescent="0.25">
      <c r="A63">
        <v>62</v>
      </c>
      <c r="B63" t="s">
        <v>101</v>
      </c>
    </row>
    <row r="64" spans="1:6" x14ac:dyDescent="0.25">
      <c r="A64">
        <v>63</v>
      </c>
      <c r="B64" t="s">
        <v>102</v>
      </c>
    </row>
    <row r="65" spans="1:6" x14ac:dyDescent="0.25">
      <c r="A65">
        <v>64</v>
      </c>
      <c r="B65" t="s">
        <v>103</v>
      </c>
    </row>
    <row r="66" spans="1:6" x14ac:dyDescent="0.25">
      <c r="A66">
        <v>65</v>
      </c>
      <c r="B66" t="s">
        <v>29</v>
      </c>
      <c r="F66" s="34">
        <v>10</v>
      </c>
    </row>
    <row r="67" spans="1:6" x14ac:dyDescent="0.25">
      <c r="A67">
        <v>66</v>
      </c>
      <c r="B67" t="s">
        <v>104</v>
      </c>
    </row>
    <row r="68" spans="1:6" x14ac:dyDescent="0.25">
      <c r="A68">
        <v>67</v>
      </c>
      <c r="B68" t="s">
        <v>105</v>
      </c>
    </row>
    <row r="69" spans="1:6" x14ac:dyDescent="0.25">
      <c r="A69">
        <v>68</v>
      </c>
      <c r="B69" t="s">
        <v>106</v>
      </c>
    </row>
    <row r="70" spans="1:6" x14ac:dyDescent="0.25">
      <c r="A70">
        <v>69</v>
      </c>
      <c r="B70" t="s">
        <v>107</v>
      </c>
    </row>
    <row r="71" spans="1:6" x14ac:dyDescent="0.25">
      <c r="A71">
        <v>70</v>
      </c>
      <c r="B71" t="s">
        <v>110</v>
      </c>
    </row>
    <row r="72" spans="1:6" x14ac:dyDescent="0.25">
      <c r="A72">
        <v>71</v>
      </c>
      <c r="B72" t="s">
        <v>108</v>
      </c>
    </row>
    <row r="73" spans="1:6" x14ac:dyDescent="0.25">
      <c r="A73">
        <v>72</v>
      </c>
      <c r="B73" t="s">
        <v>109</v>
      </c>
    </row>
    <row r="74" spans="1:6" x14ac:dyDescent="0.25">
      <c r="A74">
        <v>73</v>
      </c>
      <c r="B74" t="s">
        <v>111</v>
      </c>
    </row>
    <row r="75" spans="1:6" x14ac:dyDescent="0.25">
      <c r="A75">
        <v>74</v>
      </c>
      <c r="B75" t="s">
        <v>112</v>
      </c>
    </row>
    <row r="76" spans="1:6" x14ac:dyDescent="0.25">
      <c r="A76">
        <v>75</v>
      </c>
      <c r="B76" t="s">
        <v>113</v>
      </c>
    </row>
    <row r="77" spans="1:6" x14ac:dyDescent="0.25">
      <c r="A77">
        <v>76</v>
      </c>
      <c r="B77" t="s">
        <v>114</v>
      </c>
    </row>
    <row r="78" spans="1:6" x14ac:dyDescent="0.25">
      <c r="A78">
        <v>77</v>
      </c>
      <c r="B78" t="s">
        <v>115</v>
      </c>
    </row>
    <row r="79" spans="1:6" x14ac:dyDescent="0.25">
      <c r="A79">
        <v>78</v>
      </c>
      <c r="B79" t="s">
        <v>116</v>
      </c>
    </row>
    <row r="80" spans="1:6" x14ac:dyDescent="0.25">
      <c r="A80">
        <v>79</v>
      </c>
      <c r="B80" t="s">
        <v>117</v>
      </c>
    </row>
    <row r="81" spans="1:2" x14ac:dyDescent="0.25">
      <c r="A81">
        <v>80</v>
      </c>
      <c r="B81" t="s">
        <v>118</v>
      </c>
    </row>
    <row r="82" spans="1:2" x14ac:dyDescent="0.25">
      <c r="A82">
        <v>81</v>
      </c>
      <c r="B82" t="s">
        <v>119</v>
      </c>
    </row>
    <row r="83" spans="1:2" x14ac:dyDescent="0.25">
      <c r="A83">
        <v>82</v>
      </c>
      <c r="B83" t="s">
        <v>120</v>
      </c>
    </row>
    <row r="84" spans="1:2" x14ac:dyDescent="0.25">
      <c r="A84">
        <v>83</v>
      </c>
      <c r="B84" t="s">
        <v>121</v>
      </c>
    </row>
    <row r="85" spans="1:2" x14ac:dyDescent="0.25">
      <c r="A85">
        <v>84</v>
      </c>
      <c r="B85" t="s">
        <v>122</v>
      </c>
    </row>
    <row r="86" spans="1:2" x14ac:dyDescent="0.25">
      <c r="A86">
        <v>85</v>
      </c>
      <c r="B8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333D-804F-48D8-8A4A-63B720D43D12}">
  <dimension ref="A1:P3209"/>
  <sheetViews>
    <sheetView workbookViewId="0">
      <selection activeCell="M6" sqref="M6"/>
    </sheetView>
  </sheetViews>
  <sheetFormatPr defaultRowHeight="15" x14ac:dyDescent="0.25"/>
  <cols>
    <col min="1" max="1" width="27.7109375" bestFit="1" customWidth="1"/>
    <col min="2" max="2" width="27.7109375" customWidth="1"/>
    <col min="3" max="3" width="27.7109375" bestFit="1" customWidth="1"/>
    <col min="4" max="4" width="16.7109375" bestFit="1" customWidth="1"/>
    <col min="5" max="5" width="16" bestFit="1" customWidth="1"/>
    <col min="6" max="11" width="12.7109375" customWidth="1"/>
    <col min="12" max="13" width="18.28515625" customWidth="1"/>
    <col min="14" max="15" width="12.7109375" customWidth="1"/>
  </cols>
  <sheetData>
    <row r="1" spans="1:16" ht="27" x14ac:dyDescent="0.5">
      <c r="A1" s="8" t="s">
        <v>124</v>
      </c>
      <c r="B1" s="8"/>
      <c r="G1" s="9"/>
      <c r="H1" t="s">
        <v>125</v>
      </c>
    </row>
    <row r="2" spans="1:16" ht="15.75" thickBot="1" x14ac:dyDescent="0.3"/>
    <row r="3" spans="1:16" ht="15.75" thickBot="1" x14ac:dyDescent="0.3">
      <c r="A3" s="40" t="s">
        <v>126</v>
      </c>
      <c r="B3" s="40"/>
      <c r="C3" s="40"/>
      <c r="D3" s="40"/>
      <c r="E3" s="40"/>
      <c r="F3" s="40" t="s">
        <v>127</v>
      </c>
      <c r="G3" s="40"/>
      <c r="H3" s="40"/>
      <c r="I3" s="40"/>
      <c r="J3" s="40"/>
      <c r="K3" s="40"/>
      <c r="L3" s="10" t="s">
        <v>128</v>
      </c>
    </row>
    <row r="4" spans="1:16" ht="64.5" x14ac:dyDescent="0.25">
      <c r="A4" s="11" t="s">
        <v>129</v>
      </c>
      <c r="B4" s="12" t="s">
        <v>2</v>
      </c>
      <c r="C4" s="12" t="s">
        <v>130</v>
      </c>
      <c r="D4" s="12" t="s">
        <v>131</v>
      </c>
      <c r="E4" s="13" t="s">
        <v>132</v>
      </c>
      <c r="F4" s="14" t="s">
        <v>133</v>
      </c>
      <c r="G4" s="14" t="s">
        <v>134</v>
      </c>
      <c r="H4" s="14" t="s">
        <v>135</v>
      </c>
      <c r="I4" s="14" t="s">
        <v>136</v>
      </c>
      <c r="J4" s="14" t="s">
        <v>137</v>
      </c>
      <c r="K4" s="14" t="s">
        <v>138</v>
      </c>
      <c r="L4" s="15" t="s">
        <v>139</v>
      </c>
      <c r="M4" s="14" t="s">
        <v>140</v>
      </c>
      <c r="N4" s="14" t="s">
        <v>141</v>
      </c>
      <c r="O4" s="14" t="s">
        <v>142</v>
      </c>
      <c r="P4" s="32" t="s">
        <v>4446</v>
      </c>
    </row>
    <row r="5" spans="1:16" x14ac:dyDescent="0.25">
      <c r="A5" s="16" t="s">
        <v>143</v>
      </c>
      <c r="B5" s="17" t="str">
        <f>LEFT(A5,5)</f>
        <v>MIWUK</v>
      </c>
      <c r="C5" s="18" t="s">
        <v>144</v>
      </c>
      <c r="D5" s="18" t="s">
        <v>145</v>
      </c>
      <c r="E5" s="19">
        <v>10.909201931183899</v>
      </c>
      <c r="F5" s="20">
        <v>90.065315040812806</v>
      </c>
      <c r="G5" s="21">
        <v>1</v>
      </c>
      <c r="H5" s="22">
        <v>20</v>
      </c>
      <c r="I5" s="23">
        <v>16</v>
      </c>
      <c r="J5" s="21">
        <v>1</v>
      </c>
      <c r="K5" s="24">
        <v>1</v>
      </c>
      <c r="L5" s="25">
        <v>1</v>
      </c>
      <c r="M5" s="26">
        <v>0.800015821432147</v>
      </c>
      <c r="N5" s="23">
        <v>102.13894746300707</v>
      </c>
      <c r="O5" s="23">
        <f t="shared" ref="O5:O68" si="0">M5*N5</f>
        <v>81.712773954832514</v>
      </c>
      <c r="P5" s="33">
        <f>O5/E5</f>
        <v>7.4902613839475238</v>
      </c>
    </row>
    <row r="6" spans="1:16" x14ac:dyDescent="0.25">
      <c r="A6" s="16" t="s">
        <v>146</v>
      </c>
      <c r="B6" s="17" t="str">
        <f t="shared" ref="B6:B69" si="1">LEFT(A6,5)</f>
        <v>EL DO</v>
      </c>
      <c r="C6" s="18" t="s">
        <v>147</v>
      </c>
      <c r="D6" s="18" t="s">
        <v>148</v>
      </c>
      <c r="E6" s="19">
        <v>38.576997236845699</v>
      </c>
      <c r="F6" s="20">
        <v>80.874698437635899</v>
      </c>
      <c r="G6" s="21">
        <v>0.999926368026683</v>
      </c>
      <c r="H6" s="22">
        <v>20</v>
      </c>
      <c r="I6" s="23">
        <v>11</v>
      </c>
      <c r="J6" s="21">
        <v>1</v>
      </c>
      <c r="K6" s="24">
        <v>0.99161693804883499</v>
      </c>
      <c r="L6" s="25">
        <v>1</v>
      </c>
      <c r="M6" s="26">
        <v>0.69086206305348696</v>
      </c>
      <c r="N6" s="23">
        <v>102.13894746300707</v>
      </c>
      <c r="O6" s="23">
        <f t="shared" si="0"/>
        <v>70.563923962404786</v>
      </c>
      <c r="P6" s="33">
        <f t="shared" ref="P6:P69" si="2">O6/E6</f>
        <v>1.8291709831424543</v>
      </c>
    </row>
    <row r="7" spans="1:16" x14ac:dyDescent="0.25">
      <c r="A7" s="27" t="s">
        <v>149</v>
      </c>
      <c r="B7" s="17" t="str">
        <f t="shared" si="1"/>
        <v>SPRIN</v>
      </c>
      <c r="C7" s="28" t="s">
        <v>150</v>
      </c>
      <c r="D7" s="28" t="s">
        <v>145</v>
      </c>
      <c r="E7" s="19">
        <v>17.3344913602403</v>
      </c>
      <c r="F7" s="20">
        <v>90.575192215425801</v>
      </c>
      <c r="G7" s="21">
        <v>0.98761321143902103</v>
      </c>
      <c r="H7" s="22">
        <v>12</v>
      </c>
      <c r="I7" s="23">
        <v>12</v>
      </c>
      <c r="J7" s="21">
        <v>1</v>
      </c>
      <c r="K7" s="24">
        <v>1</v>
      </c>
      <c r="L7" s="25">
        <v>0</v>
      </c>
      <c r="M7" s="26">
        <v>0.65825660011893505</v>
      </c>
      <c r="N7" s="23">
        <v>102.13894746300707</v>
      </c>
      <c r="O7" s="23">
        <f t="shared" si="0"/>
        <v>67.233636296725564</v>
      </c>
      <c r="P7" s="33">
        <f t="shared" si="2"/>
        <v>3.8786045058661323</v>
      </c>
    </row>
    <row r="8" spans="1:16" x14ac:dyDescent="0.25">
      <c r="A8" s="16" t="s">
        <v>151</v>
      </c>
      <c r="B8" s="17" t="str">
        <f t="shared" si="1"/>
        <v>MIWUK</v>
      </c>
      <c r="C8" s="18" t="s">
        <v>144</v>
      </c>
      <c r="D8" s="18" t="s">
        <v>145</v>
      </c>
      <c r="E8" s="19">
        <v>17.905394380930101</v>
      </c>
      <c r="F8" s="20">
        <v>91.658993111146202</v>
      </c>
      <c r="G8" s="21">
        <v>0.81591859529317401</v>
      </c>
      <c r="H8" s="22">
        <v>16</v>
      </c>
      <c r="I8" s="23">
        <v>15</v>
      </c>
      <c r="J8" s="21">
        <v>1</v>
      </c>
      <c r="K8" s="24">
        <v>1</v>
      </c>
      <c r="L8" s="25">
        <v>0</v>
      </c>
      <c r="M8" s="26">
        <v>0.65411286232094901</v>
      </c>
      <c r="N8" s="23">
        <v>102.13894746300707</v>
      </c>
      <c r="O8" s="23">
        <f t="shared" si="0"/>
        <v>66.810399279476584</v>
      </c>
      <c r="P8" s="33">
        <f t="shared" si="2"/>
        <v>3.7313000684660764</v>
      </c>
    </row>
    <row r="9" spans="1:16" x14ac:dyDescent="0.25">
      <c r="A9" s="16" t="s">
        <v>152</v>
      </c>
      <c r="B9" s="17" t="str">
        <f t="shared" si="1"/>
        <v xml:space="preserve">SALT </v>
      </c>
      <c r="C9" s="18" t="s">
        <v>153</v>
      </c>
      <c r="D9" s="18" t="s">
        <v>154</v>
      </c>
      <c r="E9" s="19">
        <v>16.893981354086399</v>
      </c>
      <c r="F9" s="20">
        <v>90.205016253724295</v>
      </c>
      <c r="G9" s="21">
        <v>1</v>
      </c>
      <c r="H9" s="22">
        <v>15</v>
      </c>
      <c r="I9" s="23">
        <v>9</v>
      </c>
      <c r="J9" s="21">
        <v>1</v>
      </c>
      <c r="K9" s="24">
        <v>1</v>
      </c>
      <c r="L9" s="25">
        <v>0</v>
      </c>
      <c r="M9" s="26">
        <v>0.62396302518875102</v>
      </c>
      <c r="N9" s="23">
        <v>102.13894746300707</v>
      </c>
      <c r="O9" s="23">
        <f t="shared" si="0"/>
        <v>63.730926648612801</v>
      </c>
      <c r="P9" s="33">
        <f t="shared" si="2"/>
        <v>3.7724042256739705</v>
      </c>
    </row>
    <row r="10" spans="1:16" x14ac:dyDescent="0.25">
      <c r="A10" s="27" t="s">
        <v>155</v>
      </c>
      <c r="B10" s="17" t="str">
        <f t="shared" si="1"/>
        <v>BRUNS</v>
      </c>
      <c r="C10" s="28" t="s">
        <v>156</v>
      </c>
      <c r="D10" s="28" t="s">
        <v>148</v>
      </c>
      <c r="E10" s="19">
        <v>44.040951779713559</v>
      </c>
      <c r="F10" s="20">
        <v>87.369481808147</v>
      </c>
      <c r="G10" s="21">
        <v>0.84925911977035795</v>
      </c>
      <c r="H10" s="22">
        <v>12</v>
      </c>
      <c r="I10" s="23">
        <v>13</v>
      </c>
      <c r="J10" s="21">
        <v>1</v>
      </c>
      <c r="K10" s="24">
        <v>0.98912641492537801</v>
      </c>
      <c r="L10" s="25">
        <v>0</v>
      </c>
      <c r="M10" s="26">
        <v>0.596072481471279</v>
      </c>
      <c r="N10" s="23">
        <v>102.13894746300707</v>
      </c>
      <c r="O10" s="23">
        <f t="shared" si="0"/>
        <v>60.882215869139223</v>
      </c>
      <c r="P10" s="33">
        <f t="shared" si="2"/>
        <v>1.3824000937505443</v>
      </c>
    </row>
    <row r="11" spans="1:16" x14ac:dyDescent="0.25">
      <c r="A11" s="16" t="s">
        <v>157</v>
      </c>
      <c r="B11" s="17" t="str">
        <f t="shared" si="1"/>
        <v>BRUNS</v>
      </c>
      <c r="C11" s="18" t="s">
        <v>158</v>
      </c>
      <c r="D11" s="18" t="s">
        <v>148</v>
      </c>
      <c r="E11" s="19">
        <v>21.7332893310926</v>
      </c>
      <c r="F11" s="20">
        <v>94.863154150387899</v>
      </c>
      <c r="G11" s="21">
        <v>0.990796737485103</v>
      </c>
      <c r="H11" s="22">
        <v>11</v>
      </c>
      <c r="I11" s="23">
        <v>14</v>
      </c>
      <c r="J11" s="21">
        <v>1</v>
      </c>
      <c r="K11" s="24">
        <v>1</v>
      </c>
      <c r="L11" s="25">
        <v>0</v>
      </c>
      <c r="M11" s="26">
        <v>0.54536097213588697</v>
      </c>
      <c r="N11" s="23">
        <v>102.13894746300707</v>
      </c>
      <c r="O11" s="23">
        <f t="shared" si="0"/>
        <v>55.702595681361821</v>
      </c>
      <c r="P11" s="33">
        <f t="shared" si="2"/>
        <v>2.5630080579505852</v>
      </c>
    </row>
    <row r="12" spans="1:16" x14ac:dyDescent="0.25">
      <c r="A12" s="27" t="s">
        <v>159</v>
      </c>
      <c r="B12" s="17" t="str">
        <f t="shared" si="1"/>
        <v>BRUNS</v>
      </c>
      <c r="C12" s="28" t="s">
        <v>160</v>
      </c>
      <c r="D12" s="28" t="s">
        <v>148</v>
      </c>
      <c r="E12" s="19">
        <v>28.119119768921099</v>
      </c>
      <c r="F12" s="20">
        <v>94.055227836428799</v>
      </c>
      <c r="G12" s="21">
        <v>0.99832977083338603</v>
      </c>
      <c r="H12" s="22">
        <v>13</v>
      </c>
      <c r="I12" s="23">
        <v>12</v>
      </c>
      <c r="J12" s="21">
        <v>1</v>
      </c>
      <c r="K12" s="24">
        <v>1</v>
      </c>
      <c r="L12" s="25">
        <v>1</v>
      </c>
      <c r="M12" s="26">
        <v>0.54168661444105104</v>
      </c>
      <c r="N12" s="23">
        <v>102.13894746300707</v>
      </c>
      <c r="O12" s="23">
        <f t="shared" si="0"/>
        <v>55.327300653808678</v>
      </c>
      <c r="P12" s="33">
        <f t="shared" si="2"/>
        <v>1.967604288771502</v>
      </c>
    </row>
    <row r="13" spans="1:16" x14ac:dyDescent="0.25">
      <c r="A13" s="27" t="s">
        <v>161</v>
      </c>
      <c r="B13" s="17" t="str">
        <f t="shared" si="1"/>
        <v>BRUNS</v>
      </c>
      <c r="C13" s="28" t="s">
        <v>158</v>
      </c>
      <c r="D13" s="28" t="s">
        <v>148</v>
      </c>
      <c r="E13" s="19">
        <v>22.803070023408001</v>
      </c>
      <c r="F13" s="20">
        <v>97.187645574271201</v>
      </c>
      <c r="G13" s="21">
        <v>0.99795492028542399</v>
      </c>
      <c r="H13" s="22">
        <v>8</v>
      </c>
      <c r="I13" s="23">
        <v>12</v>
      </c>
      <c r="J13" s="21">
        <v>1</v>
      </c>
      <c r="K13" s="24">
        <v>1</v>
      </c>
      <c r="L13" s="25">
        <v>0</v>
      </c>
      <c r="M13" s="26">
        <v>0.53047991530442695</v>
      </c>
      <c r="N13" s="23">
        <v>102.13894746300707</v>
      </c>
      <c r="O13" s="23">
        <f t="shared" si="0"/>
        <v>54.182660199459306</v>
      </c>
      <c r="P13" s="33">
        <f t="shared" si="2"/>
        <v>2.3761125209824492</v>
      </c>
    </row>
    <row r="14" spans="1:16" x14ac:dyDescent="0.25">
      <c r="A14" s="27" t="s">
        <v>162</v>
      </c>
      <c r="B14" s="17" t="str">
        <f t="shared" si="1"/>
        <v>EL DO</v>
      </c>
      <c r="C14" s="28" t="s">
        <v>147</v>
      </c>
      <c r="D14" s="28" t="s">
        <v>148</v>
      </c>
      <c r="E14" s="19">
        <v>25.3513953261672</v>
      </c>
      <c r="F14" s="20">
        <v>89.362428553618301</v>
      </c>
      <c r="G14" s="21">
        <v>0.96209821689598796</v>
      </c>
      <c r="H14" s="22">
        <v>18</v>
      </c>
      <c r="I14" s="23">
        <v>8</v>
      </c>
      <c r="J14" s="21">
        <v>1</v>
      </c>
      <c r="K14" s="24">
        <v>1</v>
      </c>
      <c r="L14" s="25">
        <v>0</v>
      </c>
      <c r="M14" s="26">
        <v>0.52182865341130802</v>
      </c>
      <c r="N14" s="23">
        <v>102.13894746300707</v>
      </c>
      <c r="O14" s="23">
        <f t="shared" si="0"/>
        <v>53.299029415469313</v>
      </c>
      <c r="P14" s="33">
        <f t="shared" si="2"/>
        <v>2.1024100933984933</v>
      </c>
    </row>
    <row r="15" spans="1:16" x14ac:dyDescent="0.25">
      <c r="A15" s="27" t="s">
        <v>163</v>
      </c>
      <c r="B15" s="17" t="str">
        <f t="shared" si="1"/>
        <v>MARIP</v>
      </c>
      <c r="C15" s="28" t="s">
        <v>164</v>
      </c>
      <c r="D15" s="28" t="s">
        <v>145</v>
      </c>
      <c r="E15" s="19">
        <v>16.311265332710501</v>
      </c>
      <c r="F15" s="20">
        <v>93.2168656328586</v>
      </c>
      <c r="G15" s="21">
        <v>0.77602445494404304</v>
      </c>
      <c r="H15" s="22">
        <v>14</v>
      </c>
      <c r="I15" s="23">
        <v>34</v>
      </c>
      <c r="J15" s="21">
        <v>1</v>
      </c>
      <c r="K15" s="24">
        <v>1</v>
      </c>
      <c r="L15" s="25">
        <v>1</v>
      </c>
      <c r="M15" s="26">
        <v>0.51303807815407099</v>
      </c>
      <c r="N15" s="23">
        <v>102.13894746300707</v>
      </c>
      <c r="O15" s="23">
        <f t="shared" si="0"/>
        <v>52.401169311100773</v>
      </c>
      <c r="P15" s="33">
        <f t="shared" si="2"/>
        <v>3.2125753730469837</v>
      </c>
    </row>
    <row r="16" spans="1:16" x14ac:dyDescent="0.25">
      <c r="A16" s="27" t="s">
        <v>165</v>
      </c>
      <c r="B16" s="17" t="str">
        <f t="shared" si="1"/>
        <v>BRUNS</v>
      </c>
      <c r="C16" s="28" t="s">
        <v>158</v>
      </c>
      <c r="D16" s="28" t="s">
        <v>148</v>
      </c>
      <c r="E16" s="19">
        <v>34.564493513355998</v>
      </c>
      <c r="F16" s="20">
        <v>95.485349816364405</v>
      </c>
      <c r="G16" s="21">
        <v>0.99759391729850599</v>
      </c>
      <c r="H16" s="22">
        <v>25</v>
      </c>
      <c r="I16" s="23">
        <v>10</v>
      </c>
      <c r="J16" s="21">
        <v>1</v>
      </c>
      <c r="K16" s="24">
        <v>1</v>
      </c>
      <c r="L16" s="25">
        <v>0</v>
      </c>
      <c r="M16" s="26">
        <v>0.50650810049565598</v>
      </c>
      <c r="N16" s="23">
        <v>102.13894746300707</v>
      </c>
      <c r="O16" s="23">
        <f t="shared" si="0"/>
        <v>51.734204266113309</v>
      </c>
      <c r="P16" s="33">
        <f t="shared" si="2"/>
        <v>1.4967441732112405</v>
      </c>
    </row>
    <row r="17" spans="1:16" x14ac:dyDescent="0.25">
      <c r="A17" s="27" t="s">
        <v>166</v>
      </c>
      <c r="B17" s="17" t="str">
        <f t="shared" si="1"/>
        <v>PLACE</v>
      </c>
      <c r="C17" s="28" t="s">
        <v>167</v>
      </c>
      <c r="D17" s="28" t="s">
        <v>148</v>
      </c>
      <c r="E17" s="19">
        <v>50.362827867559197</v>
      </c>
      <c r="F17" s="20">
        <v>96.067579556148004</v>
      </c>
      <c r="G17" s="21">
        <v>0.90367822319067403</v>
      </c>
      <c r="H17" s="22">
        <v>13</v>
      </c>
      <c r="I17" s="23">
        <v>6</v>
      </c>
      <c r="J17" s="21">
        <v>1</v>
      </c>
      <c r="K17" s="24">
        <v>1</v>
      </c>
      <c r="L17" s="25">
        <v>1</v>
      </c>
      <c r="M17" s="26">
        <v>0.49421908802769199</v>
      </c>
      <c r="N17" s="23">
        <v>102.13894746300707</v>
      </c>
      <c r="O17" s="23">
        <f t="shared" si="0"/>
        <v>50.479017467275696</v>
      </c>
      <c r="P17" s="33">
        <f t="shared" si="2"/>
        <v>1.0023070507482632</v>
      </c>
    </row>
    <row r="18" spans="1:16" x14ac:dyDescent="0.25">
      <c r="A18" s="16" t="s">
        <v>168</v>
      </c>
      <c r="B18" s="17" t="str">
        <f t="shared" si="1"/>
        <v>ORO F</v>
      </c>
      <c r="C18" s="18" t="s">
        <v>169</v>
      </c>
      <c r="D18" s="18" t="s">
        <v>170</v>
      </c>
      <c r="E18" s="19">
        <v>22.188736000452099</v>
      </c>
      <c r="F18" s="20">
        <v>87.295348633092004</v>
      </c>
      <c r="G18" s="21">
        <v>0.86139491110770605</v>
      </c>
      <c r="H18" s="22">
        <v>9</v>
      </c>
      <c r="I18" s="23">
        <v>11</v>
      </c>
      <c r="J18" s="21">
        <v>1</v>
      </c>
      <c r="K18" s="24">
        <v>1</v>
      </c>
      <c r="L18" s="25">
        <v>0</v>
      </c>
      <c r="M18" s="26">
        <v>0.483494887660187</v>
      </c>
      <c r="N18" s="23">
        <v>102.13894746300707</v>
      </c>
      <c r="O18" s="23">
        <f t="shared" si="0"/>
        <v>49.383658929356343</v>
      </c>
      <c r="P18" s="33">
        <f t="shared" si="2"/>
        <v>2.2256183916177172</v>
      </c>
    </row>
    <row r="19" spans="1:16" x14ac:dyDescent="0.25">
      <c r="A19" s="16" t="s">
        <v>171</v>
      </c>
      <c r="B19" s="17" t="str">
        <f t="shared" si="1"/>
        <v>EL DO</v>
      </c>
      <c r="C19" s="18" t="s">
        <v>147</v>
      </c>
      <c r="D19" s="18" t="s">
        <v>148</v>
      </c>
      <c r="E19" s="19">
        <v>34.0468476533309</v>
      </c>
      <c r="F19" s="20">
        <v>93.506668842641602</v>
      </c>
      <c r="G19" s="21">
        <v>0.99317384370152095</v>
      </c>
      <c r="H19" s="22">
        <v>9</v>
      </c>
      <c r="I19" s="23">
        <v>8</v>
      </c>
      <c r="J19" s="21">
        <v>1</v>
      </c>
      <c r="K19" s="24">
        <v>1</v>
      </c>
      <c r="L19" s="25">
        <v>0</v>
      </c>
      <c r="M19" s="26">
        <v>0.57184424015562396</v>
      </c>
      <c r="N19" s="23">
        <v>85.451113995755804</v>
      </c>
      <c r="O19" s="23">
        <f t="shared" si="0"/>
        <v>48.864727353354581</v>
      </c>
      <c r="P19" s="33">
        <f t="shared" si="2"/>
        <v>1.4352203132255037</v>
      </c>
    </row>
    <row r="20" spans="1:16" x14ac:dyDescent="0.25">
      <c r="A20" s="27" t="s">
        <v>172</v>
      </c>
      <c r="B20" s="17" t="str">
        <f t="shared" si="1"/>
        <v>WYAND</v>
      </c>
      <c r="C20" s="28" t="s">
        <v>173</v>
      </c>
      <c r="D20" s="28" t="s">
        <v>170</v>
      </c>
      <c r="E20" s="19">
        <v>22.8740762639368</v>
      </c>
      <c r="F20" s="20">
        <v>92.907612871197898</v>
      </c>
      <c r="G20" s="21">
        <v>0.99546121601693804</v>
      </c>
      <c r="H20" s="22">
        <v>6</v>
      </c>
      <c r="I20" s="23">
        <v>6</v>
      </c>
      <c r="J20" s="21">
        <v>1</v>
      </c>
      <c r="K20" s="24">
        <v>1</v>
      </c>
      <c r="L20" s="25">
        <v>1</v>
      </c>
      <c r="M20" s="26">
        <v>0.45134728108897498</v>
      </c>
      <c r="N20" s="23">
        <v>102.13894746300707</v>
      </c>
      <c r="O20" s="23">
        <f t="shared" si="0"/>
        <v>46.100136230717901</v>
      </c>
      <c r="P20" s="33">
        <f t="shared" si="2"/>
        <v>2.0153878870902968</v>
      </c>
    </row>
    <row r="21" spans="1:16" x14ac:dyDescent="0.25">
      <c r="A21" s="27" t="s">
        <v>174</v>
      </c>
      <c r="B21" s="17" t="str">
        <f t="shared" si="1"/>
        <v>BONNI</v>
      </c>
      <c r="C21" s="28" t="s">
        <v>175</v>
      </c>
      <c r="D21" s="28" t="s">
        <v>148</v>
      </c>
      <c r="E21" s="19">
        <v>34.335245042826799</v>
      </c>
      <c r="F21" s="20">
        <v>94.487957108851603</v>
      </c>
      <c r="G21" s="21">
        <v>0.85178253170260398</v>
      </c>
      <c r="H21" s="22">
        <v>18</v>
      </c>
      <c r="I21" s="23">
        <v>16</v>
      </c>
      <c r="J21" s="21">
        <v>1</v>
      </c>
      <c r="K21" s="24">
        <v>1</v>
      </c>
      <c r="L21" s="25">
        <v>0</v>
      </c>
      <c r="M21" s="26">
        <v>0.44981272339410999</v>
      </c>
      <c r="N21" s="23">
        <v>102.13894746300707</v>
      </c>
      <c r="O21" s="23">
        <f t="shared" si="0"/>
        <v>45.94339812294313</v>
      </c>
      <c r="P21" s="33">
        <f t="shared" si="2"/>
        <v>1.3380827212864603</v>
      </c>
    </row>
    <row r="22" spans="1:16" x14ac:dyDescent="0.25">
      <c r="A22" s="27" t="s">
        <v>176</v>
      </c>
      <c r="B22" s="17" t="str">
        <f t="shared" si="1"/>
        <v xml:space="preserve">PINE </v>
      </c>
      <c r="C22" s="28" t="s">
        <v>177</v>
      </c>
      <c r="D22" s="28" t="s">
        <v>154</v>
      </c>
      <c r="E22" s="19">
        <v>10.877814636510843</v>
      </c>
      <c r="F22" s="20">
        <v>85.932941947270706</v>
      </c>
      <c r="G22" s="21">
        <v>1</v>
      </c>
      <c r="H22" s="22">
        <v>1</v>
      </c>
      <c r="I22" s="23">
        <v>11</v>
      </c>
      <c r="J22" s="21">
        <v>0.999999999999995</v>
      </c>
      <c r="K22" s="24">
        <v>0.99382902297964004</v>
      </c>
      <c r="L22" s="25">
        <v>0</v>
      </c>
      <c r="M22" s="26">
        <v>0.44756725187643298</v>
      </c>
      <c r="N22" s="23">
        <v>102.13894746300707</v>
      </c>
      <c r="O22" s="23">
        <f t="shared" si="0"/>
        <v>45.71404802556944</v>
      </c>
      <c r="P22" s="33">
        <f t="shared" si="2"/>
        <v>4.2025029432044665</v>
      </c>
    </row>
    <row r="23" spans="1:16" x14ac:dyDescent="0.25">
      <c r="A23" s="16" t="s">
        <v>178</v>
      </c>
      <c r="B23" s="17" t="str">
        <f t="shared" si="1"/>
        <v>STANI</v>
      </c>
      <c r="C23" s="18" t="s">
        <v>179</v>
      </c>
      <c r="D23" s="18" t="s">
        <v>145</v>
      </c>
      <c r="E23" s="19">
        <v>18.953259006627501</v>
      </c>
      <c r="F23" s="20">
        <v>77.9475894895388</v>
      </c>
      <c r="G23" s="21">
        <v>0.99710893672664103</v>
      </c>
      <c r="H23" s="22">
        <v>9</v>
      </c>
      <c r="I23" s="23">
        <v>14</v>
      </c>
      <c r="J23" s="21">
        <v>1</v>
      </c>
      <c r="K23" s="24">
        <v>1</v>
      </c>
      <c r="L23" s="25">
        <v>0</v>
      </c>
      <c r="M23" s="26">
        <v>0.44468153116673498</v>
      </c>
      <c r="N23" s="23">
        <v>102.13894746300707</v>
      </c>
      <c r="O23" s="23">
        <f t="shared" si="0"/>
        <v>45.419303549608685</v>
      </c>
      <c r="P23" s="33">
        <f t="shared" si="2"/>
        <v>2.3963848926312168</v>
      </c>
    </row>
    <row r="24" spans="1:16" x14ac:dyDescent="0.25">
      <c r="A24" s="27" t="s">
        <v>180</v>
      </c>
      <c r="B24" s="17" t="str">
        <f t="shared" si="1"/>
        <v>FORES</v>
      </c>
      <c r="C24" s="28" t="s">
        <v>181</v>
      </c>
      <c r="D24" s="28" t="s">
        <v>148</v>
      </c>
      <c r="E24" s="19">
        <v>11.656558285974301</v>
      </c>
      <c r="F24" s="20">
        <v>81.112026499819905</v>
      </c>
      <c r="G24" s="21">
        <v>0.97858451991534101</v>
      </c>
      <c r="H24" s="22">
        <v>4</v>
      </c>
      <c r="I24" s="23">
        <v>8</v>
      </c>
      <c r="J24" s="21">
        <v>1</v>
      </c>
      <c r="K24" s="24">
        <v>1</v>
      </c>
      <c r="L24" s="25">
        <v>0</v>
      </c>
      <c r="M24" s="26">
        <v>0.43183940907705998</v>
      </c>
      <c r="N24" s="23">
        <v>102.13894746300707</v>
      </c>
      <c r="O24" s="23">
        <f t="shared" si="0"/>
        <v>44.10762271617785</v>
      </c>
      <c r="P24" s="33">
        <f t="shared" si="2"/>
        <v>3.7839318977412177</v>
      </c>
    </row>
    <row r="25" spans="1:16" x14ac:dyDescent="0.25">
      <c r="A25" s="27" t="s">
        <v>182</v>
      </c>
      <c r="B25" s="17" t="str">
        <f t="shared" si="1"/>
        <v>LOS G</v>
      </c>
      <c r="C25" s="28" t="s">
        <v>183</v>
      </c>
      <c r="D25" s="28" t="s">
        <v>184</v>
      </c>
      <c r="E25" s="19">
        <v>24.327401701624002</v>
      </c>
      <c r="F25" s="20">
        <v>75.549340900875194</v>
      </c>
      <c r="G25" s="21">
        <v>0.92985851720867896</v>
      </c>
      <c r="H25" s="22">
        <v>9</v>
      </c>
      <c r="I25" s="23">
        <v>3</v>
      </c>
      <c r="J25" s="21">
        <v>1</v>
      </c>
      <c r="K25" s="24">
        <v>1</v>
      </c>
      <c r="L25" s="25">
        <v>1</v>
      </c>
      <c r="M25" s="26">
        <v>0.66311623657396301</v>
      </c>
      <c r="N25" s="23">
        <v>65.391231023531006</v>
      </c>
      <c r="O25" s="23">
        <f t="shared" si="0"/>
        <v>43.361987021262458</v>
      </c>
      <c r="P25" s="33">
        <f t="shared" si="2"/>
        <v>1.7824339628661527</v>
      </c>
    </row>
    <row r="26" spans="1:16" x14ac:dyDescent="0.25">
      <c r="A26" s="27" t="s">
        <v>185</v>
      </c>
      <c r="B26" s="17" t="str">
        <f t="shared" si="1"/>
        <v>MIDDL</v>
      </c>
      <c r="C26" s="28" t="s">
        <v>186</v>
      </c>
      <c r="D26" s="28" t="s">
        <v>187</v>
      </c>
      <c r="E26" s="19">
        <v>22.166938866870659</v>
      </c>
      <c r="F26" s="20">
        <v>84.153215416055403</v>
      </c>
      <c r="G26" s="21">
        <v>0.73953772491138303</v>
      </c>
      <c r="H26" s="22">
        <v>13</v>
      </c>
      <c r="I26" s="23">
        <v>16</v>
      </c>
      <c r="J26" s="21">
        <v>0.88602517548827098</v>
      </c>
      <c r="K26" s="24">
        <v>0.97324740937513199</v>
      </c>
      <c r="L26" s="25">
        <v>1</v>
      </c>
      <c r="M26" s="26">
        <v>0.42028360773856599</v>
      </c>
      <c r="N26" s="23">
        <v>102.13894746300707</v>
      </c>
      <c r="O26" s="23">
        <f t="shared" si="0"/>
        <v>42.927325330372462</v>
      </c>
      <c r="P26" s="33">
        <f t="shared" si="2"/>
        <v>1.9365472872995106</v>
      </c>
    </row>
    <row r="27" spans="1:16" x14ac:dyDescent="0.25">
      <c r="A27" s="16" t="s">
        <v>188</v>
      </c>
      <c r="B27" s="17" t="str">
        <f t="shared" si="1"/>
        <v>MIWUK</v>
      </c>
      <c r="C27" s="18" t="s">
        <v>144</v>
      </c>
      <c r="D27" s="18" t="s">
        <v>145</v>
      </c>
      <c r="E27" s="19">
        <v>11.8536856537541</v>
      </c>
      <c r="F27" s="20">
        <v>93.216442127829296</v>
      </c>
      <c r="G27" s="21">
        <v>0.72887832753825599</v>
      </c>
      <c r="H27" s="22">
        <v>5</v>
      </c>
      <c r="I27" s="23">
        <v>17</v>
      </c>
      <c r="J27" s="21">
        <v>1</v>
      </c>
      <c r="K27" s="24">
        <v>1</v>
      </c>
      <c r="L27" s="25">
        <v>0</v>
      </c>
      <c r="M27" s="26">
        <v>0.41846762967664902</v>
      </c>
      <c r="N27" s="23">
        <v>102.13894746300707</v>
      </c>
      <c r="O27" s="23">
        <f t="shared" si="0"/>
        <v>42.741843242512353</v>
      </c>
      <c r="P27" s="33">
        <f t="shared" si="2"/>
        <v>3.6057851111460741</v>
      </c>
    </row>
    <row r="28" spans="1:16" x14ac:dyDescent="0.25">
      <c r="A28" s="16" t="s">
        <v>189</v>
      </c>
      <c r="B28" s="17" t="str">
        <f t="shared" si="1"/>
        <v>BRUNS</v>
      </c>
      <c r="C28" s="18" t="s">
        <v>190</v>
      </c>
      <c r="D28" s="18" t="s">
        <v>148</v>
      </c>
      <c r="E28" s="19">
        <v>56.699184974006997</v>
      </c>
      <c r="F28" s="20">
        <v>84.155221526587098</v>
      </c>
      <c r="G28" s="21">
        <v>0.88136038937177397</v>
      </c>
      <c r="H28" s="22">
        <v>22</v>
      </c>
      <c r="I28" s="23">
        <v>15</v>
      </c>
      <c r="J28" s="21">
        <v>1</v>
      </c>
      <c r="K28" s="24">
        <v>0.87680000932928903</v>
      </c>
      <c r="L28" s="25">
        <v>1</v>
      </c>
      <c r="M28" s="26">
        <v>0.49605329775875001</v>
      </c>
      <c r="N28" s="23">
        <v>85.451113995755804</v>
      </c>
      <c r="O28" s="23">
        <f t="shared" si="0"/>
        <v>42.388306894753548</v>
      </c>
      <c r="P28" s="33">
        <f t="shared" si="2"/>
        <v>0.74759993312401074</v>
      </c>
    </row>
    <row r="29" spans="1:16" x14ac:dyDescent="0.25">
      <c r="A29" s="27" t="s">
        <v>191</v>
      </c>
      <c r="B29" s="17" t="str">
        <f t="shared" si="1"/>
        <v>CHALL</v>
      </c>
      <c r="C29" s="28" t="s">
        <v>192</v>
      </c>
      <c r="D29" s="28" t="s">
        <v>170</v>
      </c>
      <c r="E29" s="19">
        <v>15.521660169881001</v>
      </c>
      <c r="F29" s="20">
        <v>96.519979049478806</v>
      </c>
      <c r="G29" s="21">
        <v>0.90765332720167702</v>
      </c>
      <c r="H29" s="22">
        <v>6</v>
      </c>
      <c r="I29" s="23">
        <v>5</v>
      </c>
      <c r="J29" s="21">
        <v>1</v>
      </c>
      <c r="K29" s="24">
        <v>1</v>
      </c>
      <c r="L29" s="25">
        <v>0</v>
      </c>
      <c r="M29" s="26">
        <v>0.401904607898592</v>
      </c>
      <c r="N29" s="23">
        <v>102.13894746300707</v>
      </c>
      <c r="O29" s="23">
        <f t="shared" si="0"/>
        <v>41.050113631294742</v>
      </c>
      <c r="P29" s="33">
        <f t="shared" si="2"/>
        <v>2.6446986457640929</v>
      </c>
    </row>
    <row r="30" spans="1:16" x14ac:dyDescent="0.25">
      <c r="A30" s="27" t="s">
        <v>193</v>
      </c>
      <c r="B30" s="17" t="str">
        <f t="shared" si="1"/>
        <v>FORES</v>
      </c>
      <c r="C30" s="28" t="s">
        <v>181</v>
      </c>
      <c r="D30" s="28" t="s">
        <v>148</v>
      </c>
      <c r="E30" s="19">
        <v>22.175812010501598</v>
      </c>
      <c r="F30" s="20">
        <v>72.919154215706399</v>
      </c>
      <c r="G30" s="21">
        <v>0.91834493853339605</v>
      </c>
      <c r="H30" s="22">
        <v>12</v>
      </c>
      <c r="I30" s="23">
        <v>21</v>
      </c>
      <c r="J30" s="21">
        <v>1</v>
      </c>
      <c r="K30" s="24">
        <v>1</v>
      </c>
      <c r="L30" s="25">
        <v>0</v>
      </c>
      <c r="M30" s="26">
        <v>0.40080508785955399</v>
      </c>
      <c r="N30" s="23">
        <v>102.13894746300707</v>
      </c>
      <c r="O30" s="23">
        <f t="shared" si="0"/>
        <v>40.937809811792917</v>
      </c>
      <c r="P30" s="33">
        <f t="shared" si="2"/>
        <v>1.8460568565609399</v>
      </c>
    </row>
    <row r="31" spans="1:16" x14ac:dyDescent="0.25">
      <c r="A31" s="27" t="s">
        <v>194</v>
      </c>
      <c r="B31" s="17" t="str">
        <f t="shared" si="1"/>
        <v xml:space="preserve">WEST </v>
      </c>
      <c r="C31" s="28" t="s">
        <v>195</v>
      </c>
      <c r="D31" s="28" t="s">
        <v>154</v>
      </c>
      <c r="E31" s="19">
        <v>9.4896177163048296</v>
      </c>
      <c r="F31" s="20">
        <v>86.800233101179501</v>
      </c>
      <c r="G31" s="21">
        <v>0.98601210358552105</v>
      </c>
      <c r="H31" s="22">
        <v>2</v>
      </c>
      <c r="I31" s="23">
        <v>6</v>
      </c>
      <c r="J31" s="21">
        <v>1</v>
      </c>
      <c r="K31" s="24">
        <v>1</v>
      </c>
      <c r="L31" s="25">
        <v>0</v>
      </c>
      <c r="M31" s="26">
        <v>0.39380994115485801</v>
      </c>
      <c r="N31" s="23">
        <v>102.13894746300707</v>
      </c>
      <c r="O31" s="23">
        <f t="shared" si="0"/>
        <v>40.223332890025951</v>
      </c>
      <c r="P31" s="33">
        <f t="shared" si="2"/>
        <v>4.2386673617963773</v>
      </c>
    </row>
    <row r="32" spans="1:16" x14ac:dyDescent="0.25">
      <c r="A32" s="27" t="s">
        <v>196</v>
      </c>
      <c r="B32" s="17" t="str">
        <f t="shared" si="1"/>
        <v xml:space="preserve">PIKE </v>
      </c>
      <c r="C32" s="28" t="s">
        <v>197</v>
      </c>
      <c r="D32" s="28" t="s">
        <v>148</v>
      </c>
      <c r="E32" s="19">
        <v>19.855362175062599</v>
      </c>
      <c r="F32" s="20">
        <v>96.059228638772097</v>
      </c>
      <c r="G32" s="21">
        <v>0.99762131234787399</v>
      </c>
      <c r="H32" s="22">
        <v>13</v>
      </c>
      <c r="I32" s="23">
        <v>13</v>
      </c>
      <c r="J32" s="21">
        <v>1</v>
      </c>
      <c r="K32" s="24">
        <v>1</v>
      </c>
      <c r="L32" s="25">
        <v>1</v>
      </c>
      <c r="M32" s="26">
        <v>0.38541801253855501</v>
      </c>
      <c r="N32" s="23">
        <v>102.13894746300707</v>
      </c>
      <c r="O32" s="23">
        <f t="shared" si="0"/>
        <v>39.366190133972069</v>
      </c>
      <c r="P32" s="33">
        <f t="shared" si="2"/>
        <v>1.9826477999688241</v>
      </c>
    </row>
    <row r="33" spans="1:16" x14ac:dyDescent="0.25">
      <c r="A33" s="16" t="s">
        <v>198</v>
      </c>
      <c r="B33" s="17" t="str">
        <f t="shared" si="1"/>
        <v>STANI</v>
      </c>
      <c r="C33" s="18" t="s">
        <v>179</v>
      </c>
      <c r="D33" s="18" t="s">
        <v>145</v>
      </c>
      <c r="E33" s="19">
        <v>8.3693176985136297</v>
      </c>
      <c r="F33" s="20">
        <v>84.612130566682794</v>
      </c>
      <c r="G33" s="21">
        <v>1</v>
      </c>
      <c r="H33" s="22">
        <v>9</v>
      </c>
      <c r="I33" s="23">
        <v>6</v>
      </c>
      <c r="J33" s="21">
        <v>1</v>
      </c>
      <c r="K33" s="24">
        <v>1</v>
      </c>
      <c r="L33" s="25">
        <v>0</v>
      </c>
      <c r="M33" s="26">
        <v>0.38327593851174402</v>
      </c>
      <c r="N33" s="23">
        <v>102.13894746300707</v>
      </c>
      <c r="O33" s="23">
        <f t="shared" si="0"/>
        <v>39.14740094748575</v>
      </c>
      <c r="P33" s="33">
        <f t="shared" si="2"/>
        <v>4.6774901321332596</v>
      </c>
    </row>
    <row r="34" spans="1:16" x14ac:dyDescent="0.25">
      <c r="A34" s="27" t="s">
        <v>199</v>
      </c>
      <c r="B34" s="17" t="str">
        <f t="shared" si="1"/>
        <v xml:space="preserve">PINE </v>
      </c>
      <c r="C34" s="28" t="s">
        <v>177</v>
      </c>
      <c r="D34" s="28" t="s">
        <v>154</v>
      </c>
      <c r="E34" s="19">
        <v>16.4175747699243</v>
      </c>
      <c r="F34" s="20">
        <v>84.647551473924395</v>
      </c>
      <c r="G34" s="21">
        <v>1</v>
      </c>
      <c r="H34" s="22">
        <v>6</v>
      </c>
      <c r="I34" s="23">
        <v>6</v>
      </c>
      <c r="J34" s="21">
        <v>1</v>
      </c>
      <c r="K34" s="24">
        <v>0.85874580183583404</v>
      </c>
      <c r="L34" s="25">
        <v>0</v>
      </c>
      <c r="M34" s="26">
        <v>0.38268493110461399</v>
      </c>
      <c r="N34" s="23">
        <v>102.13894746300707</v>
      </c>
      <c r="O34" s="23">
        <f t="shared" si="0"/>
        <v>39.087036072978648</v>
      </c>
      <c r="P34" s="33">
        <f t="shared" si="2"/>
        <v>2.3808045110647531</v>
      </c>
    </row>
    <row r="35" spans="1:16" x14ac:dyDescent="0.25">
      <c r="A35" s="27" t="s">
        <v>200</v>
      </c>
      <c r="B35" s="17" t="str">
        <f t="shared" si="1"/>
        <v>CHALL</v>
      </c>
      <c r="C35" s="28" t="s">
        <v>201</v>
      </c>
      <c r="D35" s="28" t="s">
        <v>170</v>
      </c>
      <c r="E35" s="19">
        <v>16.620336694318599</v>
      </c>
      <c r="F35" s="20">
        <v>96.1350293902468</v>
      </c>
      <c r="G35" s="21">
        <v>0.99732454246939894</v>
      </c>
      <c r="H35" s="22">
        <v>4</v>
      </c>
      <c r="I35" s="23">
        <v>3</v>
      </c>
      <c r="J35" s="21">
        <v>1</v>
      </c>
      <c r="K35" s="24">
        <v>1</v>
      </c>
      <c r="L35" s="25">
        <v>0</v>
      </c>
      <c r="M35" s="26">
        <v>0.37093972630080102</v>
      </c>
      <c r="N35" s="23">
        <v>102.13894746300707</v>
      </c>
      <c r="O35" s="23">
        <f t="shared" si="0"/>
        <v>37.887393216579738</v>
      </c>
      <c r="P35" s="33">
        <f t="shared" si="2"/>
        <v>2.2795803667160937</v>
      </c>
    </row>
    <row r="36" spans="1:16" x14ac:dyDescent="0.25">
      <c r="A36" s="27" t="s">
        <v>202</v>
      </c>
      <c r="B36" s="17" t="str">
        <f t="shared" si="1"/>
        <v xml:space="preserve">WEST </v>
      </c>
      <c r="C36" s="28" t="s">
        <v>195</v>
      </c>
      <c r="D36" s="28" t="s">
        <v>154</v>
      </c>
      <c r="E36" s="19">
        <v>11.521398061200101</v>
      </c>
      <c r="F36" s="20">
        <v>90.552849516283302</v>
      </c>
      <c r="G36" s="21">
        <v>1</v>
      </c>
      <c r="H36" s="22">
        <v>4</v>
      </c>
      <c r="I36" s="23">
        <v>4</v>
      </c>
      <c r="J36" s="21">
        <v>1</v>
      </c>
      <c r="K36" s="24">
        <v>1</v>
      </c>
      <c r="L36" s="25">
        <v>0</v>
      </c>
      <c r="M36" s="26">
        <v>0.36744785033377497</v>
      </c>
      <c r="N36" s="23">
        <v>102.13894746300707</v>
      </c>
      <c r="O36" s="23">
        <f t="shared" si="0"/>
        <v>37.530736680636331</v>
      </c>
      <c r="P36" s="33">
        <f t="shared" si="2"/>
        <v>3.2574811217595432</v>
      </c>
    </row>
    <row r="37" spans="1:16" x14ac:dyDescent="0.25">
      <c r="A37" s="16" t="s">
        <v>203</v>
      </c>
      <c r="B37" s="17" t="str">
        <f t="shared" si="1"/>
        <v>ORO F</v>
      </c>
      <c r="C37" s="18" t="s">
        <v>204</v>
      </c>
      <c r="D37" s="18" t="s">
        <v>170</v>
      </c>
      <c r="E37" s="19">
        <v>15.966460642728199</v>
      </c>
      <c r="F37" s="20">
        <v>80.187329318645993</v>
      </c>
      <c r="G37" s="21">
        <v>0.99982202157392897</v>
      </c>
      <c r="H37" s="22">
        <v>4</v>
      </c>
      <c r="I37" s="23">
        <v>7</v>
      </c>
      <c r="J37" s="21">
        <v>1</v>
      </c>
      <c r="K37" s="24">
        <v>1</v>
      </c>
      <c r="L37" s="25">
        <v>1</v>
      </c>
      <c r="M37" s="26">
        <v>0.36556740933936199</v>
      </c>
      <c r="N37" s="23">
        <v>102.13894746300707</v>
      </c>
      <c r="O37" s="23">
        <f t="shared" si="0"/>
        <v>37.338670416700694</v>
      </c>
      <c r="P37" s="33">
        <f t="shared" si="2"/>
        <v>2.338569032436522</v>
      </c>
    </row>
    <row r="38" spans="1:16" x14ac:dyDescent="0.25">
      <c r="A38" s="27" t="s">
        <v>205</v>
      </c>
      <c r="B38" s="17" t="str">
        <f t="shared" si="1"/>
        <v>WYAND</v>
      </c>
      <c r="C38" s="28" t="s">
        <v>173</v>
      </c>
      <c r="D38" s="28" t="s">
        <v>170</v>
      </c>
      <c r="E38" s="19">
        <v>23.9896423248735</v>
      </c>
      <c r="F38" s="20">
        <v>86.432328507153002</v>
      </c>
      <c r="G38" s="21">
        <v>1</v>
      </c>
      <c r="H38" s="22">
        <v>4</v>
      </c>
      <c r="I38" s="23">
        <v>6</v>
      </c>
      <c r="J38" s="21">
        <v>1</v>
      </c>
      <c r="K38" s="24">
        <v>1</v>
      </c>
      <c r="L38" s="25">
        <v>0</v>
      </c>
      <c r="M38" s="26">
        <v>0.43480975181281101</v>
      </c>
      <c r="N38" s="23">
        <v>85.451113995755804</v>
      </c>
      <c r="O38" s="23">
        <f t="shared" si="0"/>
        <v>37.154977668622806</v>
      </c>
      <c r="P38" s="33">
        <f t="shared" si="2"/>
        <v>1.5487924815827252</v>
      </c>
    </row>
    <row r="39" spans="1:16" x14ac:dyDescent="0.25">
      <c r="A39" s="16" t="s">
        <v>206</v>
      </c>
      <c r="B39" s="17" t="str">
        <f t="shared" si="1"/>
        <v>ORO F</v>
      </c>
      <c r="C39" s="18" t="s">
        <v>169</v>
      </c>
      <c r="D39" s="18" t="s">
        <v>170</v>
      </c>
      <c r="E39" s="19">
        <v>24.171858204535301</v>
      </c>
      <c r="F39" s="20">
        <v>81.003186797843895</v>
      </c>
      <c r="G39" s="21">
        <v>0.94333375411324405</v>
      </c>
      <c r="H39" s="22">
        <v>6</v>
      </c>
      <c r="I39" s="23">
        <v>13</v>
      </c>
      <c r="J39" s="21">
        <v>1</v>
      </c>
      <c r="K39" s="24">
        <v>1</v>
      </c>
      <c r="L39" s="25">
        <v>1</v>
      </c>
      <c r="M39" s="26">
        <v>0.36043048652186599</v>
      </c>
      <c r="N39" s="23">
        <v>102.13894746300707</v>
      </c>
      <c r="O39" s="23">
        <f t="shared" si="0"/>
        <v>36.81399052692295</v>
      </c>
      <c r="P39" s="33">
        <f t="shared" si="2"/>
        <v>1.523010362522135</v>
      </c>
    </row>
    <row r="40" spans="1:16" x14ac:dyDescent="0.25">
      <c r="A40" s="27" t="s">
        <v>207</v>
      </c>
      <c r="B40" s="17" t="str">
        <f t="shared" si="1"/>
        <v xml:space="preserve">PINE </v>
      </c>
      <c r="C40" s="28" t="s">
        <v>177</v>
      </c>
      <c r="D40" s="28" t="s">
        <v>154</v>
      </c>
      <c r="E40" s="19">
        <v>17.228375046383832</v>
      </c>
      <c r="F40" s="20">
        <v>80.385118736276297</v>
      </c>
      <c r="G40" s="21">
        <v>0.88793555921152401</v>
      </c>
      <c r="H40" s="22">
        <v>6</v>
      </c>
      <c r="I40" s="23">
        <v>14</v>
      </c>
      <c r="J40" s="21">
        <v>1</v>
      </c>
      <c r="K40" s="24">
        <v>0.93149430565790003</v>
      </c>
      <c r="L40" s="25">
        <v>0</v>
      </c>
      <c r="M40" s="26">
        <v>0.358814320632874</v>
      </c>
      <c r="N40" s="23">
        <v>102.13894746300707</v>
      </c>
      <c r="O40" s="23">
        <f t="shared" si="0"/>
        <v>36.64891704409569</v>
      </c>
      <c r="P40" s="33">
        <f t="shared" si="2"/>
        <v>2.127241654852885</v>
      </c>
    </row>
    <row r="41" spans="1:16" x14ac:dyDescent="0.25">
      <c r="A41" s="27" t="s">
        <v>208</v>
      </c>
      <c r="B41" s="17" t="str">
        <f t="shared" si="1"/>
        <v>COLUM</v>
      </c>
      <c r="C41" s="28" t="s">
        <v>209</v>
      </c>
      <c r="D41" s="28" t="s">
        <v>148</v>
      </c>
      <c r="E41" s="19">
        <v>9.1874743849723899</v>
      </c>
      <c r="F41" s="20">
        <v>95.822472952069205</v>
      </c>
      <c r="G41" s="21">
        <v>1</v>
      </c>
      <c r="H41" s="22">
        <v>9</v>
      </c>
      <c r="I41" s="23">
        <v>3</v>
      </c>
      <c r="J41" s="21">
        <v>1</v>
      </c>
      <c r="K41" s="24">
        <v>1</v>
      </c>
      <c r="L41" s="25">
        <v>0</v>
      </c>
      <c r="M41" s="26">
        <v>0.355372364513169</v>
      </c>
      <c r="N41" s="23">
        <v>102.13894746300707</v>
      </c>
      <c r="O41" s="23">
        <f t="shared" si="0"/>
        <v>36.297359268815164</v>
      </c>
      <c r="P41" s="33">
        <f t="shared" si="2"/>
        <v>3.9507439964333839</v>
      </c>
    </row>
    <row r="42" spans="1:16" x14ac:dyDescent="0.25">
      <c r="A42" s="27" t="s">
        <v>210</v>
      </c>
      <c r="B42" s="17" t="str">
        <f t="shared" si="1"/>
        <v>CALIS</v>
      </c>
      <c r="C42" s="28" t="s">
        <v>211</v>
      </c>
      <c r="D42" s="28" t="s">
        <v>212</v>
      </c>
      <c r="E42" s="19">
        <v>33.509405653235703</v>
      </c>
      <c r="F42" s="20">
        <v>79.154295377544997</v>
      </c>
      <c r="G42" s="21">
        <v>0.66692525062321895</v>
      </c>
      <c r="H42" s="22">
        <v>16</v>
      </c>
      <c r="I42" s="23">
        <v>14</v>
      </c>
      <c r="J42" s="21">
        <v>1</v>
      </c>
      <c r="K42" s="24">
        <v>1</v>
      </c>
      <c r="L42" s="25">
        <v>1</v>
      </c>
      <c r="M42" s="26">
        <v>0.74564956602424304</v>
      </c>
      <c r="N42" s="23">
        <v>47.636719618242658</v>
      </c>
      <c r="O42" s="23">
        <f t="shared" si="0"/>
        <v>35.520299310161185</v>
      </c>
      <c r="P42" s="33">
        <f t="shared" si="2"/>
        <v>1.0600098276207806</v>
      </c>
    </row>
    <row r="43" spans="1:16" x14ac:dyDescent="0.25">
      <c r="A43" s="27" t="s">
        <v>213</v>
      </c>
      <c r="B43" s="17" t="str">
        <f t="shared" si="1"/>
        <v xml:space="preserve">SALT </v>
      </c>
      <c r="C43" s="28" t="s">
        <v>153</v>
      </c>
      <c r="D43" s="28" t="s">
        <v>154</v>
      </c>
      <c r="E43" s="19">
        <v>7.1845270197595896</v>
      </c>
      <c r="F43" s="20">
        <v>85.658415431662206</v>
      </c>
      <c r="G43" s="21">
        <v>1</v>
      </c>
      <c r="H43" s="22">
        <v>4</v>
      </c>
      <c r="I43" s="23">
        <v>1</v>
      </c>
      <c r="J43" s="21">
        <v>1</v>
      </c>
      <c r="K43" s="24">
        <v>1</v>
      </c>
      <c r="L43" s="25">
        <v>0</v>
      </c>
      <c r="M43" s="26">
        <v>0.34533184753580198</v>
      </c>
      <c r="N43" s="23">
        <v>102.13894746300707</v>
      </c>
      <c r="O43" s="23">
        <f t="shared" si="0"/>
        <v>35.271831432762447</v>
      </c>
      <c r="P43" s="33">
        <f t="shared" si="2"/>
        <v>4.9094159345151605</v>
      </c>
    </row>
    <row r="44" spans="1:16" x14ac:dyDescent="0.25">
      <c r="A44" s="27" t="s">
        <v>214</v>
      </c>
      <c r="B44" s="17" t="str">
        <f t="shared" si="1"/>
        <v>PUEBL</v>
      </c>
      <c r="C44" s="28" t="s">
        <v>215</v>
      </c>
      <c r="D44" s="28" t="s">
        <v>212</v>
      </c>
      <c r="E44" s="19">
        <v>17.961905832820701</v>
      </c>
      <c r="F44" s="20">
        <v>85.882990760610298</v>
      </c>
      <c r="G44" s="21">
        <v>0.96117970055939705</v>
      </c>
      <c r="H44" s="22">
        <v>13</v>
      </c>
      <c r="I44" s="23">
        <v>4</v>
      </c>
      <c r="J44" s="21">
        <v>0.86211792139395405</v>
      </c>
      <c r="K44" s="24">
        <v>1</v>
      </c>
      <c r="L44" s="25">
        <v>0</v>
      </c>
      <c r="M44" s="26">
        <v>0.41118459060915002</v>
      </c>
      <c r="N44" s="23">
        <v>85.451113995755804</v>
      </c>
      <c r="O44" s="23">
        <f t="shared" si="0"/>
        <v>35.13618132544066</v>
      </c>
      <c r="P44" s="33">
        <f t="shared" si="2"/>
        <v>1.9561499571631451</v>
      </c>
    </row>
    <row r="45" spans="1:16" x14ac:dyDescent="0.25">
      <c r="A45" s="27" t="s">
        <v>216</v>
      </c>
      <c r="B45" s="17" t="str">
        <f t="shared" si="1"/>
        <v>BIG B</v>
      </c>
      <c r="C45" s="28" t="s">
        <v>217</v>
      </c>
      <c r="D45" s="28" t="s">
        <v>170</v>
      </c>
      <c r="E45" s="19">
        <v>21.054896272143001</v>
      </c>
      <c r="F45" s="20">
        <v>95.663183592057905</v>
      </c>
      <c r="G45" s="21">
        <v>0.96099115394448498</v>
      </c>
      <c r="H45" s="22">
        <v>4</v>
      </c>
      <c r="I45" s="23">
        <v>6</v>
      </c>
      <c r="J45" s="21">
        <v>1</v>
      </c>
      <c r="K45" s="24">
        <v>1</v>
      </c>
      <c r="L45" s="25">
        <v>0</v>
      </c>
      <c r="M45" s="26">
        <v>0.409781612794832</v>
      </c>
      <c r="N45" s="23">
        <v>85.451113995755804</v>
      </c>
      <c r="O45" s="23">
        <f t="shared" si="0"/>
        <v>35.016295308295852</v>
      </c>
      <c r="P45" s="33">
        <f t="shared" si="2"/>
        <v>1.6630951231341231</v>
      </c>
    </row>
    <row r="46" spans="1:16" x14ac:dyDescent="0.25">
      <c r="A46" s="27" t="s">
        <v>218</v>
      </c>
      <c r="B46" s="17" t="str">
        <f t="shared" si="1"/>
        <v>EL DO</v>
      </c>
      <c r="C46" s="28" t="s">
        <v>219</v>
      </c>
      <c r="D46" s="28" t="s">
        <v>148</v>
      </c>
      <c r="E46" s="19">
        <v>14.8518948293184</v>
      </c>
      <c r="F46" s="20">
        <v>89.587084694258806</v>
      </c>
      <c r="G46" s="21">
        <v>1</v>
      </c>
      <c r="H46" s="22">
        <v>10</v>
      </c>
      <c r="I46" s="23">
        <v>7</v>
      </c>
      <c r="J46" s="21">
        <v>1</v>
      </c>
      <c r="K46" s="24">
        <v>1</v>
      </c>
      <c r="L46" s="25">
        <v>0</v>
      </c>
      <c r="M46" s="26">
        <v>0.33747794528927999</v>
      </c>
      <c r="N46" s="23">
        <v>102.13894746300707</v>
      </c>
      <c r="O46" s="23">
        <f t="shared" si="0"/>
        <v>34.469642123825345</v>
      </c>
      <c r="P46" s="33">
        <f t="shared" si="2"/>
        <v>2.3208918807976278</v>
      </c>
    </row>
    <row r="47" spans="1:16" x14ac:dyDescent="0.25">
      <c r="A47" s="27" t="s">
        <v>220</v>
      </c>
      <c r="B47" s="17" t="str">
        <f t="shared" si="1"/>
        <v>CHALL</v>
      </c>
      <c r="C47" s="28" t="s">
        <v>192</v>
      </c>
      <c r="D47" s="28" t="s">
        <v>170</v>
      </c>
      <c r="E47" s="19">
        <v>19.987636988090312</v>
      </c>
      <c r="F47" s="20">
        <v>84.032676239719606</v>
      </c>
      <c r="G47" s="21">
        <v>1</v>
      </c>
      <c r="H47" s="22">
        <v>6</v>
      </c>
      <c r="I47" s="23">
        <v>2</v>
      </c>
      <c r="J47" s="21">
        <v>0.999999999999996</v>
      </c>
      <c r="K47" s="24">
        <v>0.94933901159727996</v>
      </c>
      <c r="L47" s="25">
        <v>0</v>
      </c>
      <c r="M47" s="26">
        <v>0.334959496789769</v>
      </c>
      <c r="N47" s="23">
        <v>102.13894746300707</v>
      </c>
      <c r="O47" s="23">
        <f t="shared" si="0"/>
        <v>34.212410444845503</v>
      </c>
      <c r="P47" s="33">
        <f t="shared" si="2"/>
        <v>1.7116785973865276</v>
      </c>
    </row>
    <row r="48" spans="1:16" x14ac:dyDescent="0.25">
      <c r="A48" s="27" t="s">
        <v>221</v>
      </c>
      <c r="B48" s="17" t="str">
        <f t="shared" si="1"/>
        <v xml:space="preserve">CAMP </v>
      </c>
      <c r="C48" s="28" t="s">
        <v>222</v>
      </c>
      <c r="D48" s="28" t="s">
        <v>223</v>
      </c>
      <c r="E48" s="19">
        <v>15.209358100489</v>
      </c>
      <c r="F48" s="20">
        <v>69.337362633586693</v>
      </c>
      <c r="G48" s="21">
        <v>0.87560038877955204</v>
      </c>
      <c r="H48" s="22">
        <v>19</v>
      </c>
      <c r="I48" s="23">
        <v>11</v>
      </c>
      <c r="J48" s="21">
        <v>1</v>
      </c>
      <c r="K48" s="24">
        <v>1</v>
      </c>
      <c r="L48" s="25">
        <v>1</v>
      </c>
      <c r="M48" s="26">
        <v>0.52217674519207802</v>
      </c>
      <c r="N48" s="23">
        <v>65.391231023531006</v>
      </c>
      <c r="O48" s="23">
        <f t="shared" si="0"/>
        <v>34.145780179970657</v>
      </c>
      <c r="P48" s="33">
        <f t="shared" si="2"/>
        <v>2.2450507085419225</v>
      </c>
    </row>
    <row r="49" spans="1:16" x14ac:dyDescent="0.25">
      <c r="A49" s="27" t="s">
        <v>224</v>
      </c>
      <c r="B49" s="17" t="str">
        <f t="shared" si="1"/>
        <v>MOLIN</v>
      </c>
      <c r="C49" s="28" t="s">
        <v>225</v>
      </c>
      <c r="D49" s="28" t="s">
        <v>226</v>
      </c>
      <c r="E49" s="19">
        <v>19.280318938532801</v>
      </c>
      <c r="F49" s="20">
        <v>89.536445055185496</v>
      </c>
      <c r="G49" s="21">
        <v>0.61349592162003097</v>
      </c>
      <c r="H49" s="22">
        <v>11</v>
      </c>
      <c r="I49" s="23">
        <v>8</v>
      </c>
      <c r="J49" s="21">
        <v>1</v>
      </c>
      <c r="K49" s="24">
        <v>1</v>
      </c>
      <c r="L49" s="25">
        <v>1</v>
      </c>
      <c r="M49" s="26">
        <v>0.39523909637480198</v>
      </c>
      <c r="N49" s="23">
        <v>85.451113995755804</v>
      </c>
      <c r="O49" s="23">
        <f t="shared" si="0"/>
        <v>33.773621079902718</v>
      </c>
      <c r="P49" s="33">
        <f t="shared" si="2"/>
        <v>1.7517148542809755</v>
      </c>
    </row>
    <row r="50" spans="1:16" x14ac:dyDescent="0.25">
      <c r="A50" s="27" t="s">
        <v>227</v>
      </c>
      <c r="B50" s="17" t="str">
        <f t="shared" si="1"/>
        <v xml:space="preserve">WEST </v>
      </c>
      <c r="C50" s="28" t="s">
        <v>195</v>
      </c>
      <c r="D50" s="28" t="s">
        <v>154</v>
      </c>
      <c r="E50" s="19">
        <v>16.633029863074299</v>
      </c>
      <c r="F50" s="20">
        <v>82.156648574885693</v>
      </c>
      <c r="G50" s="21">
        <v>1</v>
      </c>
      <c r="H50" s="22">
        <v>5</v>
      </c>
      <c r="I50" s="23">
        <v>15</v>
      </c>
      <c r="J50" s="21">
        <v>1</v>
      </c>
      <c r="K50" s="24">
        <v>1</v>
      </c>
      <c r="L50" s="25">
        <v>0</v>
      </c>
      <c r="M50" s="26">
        <v>0.31924340292052</v>
      </c>
      <c r="N50" s="23">
        <v>102.13894746300707</v>
      </c>
      <c r="O50" s="23">
        <f t="shared" si="0"/>
        <v>32.607185158810587</v>
      </c>
      <c r="P50" s="33">
        <f t="shared" si="2"/>
        <v>1.9603875798479309</v>
      </c>
    </row>
    <row r="51" spans="1:16" x14ac:dyDescent="0.25">
      <c r="A51" s="27" t="s">
        <v>228</v>
      </c>
      <c r="B51" s="17" t="str">
        <f t="shared" si="1"/>
        <v>EL DO</v>
      </c>
      <c r="C51" s="28" t="s">
        <v>147</v>
      </c>
      <c r="D51" s="28" t="s">
        <v>148</v>
      </c>
      <c r="E51" s="19">
        <v>16.7983335709859</v>
      </c>
      <c r="F51" s="20">
        <v>90.378072167416505</v>
      </c>
      <c r="G51" s="21">
        <v>0.74430137169743005</v>
      </c>
      <c r="H51" s="22">
        <v>12</v>
      </c>
      <c r="I51" s="23">
        <v>5</v>
      </c>
      <c r="J51" s="21">
        <v>1</v>
      </c>
      <c r="K51" s="24">
        <v>1</v>
      </c>
      <c r="L51" s="25">
        <v>0</v>
      </c>
      <c r="M51" s="26">
        <v>0.31819520289511399</v>
      </c>
      <c r="N51" s="23">
        <v>102.13894746300707</v>
      </c>
      <c r="O51" s="23">
        <f t="shared" si="0"/>
        <v>32.500123111484925</v>
      </c>
      <c r="P51" s="33">
        <f t="shared" si="2"/>
        <v>1.9347230470300443</v>
      </c>
    </row>
    <row r="52" spans="1:16" x14ac:dyDescent="0.25">
      <c r="A52" s="27" t="s">
        <v>229</v>
      </c>
      <c r="B52" s="17" t="str">
        <f t="shared" si="1"/>
        <v xml:space="preserve">CAMP </v>
      </c>
      <c r="C52" s="28" t="s">
        <v>222</v>
      </c>
      <c r="D52" s="28" t="s">
        <v>223</v>
      </c>
      <c r="E52" s="19">
        <v>22.539424265079901</v>
      </c>
      <c r="F52" s="20">
        <v>63.656767996507902</v>
      </c>
      <c r="G52" s="21">
        <v>0.80336448383896997</v>
      </c>
      <c r="H52" s="22">
        <v>20</v>
      </c>
      <c r="I52" s="23">
        <v>3</v>
      </c>
      <c r="J52" s="21">
        <v>1</v>
      </c>
      <c r="K52" s="24">
        <v>1</v>
      </c>
      <c r="L52" s="25">
        <v>1</v>
      </c>
      <c r="M52" s="26">
        <v>0.49230375304632501</v>
      </c>
      <c r="N52" s="23">
        <v>65.391231023531006</v>
      </c>
      <c r="O52" s="23">
        <f t="shared" si="0"/>
        <v>32.192348449203593</v>
      </c>
      <c r="P52" s="33">
        <f t="shared" si="2"/>
        <v>1.4282684451296686</v>
      </c>
    </row>
    <row r="53" spans="1:16" x14ac:dyDescent="0.25">
      <c r="A53" s="27" t="s">
        <v>230</v>
      </c>
      <c r="B53" s="17" t="str">
        <f t="shared" si="1"/>
        <v>WILLI</v>
      </c>
      <c r="C53" s="28" t="s">
        <v>231</v>
      </c>
      <c r="D53" s="28" t="s">
        <v>187</v>
      </c>
      <c r="E53" s="19">
        <v>22.927756427846674</v>
      </c>
      <c r="F53" s="20">
        <v>77.114313550863201</v>
      </c>
      <c r="G53" s="21">
        <v>1</v>
      </c>
      <c r="H53" s="22">
        <v>14</v>
      </c>
      <c r="I53" s="23">
        <v>12</v>
      </c>
      <c r="J53" s="21">
        <v>0.999999999999999</v>
      </c>
      <c r="K53" s="24">
        <v>0.97763631143471097</v>
      </c>
      <c r="L53" s="25">
        <v>0</v>
      </c>
      <c r="M53" s="26">
        <v>0.37639611798294698</v>
      </c>
      <c r="N53" s="23">
        <v>85.451113995755804</v>
      </c>
      <c r="O53" s="23">
        <f t="shared" si="0"/>
        <v>32.163467585320753</v>
      </c>
      <c r="P53" s="33">
        <f t="shared" si="2"/>
        <v>1.4028179201283271</v>
      </c>
    </row>
    <row r="54" spans="1:16" x14ac:dyDescent="0.25">
      <c r="A54" s="27" t="s">
        <v>232</v>
      </c>
      <c r="B54" s="17" t="str">
        <f t="shared" si="1"/>
        <v>WHITM</v>
      </c>
      <c r="C54" s="28" t="s">
        <v>233</v>
      </c>
      <c r="D54" s="28" t="s">
        <v>170</v>
      </c>
      <c r="E54" s="19">
        <v>33.651058282516161</v>
      </c>
      <c r="F54" s="20">
        <v>71.8230242832567</v>
      </c>
      <c r="G54" s="21">
        <v>0.81116211668843796</v>
      </c>
      <c r="H54" s="22">
        <v>6</v>
      </c>
      <c r="I54" s="23">
        <v>5</v>
      </c>
      <c r="J54" s="21">
        <v>0.999999999999999</v>
      </c>
      <c r="K54" s="24">
        <v>0.75495500671055904</v>
      </c>
      <c r="L54" s="25">
        <v>0</v>
      </c>
      <c r="M54" s="26">
        <v>0.37492770075376203</v>
      </c>
      <c r="N54" s="23">
        <v>85.451113995755804</v>
      </c>
      <c r="O54" s="23">
        <f t="shared" si="0"/>
        <v>32.037989697276338</v>
      </c>
      <c r="P54" s="33">
        <f t="shared" si="2"/>
        <v>0.95206484825239768</v>
      </c>
    </row>
    <row r="55" spans="1:16" x14ac:dyDescent="0.25">
      <c r="A55" s="27" t="s">
        <v>234</v>
      </c>
      <c r="B55" s="17" t="str">
        <f t="shared" si="1"/>
        <v>CHALL</v>
      </c>
      <c r="C55" s="28" t="s">
        <v>201</v>
      </c>
      <c r="D55" s="28" t="s">
        <v>170</v>
      </c>
      <c r="E55" s="19">
        <v>11.811548460042401</v>
      </c>
      <c r="F55" s="20">
        <v>93.931219807409306</v>
      </c>
      <c r="G55" s="21">
        <v>1</v>
      </c>
      <c r="H55" s="22">
        <v>4</v>
      </c>
      <c r="I55" s="23">
        <v>4</v>
      </c>
      <c r="J55" s="21">
        <v>1</v>
      </c>
      <c r="K55" s="24">
        <v>1</v>
      </c>
      <c r="L55" s="25">
        <v>0</v>
      </c>
      <c r="M55" s="26">
        <v>0.31276730650220502</v>
      </c>
      <c r="N55" s="23">
        <v>102.13894746300707</v>
      </c>
      <c r="O55" s="23">
        <f t="shared" si="0"/>
        <v>31.945723486974948</v>
      </c>
      <c r="P55" s="33">
        <f t="shared" si="2"/>
        <v>2.7046177387363715</v>
      </c>
    </row>
    <row r="56" spans="1:16" x14ac:dyDescent="0.25">
      <c r="A56" s="27" t="s">
        <v>235</v>
      </c>
      <c r="B56" s="17" t="str">
        <f t="shared" si="1"/>
        <v>EL DO</v>
      </c>
      <c r="C56" s="28" t="s">
        <v>219</v>
      </c>
      <c r="D56" s="28" t="s">
        <v>148</v>
      </c>
      <c r="E56" s="19">
        <v>9.4331939521366603</v>
      </c>
      <c r="F56" s="20">
        <v>77.563098319653704</v>
      </c>
      <c r="G56" s="21">
        <v>0.77774916852257503</v>
      </c>
      <c r="H56" s="22">
        <v>6</v>
      </c>
      <c r="I56" s="23">
        <v>4</v>
      </c>
      <c r="J56" s="21">
        <v>1</v>
      </c>
      <c r="K56" s="24">
        <v>1</v>
      </c>
      <c r="L56" s="25">
        <v>0</v>
      </c>
      <c r="M56" s="26">
        <v>0.31238819844972598</v>
      </c>
      <c r="N56" s="23">
        <v>102.13894746300707</v>
      </c>
      <c r="O56" s="23">
        <f t="shared" si="0"/>
        <v>31.907001789519988</v>
      </c>
      <c r="P56" s="33">
        <f t="shared" si="2"/>
        <v>3.3824176574142113</v>
      </c>
    </row>
    <row r="57" spans="1:16" x14ac:dyDescent="0.25">
      <c r="A57" s="27" t="s">
        <v>236</v>
      </c>
      <c r="B57" s="17" t="str">
        <f t="shared" si="1"/>
        <v>ALLEG</v>
      </c>
      <c r="C57" s="28" t="s">
        <v>237</v>
      </c>
      <c r="D57" s="28" t="s">
        <v>148</v>
      </c>
      <c r="E57" s="19">
        <v>18.093906425432301</v>
      </c>
      <c r="F57" s="20">
        <v>92.7973504266498</v>
      </c>
      <c r="G57" s="21">
        <v>0.39161250665001801</v>
      </c>
      <c r="H57" s="22">
        <v>4</v>
      </c>
      <c r="I57" s="23">
        <v>24</v>
      </c>
      <c r="J57" s="21">
        <v>1</v>
      </c>
      <c r="K57" s="24">
        <v>1</v>
      </c>
      <c r="L57" s="25">
        <v>1</v>
      </c>
      <c r="M57" s="26">
        <v>0.48104114217176702</v>
      </c>
      <c r="N57" s="23">
        <v>65.391231023531006</v>
      </c>
      <c r="O57" s="23">
        <f t="shared" si="0"/>
        <v>31.45587245957724</v>
      </c>
      <c r="P57" s="33">
        <f t="shared" si="2"/>
        <v>1.7384787850656573</v>
      </c>
    </row>
    <row r="58" spans="1:16" x14ac:dyDescent="0.25">
      <c r="A58" s="27" t="s">
        <v>238</v>
      </c>
      <c r="B58" s="17" t="str">
        <f t="shared" si="1"/>
        <v>COLUM</v>
      </c>
      <c r="C58" s="28" t="s">
        <v>209</v>
      </c>
      <c r="D58" s="28" t="s">
        <v>148</v>
      </c>
      <c r="E58" s="19">
        <v>14.857180574321699</v>
      </c>
      <c r="F58" s="20">
        <v>87.621403060872893</v>
      </c>
      <c r="G58" s="21">
        <v>1</v>
      </c>
      <c r="H58" s="22">
        <v>5</v>
      </c>
      <c r="I58" s="23">
        <v>10</v>
      </c>
      <c r="J58" s="21">
        <v>1</v>
      </c>
      <c r="K58" s="24">
        <v>1</v>
      </c>
      <c r="L58" s="25">
        <v>1</v>
      </c>
      <c r="M58" s="26">
        <v>0.36409053863435098</v>
      </c>
      <c r="N58" s="23">
        <v>85.451113995755804</v>
      </c>
      <c r="O58" s="23">
        <f t="shared" si="0"/>
        <v>31.111942121620057</v>
      </c>
      <c r="P58" s="33">
        <f t="shared" si="2"/>
        <v>2.0940677112986132</v>
      </c>
    </row>
    <row r="59" spans="1:16" x14ac:dyDescent="0.25">
      <c r="A59" s="27" t="s">
        <v>239</v>
      </c>
      <c r="B59" s="17" t="str">
        <f t="shared" si="1"/>
        <v>MONTE</v>
      </c>
      <c r="C59" s="28" t="s">
        <v>240</v>
      </c>
      <c r="D59" s="28" t="s">
        <v>226</v>
      </c>
      <c r="E59" s="19">
        <v>6.2701891181294602</v>
      </c>
      <c r="F59" s="20">
        <v>72.7248500595976</v>
      </c>
      <c r="G59" s="21">
        <v>0.28225124990099598</v>
      </c>
      <c r="H59" s="22">
        <v>16</v>
      </c>
      <c r="I59" s="23">
        <v>4</v>
      </c>
      <c r="J59" s="21">
        <v>1</v>
      </c>
      <c r="K59" s="24">
        <v>1</v>
      </c>
      <c r="L59" s="25">
        <v>0</v>
      </c>
      <c r="M59" s="26">
        <v>0.30333576360220499</v>
      </c>
      <c r="N59" s="23">
        <v>102.13894746300707</v>
      </c>
      <c r="O59" s="23">
        <f t="shared" si="0"/>
        <v>30.982395622216746</v>
      </c>
      <c r="P59" s="33">
        <f t="shared" si="2"/>
        <v>4.9412218736170272</v>
      </c>
    </row>
    <row r="60" spans="1:16" x14ac:dyDescent="0.25">
      <c r="A60" s="27" t="s">
        <v>241</v>
      </c>
      <c r="B60" s="17" t="str">
        <f t="shared" si="1"/>
        <v xml:space="preserve">WEST </v>
      </c>
      <c r="C60" s="28" t="s">
        <v>195</v>
      </c>
      <c r="D60" s="28" t="s">
        <v>154</v>
      </c>
      <c r="E60" s="19">
        <v>7.44125256499645</v>
      </c>
      <c r="F60" s="20">
        <v>94.694877536796298</v>
      </c>
      <c r="G60" s="21">
        <v>1</v>
      </c>
      <c r="H60" s="22">
        <v>2</v>
      </c>
      <c r="I60" s="23">
        <v>9</v>
      </c>
      <c r="J60" s="21">
        <v>1</v>
      </c>
      <c r="K60" s="24">
        <v>1</v>
      </c>
      <c r="L60" s="25">
        <v>0</v>
      </c>
      <c r="M60" s="26">
        <v>0.30214516762912202</v>
      </c>
      <c r="N60" s="23">
        <v>102.13894746300707</v>
      </c>
      <c r="O60" s="23">
        <f t="shared" si="0"/>
        <v>30.86078940267236</v>
      </c>
      <c r="P60" s="33">
        <f t="shared" si="2"/>
        <v>4.1472573512477036</v>
      </c>
    </row>
    <row r="61" spans="1:16" x14ac:dyDescent="0.25">
      <c r="A61" s="27" t="s">
        <v>242</v>
      </c>
      <c r="B61" s="17" t="str">
        <f t="shared" si="1"/>
        <v>STANI</v>
      </c>
      <c r="C61" s="28" t="s">
        <v>179</v>
      </c>
      <c r="D61" s="28" t="s">
        <v>145</v>
      </c>
      <c r="E61" s="19">
        <v>11.7226030640429</v>
      </c>
      <c r="F61" s="20">
        <v>82.729092711527002</v>
      </c>
      <c r="G61" s="21">
        <v>1</v>
      </c>
      <c r="H61" s="22">
        <v>8</v>
      </c>
      <c r="I61" s="23">
        <v>9</v>
      </c>
      <c r="J61" s="21">
        <v>1</v>
      </c>
      <c r="K61" s="24">
        <v>1</v>
      </c>
      <c r="L61" s="25">
        <v>0</v>
      </c>
      <c r="M61" s="26">
        <v>0.30163124386485402</v>
      </c>
      <c r="N61" s="23">
        <v>102.13894746300707</v>
      </c>
      <c r="O61" s="23">
        <f t="shared" si="0"/>
        <v>30.808297770313796</v>
      </c>
      <c r="P61" s="33">
        <f t="shared" si="2"/>
        <v>2.6281106339609019</v>
      </c>
    </row>
    <row r="62" spans="1:16" x14ac:dyDescent="0.25">
      <c r="A62" s="27" t="s">
        <v>243</v>
      </c>
      <c r="B62" s="17" t="str">
        <f t="shared" si="1"/>
        <v>BRUNS</v>
      </c>
      <c r="C62" s="28" t="s">
        <v>158</v>
      </c>
      <c r="D62" s="28" t="s">
        <v>148</v>
      </c>
      <c r="E62" s="19">
        <v>14.272031663986599</v>
      </c>
      <c r="F62" s="20">
        <v>96.351742553183399</v>
      </c>
      <c r="G62" s="21">
        <v>0.99685623697192505</v>
      </c>
      <c r="H62" s="22">
        <v>5</v>
      </c>
      <c r="I62" s="23">
        <v>6</v>
      </c>
      <c r="J62" s="21">
        <v>1</v>
      </c>
      <c r="K62" s="24">
        <v>1</v>
      </c>
      <c r="L62" s="25">
        <v>0</v>
      </c>
      <c r="M62" s="26">
        <v>0.29909484272652698</v>
      </c>
      <c r="N62" s="23">
        <v>102.13894746300707</v>
      </c>
      <c r="O62" s="23">
        <f t="shared" si="0"/>
        <v>30.549232427701103</v>
      </c>
      <c r="P62" s="33">
        <f t="shared" si="2"/>
        <v>2.1404964021196546</v>
      </c>
    </row>
    <row r="63" spans="1:16" x14ac:dyDescent="0.25">
      <c r="A63" s="27" t="s">
        <v>244</v>
      </c>
      <c r="B63" s="17" t="str">
        <f t="shared" si="1"/>
        <v>STANI</v>
      </c>
      <c r="C63" s="28" t="s">
        <v>179</v>
      </c>
      <c r="D63" s="28" t="s">
        <v>145</v>
      </c>
      <c r="E63" s="19">
        <v>5.3961960627213301</v>
      </c>
      <c r="F63" s="20">
        <v>93.309194679877095</v>
      </c>
      <c r="G63" s="21">
        <v>1</v>
      </c>
      <c r="H63" s="22">
        <v>1</v>
      </c>
      <c r="I63" s="23">
        <v>9</v>
      </c>
      <c r="J63" s="21">
        <v>1</v>
      </c>
      <c r="K63" s="24">
        <v>1</v>
      </c>
      <c r="L63" s="25">
        <v>0</v>
      </c>
      <c r="M63" s="26">
        <v>0.29737703920633601</v>
      </c>
      <c r="N63" s="23">
        <v>102.13894746300707</v>
      </c>
      <c r="O63" s="23">
        <f t="shared" si="0"/>
        <v>30.373777784200549</v>
      </c>
      <c r="P63" s="33">
        <f t="shared" si="2"/>
        <v>5.6287387320917492</v>
      </c>
    </row>
    <row r="64" spans="1:16" x14ac:dyDescent="0.25">
      <c r="A64" s="27" t="s">
        <v>245</v>
      </c>
      <c r="B64" s="17" t="str">
        <f t="shared" si="1"/>
        <v>ALLEG</v>
      </c>
      <c r="C64" s="28" t="s">
        <v>246</v>
      </c>
      <c r="D64" s="28" t="s">
        <v>148</v>
      </c>
      <c r="E64" s="19">
        <v>4.1511819287164498</v>
      </c>
      <c r="F64" s="20">
        <v>96.289395106906298</v>
      </c>
      <c r="G64" s="21">
        <v>0.739037296105437</v>
      </c>
      <c r="H64" s="22">
        <v>6</v>
      </c>
      <c r="I64" s="23">
        <v>8</v>
      </c>
      <c r="J64" s="21">
        <v>1</v>
      </c>
      <c r="K64" s="24">
        <v>1</v>
      </c>
      <c r="L64" s="25">
        <v>0</v>
      </c>
      <c r="M64" s="26">
        <v>0.29400406110845501</v>
      </c>
      <c r="N64" s="23">
        <v>102.13894746300707</v>
      </c>
      <c r="O64" s="23">
        <f t="shared" si="0"/>
        <v>30.029265351467206</v>
      </c>
      <c r="P64" s="33">
        <f t="shared" si="2"/>
        <v>7.2339073225712101</v>
      </c>
    </row>
    <row r="65" spans="1:16" x14ac:dyDescent="0.25">
      <c r="A65" s="27" t="s">
        <v>247</v>
      </c>
      <c r="B65" s="17" t="str">
        <f t="shared" si="1"/>
        <v>CHALL</v>
      </c>
      <c r="C65" s="28" t="s">
        <v>201</v>
      </c>
      <c r="D65" s="28" t="s">
        <v>170</v>
      </c>
      <c r="E65" s="19">
        <v>12.117589316905301</v>
      </c>
      <c r="F65" s="20">
        <v>88.394212322382202</v>
      </c>
      <c r="G65" s="21">
        <v>1</v>
      </c>
      <c r="H65" s="22">
        <v>4</v>
      </c>
      <c r="I65" s="23">
        <v>1</v>
      </c>
      <c r="J65" s="21">
        <v>1</v>
      </c>
      <c r="K65" s="24">
        <v>1</v>
      </c>
      <c r="L65" s="25">
        <v>0</v>
      </c>
      <c r="M65" s="26">
        <v>0.34957519470340598</v>
      </c>
      <c r="N65" s="23">
        <v>85.451113995755804</v>
      </c>
      <c r="O65" s="23">
        <f t="shared" si="0"/>
        <v>29.871589812689276</v>
      </c>
      <c r="P65" s="33">
        <f t="shared" si="2"/>
        <v>2.4651429448112498</v>
      </c>
    </row>
    <row r="66" spans="1:16" x14ac:dyDescent="0.25">
      <c r="A66" s="27" t="s">
        <v>248</v>
      </c>
      <c r="B66" s="17" t="str">
        <f t="shared" si="1"/>
        <v>BIG B</v>
      </c>
      <c r="C66" s="28" t="s">
        <v>249</v>
      </c>
      <c r="D66" s="28" t="s">
        <v>170</v>
      </c>
      <c r="E66" s="19">
        <v>23.102000683175302</v>
      </c>
      <c r="F66" s="20">
        <v>80.410534861261695</v>
      </c>
      <c r="G66" s="21">
        <v>0.77155249223188804</v>
      </c>
      <c r="H66" s="22">
        <v>7</v>
      </c>
      <c r="I66" s="23">
        <v>10</v>
      </c>
      <c r="J66" s="21">
        <v>1</v>
      </c>
      <c r="K66" s="24">
        <v>1</v>
      </c>
      <c r="L66" s="25">
        <v>1</v>
      </c>
      <c r="M66" s="26">
        <v>0.34627386430166901</v>
      </c>
      <c r="N66" s="23">
        <v>85.451113995755804</v>
      </c>
      <c r="O66" s="23">
        <f t="shared" si="0"/>
        <v>29.589487452192795</v>
      </c>
      <c r="P66" s="33">
        <f t="shared" si="2"/>
        <v>1.2808192614132416</v>
      </c>
    </row>
    <row r="67" spans="1:16" x14ac:dyDescent="0.25">
      <c r="A67" s="27" t="s">
        <v>250</v>
      </c>
      <c r="B67" s="17" t="str">
        <f t="shared" si="1"/>
        <v>BONNI</v>
      </c>
      <c r="C67" s="28" t="s">
        <v>251</v>
      </c>
      <c r="D67" s="28" t="s">
        <v>148</v>
      </c>
      <c r="E67" s="19">
        <v>14.7400555602773</v>
      </c>
      <c r="F67" s="20">
        <v>89.823175274028898</v>
      </c>
      <c r="G67" s="21">
        <v>0.470050477787744</v>
      </c>
      <c r="H67" s="22">
        <v>8</v>
      </c>
      <c r="I67" s="23">
        <v>12</v>
      </c>
      <c r="J67" s="21">
        <v>1</v>
      </c>
      <c r="K67" s="24">
        <v>1</v>
      </c>
      <c r="L67" s="25">
        <v>0</v>
      </c>
      <c r="M67" s="26">
        <v>0.28941312978808498</v>
      </c>
      <c r="N67" s="23">
        <v>102.13894746300707</v>
      </c>
      <c r="O67" s="23">
        <f t="shared" si="0"/>
        <v>29.560352458529657</v>
      </c>
      <c r="P67" s="33">
        <f t="shared" si="2"/>
        <v>2.0054437608899724</v>
      </c>
    </row>
    <row r="68" spans="1:16" x14ac:dyDescent="0.25">
      <c r="A68" s="27" t="s">
        <v>252</v>
      </c>
      <c r="B68" s="17" t="str">
        <f t="shared" si="1"/>
        <v>MIWUK</v>
      </c>
      <c r="C68" s="28" t="s">
        <v>253</v>
      </c>
      <c r="D68" s="28" t="s">
        <v>145</v>
      </c>
      <c r="E68" s="19">
        <v>19.5117094672799</v>
      </c>
      <c r="F68" s="20">
        <v>86.361512601207295</v>
      </c>
      <c r="G68" s="21">
        <v>0.999999999999999</v>
      </c>
      <c r="H68" s="22">
        <v>3</v>
      </c>
      <c r="I68" s="23">
        <v>8</v>
      </c>
      <c r="J68" s="21">
        <v>1</v>
      </c>
      <c r="K68" s="24">
        <v>1</v>
      </c>
      <c r="L68" s="25">
        <v>0</v>
      </c>
      <c r="M68" s="26">
        <v>0.288668056291564</v>
      </c>
      <c r="N68" s="23">
        <v>102.13894746300707</v>
      </c>
      <c r="O68" s="23">
        <f t="shared" si="0"/>
        <v>29.484251435812425</v>
      </c>
      <c r="P68" s="33">
        <f t="shared" si="2"/>
        <v>1.5111054972018698</v>
      </c>
    </row>
    <row r="69" spans="1:16" x14ac:dyDescent="0.25">
      <c r="A69" s="27" t="s">
        <v>254</v>
      </c>
      <c r="B69" s="17" t="str">
        <f t="shared" si="1"/>
        <v>MIWUK</v>
      </c>
      <c r="C69" s="28" t="s">
        <v>253</v>
      </c>
      <c r="D69" s="28" t="s">
        <v>145</v>
      </c>
      <c r="E69" s="19">
        <v>10.238217887714899</v>
      </c>
      <c r="F69" s="20">
        <v>90.311523877720504</v>
      </c>
      <c r="G69" s="21">
        <v>0.82253101442583798</v>
      </c>
      <c r="H69" s="22">
        <v>5</v>
      </c>
      <c r="I69" s="23">
        <v>6</v>
      </c>
      <c r="J69" s="21">
        <v>1</v>
      </c>
      <c r="K69" s="24">
        <v>1</v>
      </c>
      <c r="L69" s="25">
        <v>0</v>
      </c>
      <c r="M69" s="26">
        <v>0.28838953516101901</v>
      </c>
      <c r="N69" s="23">
        <v>102.13894746300707</v>
      </c>
      <c r="O69" s="23">
        <f t="shared" ref="O69:O132" si="3">M69*N69</f>
        <v>29.455803580692351</v>
      </c>
      <c r="P69" s="33">
        <f t="shared" si="2"/>
        <v>2.8770440230654915</v>
      </c>
    </row>
    <row r="70" spans="1:16" x14ac:dyDescent="0.25">
      <c r="A70" s="27" t="s">
        <v>255</v>
      </c>
      <c r="B70" s="17" t="str">
        <f t="shared" ref="B70:B133" si="4">LEFT(A70,5)</f>
        <v>COLUM</v>
      </c>
      <c r="C70" s="28" t="s">
        <v>209</v>
      </c>
      <c r="D70" s="28" t="s">
        <v>148</v>
      </c>
      <c r="E70" s="19">
        <v>13.9113002326676</v>
      </c>
      <c r="F70" s="20">
        <v>71.658819261691903</v>
      </c>
      <c r="G70" s="21">
        <v>0.999999999999999</v>
      </c>
      <c r="H70" s="22">
        <v>8</v>
      </c>
      <c r="I70" s="23">
        <v>11</v>
      </c>
      <c r="J70" s="21">
        <v>1</v>
      </c>
      <c r="K70" s="24">
        <v>1</v>
      </c>
      <c r="L70" s="25">
        <v>1</v>
      </c>
      <c r="M70" s="26">
        <v>0.448819277900463</v>
      </c>
      <c r="N70" s="23">
        <v>65.391231023531006</v>
      </c>
      <c r="O70" s="23">
        <f t="shared" si="3"/>
        <v>29.348845089003539</v>
      </c>
      <c r="P70" s="33">
        <f t="shared" ref="P70:P133" si="5">O70/E70</f>
        <v>2.1097125788489772</v>
      </c>
    </row>
    <row r="71" spans="1:16" x14ac:dyDescent="0.25">
      <c r="A71" s="27" t="s">
        <v>256</v>
      </c>
      <c r="B71" s="17" t="str">
        <f t="shared" si="4"/>
        <v>RINCO</v>
      </c>
      <c r="C71" s="28" t="s">
        <v>257</v>
      </c>
      <c r="D71" s="28" t="s">
        <v>226</v>
      </c>
      <c r="E71" s="19">
        <v>18.560972673526202</v>
      </c>
      <c r="F71" s="20">
        <v>87.226464767087407</v>
      </c>
      <c r="G71" s="21">
        <v>0.99405993028957895</v>
      </c>
      <c r="H71" s="22">
        <v>8</v>
      </c>
      <c r="I71" s="23">
        <v>6</v>
      </c>
      <c r="J71" s="21">
        <v>1</v>
      </c>
      <c r="K71" s="24">
        <v>1</v>
      </c>
      <c r="L71" s="25">
        <v>0</v>
      </c>
      <c r="M71" s="26">
        <v>0.44799461164488402</v>
      </c>
      <c r="N71" s="23">
        <v>65.391231023531006</v>
      </c>
      <c r="O71" s="23">
        <f t="shared" si="3"/>
        <v>29.294919147367665</v>
      </c>
      <c r="P71" s="33">
        <f t="shared" si="5"/>
        <v>1.5783073259491112</v>
      </c>
    </row>
    <row r="72" spans="1:16" x14ac:dyDescent="0.25">
      <c r="A72" s="27" t="s">
        <v>258</v>
      </c>
      <c r="B72" s="17" t="str">
        <f t="shared" si="4"/>
        <v>APPLE</v>
      </c>
      <c r="C72" s="28" t="s">
        <v>259</v>
      </c>
      <c r="D72" s="28" t="s">
        <v>148</v>
      </c>
      <c r="E72" s="19">
        <v>25.6231822037326</v>
      </c>
      <c r="F72" s="20">
        <v>83.163200092234703</v>
      </c>
      <c r="G72" s="21">
        <v>0.99982765744723501</v>
      </c>
      <c r="H72" s="22">
        <v>8</v>
      </c>
      <c r="I72" s="23">
        <v>5</v>
      </c>
      <c r="J72" s="21">
        <v>1</v>
      </c>
      <c r="K72" s="24">
        <v>1</v>
      </c>
      <c r="L72" s="25">
        <v>1</v>
      </c>
      <c r="M72" s="26">
        <v>0.28482360481062302</v>
      </c>
      <c r="N72" s="23">
        <v>102.13894746300707</v>
      </c>
      <c r="O72" s="23">
        <f t="shared" si="3"/>
        <v>29.091583207976512</v>
      </c>
      <c r="P72" s="33">
        <f t="shared" si="5"/>
        <v>1.1353618366628428</v>
      </c>
    </row>
    <row r="73" spans="1:16" x14ac:dyDescent="0.25">
      <c r="A73" s="27" t="s">
        <v>260</v>
      </c>
      <c r="B73" s="17" t="str">
        <f t="shared" si="4"/>
        <v>PARAD</v>
      </c>
      <c r="C73" s="28" t="s">
        <v>261</v>
      </c>
      <c r="D73" s="28" t="s">
        <v>170</v>
      </c>
      <c r="E73" s="19">
        <v>11.3566384454319</v>
      </c>
      <c r="F73" s="20">
        <v>77.219280587473605</v>
      </c>
      <c r="G73" s="21">
        <v>0.999999999999999</v>
      </c>
      <c r="H73" s="22">
        <v>4</v>
      </c>
      <c r="I73" s="23">
        <v>9</v>
      </c>
      <c r="J73" s="21">
        <v>1</v>
      </c>
      <c r="K73" s="24">
        <v>1</v>
      </c>
      <c r="L73" s="25">
        <v>1</v>
      </c>
      <c r="M73" s="26">
        <v>0.28288796397153898</v>
      </c>
      <c r="N73" s="23">
        <v>102.13894746300707</v>
      </c>
      <c r="O73" s="23">
        <f t="shared" si="3"/>
        <v>28.893878890006057</v>
      </c>
      <c r="P73" s="33">
        <f t="shared" si="5"/>
        <v>2.5442281207453905</v>
      </c>
    </row>
    <row r="74" spans="1:16" x14ac:dyDescent="0.25">
      <c r="A74" s="27" t="s">
        <v>262</v>
      </c>
      <c r="B74" s="17" t="str">
        <f t="shared" si="4"/>
        <v>MIRAB</v>
      </c>
      <c r="C74" s="28" t="s">
        <v>263</v>
      </c>
      <c r="D74" s="28" t="s">
        <v>226</v>
      </c>
      <c r="E74" s="19">
        <v>12.827276024349199</v>
      </c>
      <c r="F74" s="20">
        <v>89.151316558915298</v>
      </c>
      <c r="G74" s="21">
        <v>0.37508175613921002</v>
      </c>
      <c r="H74" s="22">
        <v>16</v>
      </c>
      <c r="I74" s="23">
        <v>9</v>
      </c>
      <c r="J74" s="21">
        <v>0.99594725230444503</v>
      </c>
      <c r="K74" s="24">
        <v>1</v>
      </c>
      <c r="L74" s="25">
        <v>0</v>
      </c>
      <c r="M74" s="26">
        <v>0.33733654647518702</v>
      </c>
      <c r="N74" s="23">
        <v>85.451113995755804</v>
      </c>
      <c r="O74" s="23">
        <f t="shared" si="3"/>
        <v>28.82578368778578</v>
      </c>
      <c r="P74" s="33">
        <f t="shared" si="5"/>
        <v>2.2472256489271483</v>
      </c>
    </row>
    <row r="75" spans="1:16" x14ac:dyDescent="0.25">
      <c r="A75" s="27" t="s">
        <v>264</v>
      </c>
      <c r="B75" s="17" t="str">
        <f t="shared" si="4"/>
        <v xml:space="preserve">PIKE </v>
      </c>
      <c r="C75" s="28" t="s">
        <v>197</v>
      </c>
      <c r="D75" s="28" t="s">
        <v>148</v>
      </c>
      <c r="E75" s="19">
        <v>8.5989960482919106</v>
      </c>
      <c r="F75" s="20">
        <v>94.858130303051993</v>
      </c>
      <c r="G75" s="21">
        <v>0.99907495701602</v>
      </c>
      <c r="H75" s="22">
        <v>4</v>
      </c>
      <c r="I75" s="23">
        <v>2</v>
      </c>
      <c r="J75" s="21">
        <v>1</v>
      </c>
      <c r="K75" s="24">
        <v>1</v>
      </c>
      <c r="L75" s="25">
        <v>0</v>
      </c>
      <c r="M75" s="26">
        <v>0.33402499974925098</v>
      </c>
      <c r="N75" s="23">
        <v>85.451113995755804</v>
      </c>
      <c r="O75" s="23">
        <f t="shared" si="3"/>
        <v>28.542808331005549</v>
      </c>
      <c r="P75" s="33">
        <f t="shared" si="5"/>
        <v>3.3193186937997536</v>
      </c>
    </row>
    <row r="76" spans="1:16" x14ac:dyDescent="0.25">
      <c r="A76" s="27" t="s">
        <v>265</v>
      </c>
      <c r="B76" s="17" t="str">
        <f t="shared" si="4"/>
        <v>MONTE</v>
      </c>
      <c r="C76" s="28" t="s">
        <v>266</v>
      </c>
      <c r="D76" s="28" t="s">
        <v>226</v>
      </c>
      <c r="E76" s="19">
        <v>6.8692053248998004</v>
      </c>
      <c r="F76" s="20">
        <v>90.518823786355497</v>
      </c>
      <c r="G76" s="21">
        <v>0.64487091961947296</v>
      </c>
      <c r="H76" s="22">
        <v>17</v>
      </c>
      <c r="I76" s="23">
        <v>9</v>
      </c>
      <c r="J76" s="21">
        <v>1</v>
      </c>
      <c r="K76" s="24">
        <v>1</v>
      </c>
      <c r="L76" s="25">
        <v>0</v>
      </c>
      <c r="M76" s="26">
        <v>0.33335710703669202</v>
      </c>
      <c r="N76" s="23">
        <v>85.451113995755804</v>
      </c>
      <c r="O76" s="23">
        <f t="shared" si="3"/>
        <v>28.485736154687739</v>
      </c>
      <c r="P76" s="33">
        <f t="shared" si="5"/>
        <v>4.1468750470205595</v>
      </c>
    </row>
    <row r="77" spans="1:16" x14ac:dyDescent="0.25">
      <c r="A77" s="27" t="s">
        <v>267</v>
      </c>
      <c r="B77" s="17" t="str">
        <f t="shared" si="4"/>
        <v>CALIS</v>
      </c>
      <c r="C77" s="28" t="s">
        <v>211</v>
      </c>
      <c r="D77" s="28" t="s">
        <v>212</v>
      </c>
      <c r="E77" s="19">
        <v>4.4499823094840503</v>
      </c>
      <c r="F77" s="20">
        <v>80.451266633702105</v>
      </c>
      <c r="G77" s="21">
        <v>0.94313147840876199</v>
      </c>
      <c r="H77" s="22">
        <v>6</v>
      </c>
      <c r="I77" s="23">
        <v>6</v>
      </c>
      <c r="J77" s="21">
        <v>0.47812364055318102</v>
      </c>
      <c r="K77" s="24">
        <v>1</v>
      </c>
      <c r="L77" s="25">
        <v>0</v>
      </c>
      <c r="M77" s="26">
        <v>0.32892311128828999</v>
      </c>
      <c r="N77" s="23">
        <v>85.451113995755804</v>
      </c>
      <c r="O77" s="23">
        <f t="shared" si="3"/>
        <v>28.106846278534341</v>
      </c>
      <c r="P77" s="33">
        <f t="shared" si="5"/>
        <v>6.3161703404149412</v>
      </c>
    </row>
    <row r="78" spans="1:16" x14ac:dyDescent="0.25">
      <c r="A78" s="27" t="s">
        <v>268</v>
      </c>
      <c r="B78" s="17" t="str">
        <f t="shared" si="4"/>
        <v>BRUNS</v>
      </c>
      <c r="C78" s="28" t="s">
        <v>269</v>
      </c>
      <c r="D78" s="28" t="s">
        <v>148</v>
      </c>
      <c r="E78" s="19">
        <v>28.777669118284258</v>
      </c>
      <c r="F78" s="20">
        <v>77.099974519077193</v>
      </c>
      <c r="G78" s="21">
        <v>0.876333630822551</v>
      </c>
      <c r="H78" s="22">
        <v>9</v>
      </c>
      <c r="I78" s="23">
        <v>9</v>
      </c>
      <c r="J78" s="21">
        <v>0.999999999999999</v>
      </c>
      <c r="K78" s="24">
        <v>0.834019822575921</v>
      </c>
      <c r="L78" s="25">
        <v>1</v>
      </c>
      <c r="M78" s="26">
        <v>0.27484225894953301</v>
      </c>
      <c r="N78" s="23">
        <v>102.13894746300707</v>
      </c>
      <c r="O78" s="23">
        <f t="shared" si="3"/>
        <v>28.072099047460537</v>
      </c>
      <c r="P78" s="33">
        <f t="shared" si="5"/>
        <v>0.97548202851580401</v>
      </c>
    </row>
    <row r="79" spans="1:16" x14ac:dyDescent="0.25">
      <c r="A79" s="27" t="s">
        <v>270</v>
      </c>
      <c r="B79" s="17" t="str">
        <f t="shared" si="4"/>
        <v>SYCAM</v>
      </c>
      <c r="C79" s="28" t="s">
        <v>271</v>
      </c>
      <c r="D79" s="28" t="s">
        <v>170</v>
      </c>
      <c r="E79" s="19">
        <v>22.235228612177909</v>
      </c>
      <c r="F79" s="20">
        <v>96.737885284014496</v>
      </c>
      <c r="G79" s="21">
        <v>0.99964215736149797</v>
      </c>
      <c r="H79" s="22">
        <v>3</v>
      </c>
      <c r="I79" s="23">
        <v>8</v>
      </c>
      <c r="J79" s="21">
        <v>1</v>
      </c>
      <c r="K79" s="24">
        <v>0.99530601792592599</v>
      </c>
      <c r="L79" s="25">
        <v>1</v>
      </c>
      <c r="M79" s="26">
        <v>0.274403798120055</v>
      </c>
      <c r="N79" s="23">
        <v>102.13894746300707</v>
      </c>
      <c r="O79" s="23">
        <f t="shared" si="3"/>
        <v>28.027315119833897</v>
      </c>
      <c r="P79" s="33">
        <f t="shared" si="5"/>
        <v>1.2604914304539125</v>
      </c>
    </row>
    <row r="80" spans="1:16" x14ac:dyDescent="0.25">
      <c r="A80" s="27" t="s">
        <v>272</v>
      </c>
      <c r="B80" s="17" t="str">
        <f t="shared" si="4"/>
        <v>APPLE</v>
      </c>
      <c r="C80" s="28" t="s">
        <v>259</v>
      </c>
      <c r="D80" s="28" t="s">
        <v>148</v>
      </c>
      <c r="E80" s="19">
        <v>27.847986533736091</v>
      </c>
      <c r="F80" s="20">
        <v>80.837510352338299</v>
      </c>
      <c r="G80" s="21">
        <v>0.86094571208158899</v>
      </c>
      <c r="H80" s="22">
        <v>15</v>
      </c>
      <c r="I80" s="23">
        <v>14</v>
      </c>
      <c r="J80" s="21">
        <v>0.89982771075209</v>
      </c>
      <c r="K80" s="24">
        <v>0.77008884683165602</v>
      </c>
      <c r="L80" s="25">
        <v>0</v>
      </c>
      <c r="M80" s="26">
        <v>0.27338067333717497</v>
      </c>
      <c r="N80" s="23">
        <v>102.13894746300707</v>
      </c>
      <c r="O80" s="23">
        <f t="shared" si="3"/>
        <v>27.922814231387214</v>
      </c>
      <c r="P80" s="33">
        <f t="shared" si="5"/>
        <v>1.0026870056677337</v>
      </c>
    </row>
    <row r="81" spans="1:16" x14ac:dyDescent="0.25">
      <c r="A81" s="27" t="s">
        <v>273</v>
      </c>
      <c r="B81" s="17" t="str">
        <f t="shared" si="4"/>
        <v>COLUM</v>
      </c>
      <c r="C81" s="28" t="s">
        <v>209</v>
      </c>
      <c r="D81" s="28" t="s">
        <v>148</v>
      </c>
      <c r="E81" s="19">
        <v>5.0061482965388304</v>
      </c>
      <c r="F81" s="20">
        <v>92.406874400422097</v>
      </c>
      <c r="G81" s="21">
        <v>0.99942913111004394</v>
      </c>
      <c r="H81" s="22">
        <v>1</v>
      </c>
      <c r="I81" s="23">
        <v>3</v>
      </c>
      <c r="J81" s="21">
        <v>1</v>
      </c>
      <c r="K81" s="24">
        <v>1</v>
      </c>
      <c r="L81" s="25">
        <v>0</v>
      </c>
      <c r="M81" s="26">
        <v>0.27044215593315302</v>
      </c>
      <c r="N81" s="23">
        <v>102.13894746300707</v>
      </c>
      <c r="O81" s="23">
        <f t="shared" si="3"/>
        <v>27.622677156638684</v>
      </c>
      <c r="P81" s="33">
        <f t="shared" si="5"/>
        <v>5.5177504780944169</v>
      </c>
    </row>
    <row r="82" spans="1:16" x14ac:dyDescent="0.25">
      <c r="A82" s="27" t="s">
        <v>274</v>
      </c>
      <c r="B82" s="17" t="str">
        <f t="shared" si="4"/>
        <v>SILVE</v>
      </c>
      <c r="C82" s="28" t="s">
        <v>275</v>
      </c>
      <c r="D82" s="28" t="s">
        <v>212</v>
      </c>
      <c r="E82" s="19">
        <v>18.1239465434594</v>
      </c>
      <c r="F82" s="20">
        <v>77.544740557283603</v>
      </c>
      <c r="G82" s="21">
        <v>0.73717856185003705</v>
      </c>
      <c r="H82" s="22">
        <v>15</v>
      </c>
      <c r="I82" s="23">
        <v>5</v>
      </c>
      <c r="J82" s="21">
        <v>0.96092382448259595</v>
      </c>
      <c r="K82" s="24">
        <v>1</v>
      </c>
      <c r="L82" s="25">
        <v>1</v>
      </c>
      <c r="M82" s="26">
        <v>0.42045330195646002</v>
      </c>
      <c r="N82" s="23">
        <v>65.391231023531006</v>
      </c>
      <c r="O82" s="23">
        <f t="shared" si="3"/>
        <v>27.493959002841319</v>
      </c>
      <c r="P82" s="33">
        <f t="shared" si="5"/>
        <v>1.5169962533774624</v>
      </c>
    </row>
    <row r="83" spans="1:16" x14ac:dyDescent="0.25">
      <c r="A83" s="27" t="s">
        <v>276</v>
      </c>
      <c r="B83" s="17" t="str">
        <f t="shared" si="4"/>
        <v>MIWUK</v>
      </c>
      <c r="C83" s="28" t="s">
        <v>253</v>
      </c>
      <c r="D83" s="28" t="s">
        <v>145</v>
      </c>
      <c r="E83" s="19">
        <v>10.824646033184001</v>
      </c>
      <c r="F83" s="20">
        <v>77.698036777907404</v>
      </c>
      <c r="G83" s="21">
        <v>0.74485152207801397</v>
      </c>
      <c r="H83" s="22">
        <v>4</v>
      </c>
      <c r="I83" s="23">
        <v>9</v>
      </c>
      <c r="J83" s="21">
        <v>1</v>
      </c>
      <c r="K83" s="24">
        <v>1</v>
      </c>
      <c r="L83" s="25">
        <v>0</v>
      </c>
      <c r="M83" s="26">
        <v>0.26817754647990899</v>
      </c>
      <c r="N83" s="23">
        <v>102.13894746300707</v>
      </c>
      <c r="O83" s="23">
        <f t="shared" si="3"/>
        <v>27.391372330669562</v>
      </c>
      <c r="P83" s="33">
        <f t="shared" si="5"/>
        <v>2.530463559427131</v>
      </c>
    </row>
    <row r="84" spans="1:16" x14ac:dyDescent="0.25">
      <c r="A84" s="27" t="s">
        <v>277</v>
      </c>
      <c r="B84" s="17" t="str">
        <f t="shared" si="4"/>
        <v>OAKHU</v>
      </c>
      <c r="C84" s="28" t="s">
        <v>278</v>
      </c>
      <c r="D84" s="28" t="s">
        <v>145</v>
      </c>
      <c r="E84" s="19">
        <v>11.5270949356297</v>
      </c>
      <c r="F84" s="20">
        <v>95.517000878561504</v>
      </c>
      <c r="G84" s="21">
        <v>0.276658677873871</v>
      </c>
      <c r="H84" s="22">
        <v>12</v>
      </c>
      <c r="I84" s="23">
        <v>10</v>
      </c>
      <c r="J84" s="21">
        <v>1</v>
      </c>
      <c r="K84" s="24">
        <v>1</v>
      </c>
      <c r="L84" s="25">
        <v>1</v>
      </c>
      <c r="M84" s="26">
        <v>0.26739065795296502</v>
      </c>
      <c r="N84" s="23">
        <v>102.13894746300707</v>
      </c>
      <c r="O84" s="23">
        <f t="shared" si="3"/>
        <v>27.311000364756786</v>
      </c>
      <c r="P84" s="33">
        <f t="shared" si="5"/>
        <v>2.3692873631447062</v>
      </c>
    </row>
    <row r="85" spans="1:16" x14ac:dyDescent="0.25">
      <c r="A85" s="27" t="s">
        <v>279</v>
      </c>
      <c r="B85" s="17" t="str">
        <f t="shared" si="4"/>
        <v>ORO F</v>
      </c>
      <c r="C85" s="28" t="s">
        <v>204</v>
      </c>
      <c r="D85" s="28" t="s">
        <v>170</v>
      </c>
      <c r="E85" s="19">
        <v>16.71964072288873</v>
      </c>
      <c r="F85" s="20">
        <v>97.524206353294602</v>
      </c>
      <c r="G85" s="21">
        <v>0.999999999999999</v>
      </c>
      <c r="H85" s="22">
        <v>5</v>
      </c>
      <c r="I85" s="23">
        <v>6</v>
      </c>
      <c r="J85" s="21">
        <v>0.999999999999996</v>
      </c>
      <c r="K85" s="24">
        <v>0.81540616177077196</v>
      </c>
      <c r="L85" s="25">
        <v>1</v>
      </c>
      <c r="M85" s="26">
        <v>0.267327343975993</v>
      </c>
      <c r="N85" s="23">
        <v>102.13894746300707</v>
      </c>
      <c r="O85" s="23">
        <f t="shared" si="3"/>
        <v>27.304533541789169</v>
      </c>
      <c r="P85" s="33">
        <f t="shared" si="5"/>
        <v>1.6330813558936115</v>
      </c>
    </row>
    <row r="86" spans="1:16" x14ac:dyDescent="0.25">
      <c r="A86" s="27" t="s">
        <v>280</v>
      </c>
      <c r="B86" s="17" t="str">
        <f t="shared" si="4"/>
        <v>ALLEG</v>
      </c>
      <c r="C86" s="28" t="s">
        <v>246</v>
      </c>
      <c r="D86" s="28" t="s">
        <v>148</v>
      </c>
      <c r="E86" s="19">
        <v>11.806476246023699</v>
      </c>
      <c r="F86" s="20">
        <v>97.170984679626102</v>
      </c>
      <c r="G86" s="21">
        <v>1</v>
      </c>
      <c r="H86" s="22">
        <v>0</v>
      </c>
      <c r="I86" s="23">
        <v>7</v>
      </c>
      <c r="J86" s="21">
        <v>1</v>
      </c>
      <c r="K86" s="24">
        <v>1</v>
      </c>
      <c r="L86" s="25">
        <v>0</v>
      </c>
      <c r="M86" s="26">
        <v>0.26460263355386099</v>
      </c>
      <c r="N86" s="23">
        <v>102.13894746300707</v>
      </c>
      <c r="O86" s="23">
        <f t="shared" si="3"/>
        <v>27.02623448713112</v>
      </c>
      <c r="P86" s="33">
        <f t="shared" si="5"/>
        <v>2.2891025166152583</v>
      </c>
    </row>
    <row r="87" spans="1:16" x14ac:dyDescent="0.25">
      <c r="A87" s="27" t="s">
        <v>281</v>
      </c>
      <c r="B87" s="17" t="str">
        <f t="shared" si="4"/>
        <v>LOS G</v>
      </c>
      <c r="C87" s="28" t="s">
        <v>183</v>
      </c>
      <c r="D87" s="28" t="s">
        <v>184</v>
      </c>
      <c r="E87" s="19">
        <v>20.092254435466501</v>
      </c>
      <c r="F87" s="20">
        <v>57.608901643708698</v>
      </c>
      <c r="G87" s="21">
        <v>0.83757173988350797</v>
      </c>
      <c r="H87" s="22">
        <v>25</v>
      </c>
      <c r="I87" s="23">
        <v>2</v>
      </c>
      <c r="J87" s="21">
        <v>1</v>
      </c>
      <c r="K87" s="24">
        <v>1</v>
      </c>
      <c r="L87" s="25">
        <v>1</v>
      </c>
      <c r="M87" s="26">
        <v>0.56670207588400301</v>
      </c>
      <c r="N87" s="23">
        <v>47.636719618242658</v>
      </c>
      <c r="O87" s="23">
        <f t="shared" si="3"/>
        <v>26.995827895962325</v>
      </c>
      <c r="P87" s="33">
        <f t="shared" si="5"/>
        <v>1.3435937705581587</v>
      </c>
    </row>
    <row r="88" spans="1:16" x14ac:dyDescent="0.25">
      <c r="A88" s="27" t="s">
        <v>282</v>
      </c>
      <c r="B88" s="17" t="str">
        <f t="shared" si="4"/>
        <v>KANAK</v>
      </c>
      <c r="C88" s="28" t="s">
        <v>283</v>
      </c>
      <c r="D88" s="28" t="s">
        <v>170</v>
      </c>
      <c r="E88" s="19">
        <v>17.582809004179399</v>
      </c>
      <c r="F88" s="20">
        <v>90.192726677211297</v>
      </c>
      <c r="G88" s="21">
        <v>1</v>
      </c>
      <c r="H88" s="22">
        <v>7</v>
      </c>
      <c r="I88" s="23">
        <v>4</v>
      </c>
      <c r="J88" s="21">
        <v>1</v>
      </c>
      <c r="K88" s="24">
        <v>1</v>
      </c>
      <c r="L88" s="25">
        <v>0</v>
      </c>
      <c r="M88" s="26">
        <v>0.26110707718263798</v>
      </c>
      <c r="N88" s="23">
        <v>102.13894746300707</v>
      </c>
      <c r="O88" s="23">
        <f t="shared" si="3"/>
        <v>26.669202038576792</v>
      </c>
      <c r="P88" s="33">
        <f t="shared" si="5"/>
        <v>1.516777099281325</v>
      </c>
    </row>
    <row r="89" spans="1:16" x14ac:dyDescent="0.25">
      <c r="A89" s="27" t="s">
        <v>284</v>
      </c>
      <c r="B89" s="17" t="str">
        <f t="shared" si="4"/>
        <v>MIWUK</v>
      </c>
      <c r="C89" s="28" t="s">
        <v>144</v>
      </c>
      <c r="D89" s="28" t="s">
        <v>145</v>
      </c>
      <c r="E89" s="19">
        <v>12.1253350097602</v>
      </c>
      <c r="F89" s="20">
        <v>91.272470482205804</v>
      </c>
      <c r="G89" s="21">
        <v>0.97346724887981495</v>
      </c>
      <c r="H89" s="22">
        <v>8</v>
      </c>
      <c r="I89" s="23">
        <v>4</v>
      </c>
      <c r="J89" s="21">
        <v>1</v>
      </c>
      <c r="K89" s="24">
        <v>1</v>
      </c>
      <c r="L89" s="25">
        <v>1</v>
      </c>
      <c r="M89" s="26">
        <v>0.260861684955008</v>
      </c>
      <c r="N89" s="23">
        <v>102.13894746300707</v>
      </c>
      <c r="O89" s="23">
        <f t="shared" si="3"/>
        <v>26.644137934731063</v>
      </c>
      <c r="P89" s="33">
        <f t="shared" si="5"/>
        <v>2.1973939617572675</v>
      </c>
    </row>
    <row r="90" spans="1:16" x14ac:dyDescent="0.25">
      <c r="A90" s="27" t="s">
        <v>285</v>
      </c>
      <c r="B90" s="17" t="str">
        <f t="shared" si="4"/>
        <v>FORES</v>
      </c>
      <c r="C90" s="28" t="s">
        <v>286</v>
      </c>
      <c r="D90" s="28" t="s">
        <v>148</v>
      </c>
      <c r="E90" s="19">
        <v>28.097412562925498</v>
      </c>
      <c r="F90" s="20">
        <v>67.104496857886105</v>
      </c>
      <c r="G90" s="21">
        <v>0.99849797069774104</v>
      </c>
      <c r="H90" s="22">
        <v>8</v>
      </c>
      <c r="I90" s="23">
        <v>14</v>
      </c>
      <c r="J90" s="21">
        <v>1</v>
      </c>
      <c r="K90" s="24">
        <v>0.713759654085244</v>
      </c>
      <c r="L90" s="25">
        <v>1</v>
      </c>
      <c r="M90" s="26">
        <v>0.260758313839971</v>
      </c>
      <c r="N90" s="23">
        <v>102.13894746300707</v>
      </c>
      <c r="O90" s="23">
        <f t="shared" si="3"/>
        <v>26.633579717843109</v>
      </c>
      <c r="P90" s="33">
        <f t="shared" si="5"/>
        <v>0.94790150723650923</v>
      </c>
    </row>
    <row r="91" spans="1:16" x14ac:dyDescent="0.25">
      <c r="A91" s="27" t="s">
        <v>287</v>
      </c>
      <c r="B91" s="17" t="str">
        <f t="shared" si="4"/>
        <v>PARAD</v>
      </c>
      <c r="C91" s="28" t="s">
        <v>261</v>
      </c>
      <c r="D91" s="28" t="s">
        <v>170</v>
      </c>
      <c r="E91" s="19">
        <v>8.8366936128835007</v>
      </c>
      <c r="F91" s="20">
        <v>79.159182804447099</v>
      </c>
      <c r="G91" s="21">
        <v>0.999999999999999</v>
      </c>
      <c r="H91" s="22">
        <v>3</v>
      </c>
      <c r="I91" s="23">
        <v>8</v>
      </c>
      <c r="J91" s="21">
        <v>1</v>
      </c>
      <c r="K91" s="24">
        <v>1</v>
      </c>
      <c r="L91" s="25">
        <v>0</v>
      </c>
      <c r="M91" s="26">
        <v>0.306281601495971</v>
      </c>
      <c r="N91" s="23">
        <v>85.451113995755804</v>
      </c>
      <c r="O91" s="23">
        <f t="shared" si="3"/>
        <v>26.172104044234871</v>
      </c>
      <c r="P91" s="33">
        <f t="shared" si="5"/>
        <v>2.9617530255973934</v>
      </c>
    </row>
    <row r="92" spans="1:16" x14ac:dyDescent="0.25">
      <c r="A92" s="27" t="s">
        <v>288</v>
      </c>
      <c r="B92" s="17" t="str">
        <f t="shared" si="4"/>
        <v>ORO F</v>
      </c>
      <c r="C92" s="28" t="s">
        <v>204</v>
      </c>
      <c r="D92" s="28" t="s">
        <v>170</v>
      </c>
      <c r="E92" s="19">
        <v>4.3113758608465602</v>
      </c>
      <c r="F92" s="20">
        <v>96.870778880099806</v>
      </c>
      <c r="G92" s="21">
        <v>0.92731718824687404</v>
      </c>
      <c r="H92" s="22">
        <v>3</v>
      </c>
      <c r="I92" s="23">
        <v>5</v>
      </c>
      <c r="J92" s="21">
        <v>1</v>
      </c>
      <c r="K92" s="24">
        <v>1</v>
      </c>
      <c r="L92" s="25">
        <v>0</v>
      </c>
      <c r="M92" s="26">
        <v>0.252282151765027</v>
      </c>
      <c r="N92" s="23">
        <v>102.13894746300707</v>
      </c>
      <c r="O92" s="23">
        <f t="shared" si="3"/>
        <v>25.767833444982468</v>
      </c>
      <c r="P92" s="33">
        <f t="shared" si="5"/>
        <v>5.9767077324413149</v>
      </c>
    </row>
    <row r="93" spans="1:16" x14ac:dyDescent="0.25">
      <c r="A93" s="27" t="s">
        <v>289</v>
      </c>
      <c r="B93" s="17" t="str">
        <f t="shared" si="4"/>
        <v>KANAK</v>
      </c>
      <c r="C93" s="28" t="s">
        <v>283</v>
      </c>
      <c r="D93" s="28" t="s">
        <v>170</v>
      </c>
      <c r="E93" s="19">
        <v>12.823751698895199</v>
      </c>
      <c r="F93" s="20">
        <v>91.927169879470199</v>
      </c>
      <c r="G93" s="21">
        <v>0.96331608165336902</v>
      </c>
      <c r="H93" s="22">
        <v>13</v>
      </c>
      <c r="I93" s="23">
        <v>4</v>
      </c>
      <c r="J93" s="21">
        <v>1</v>
      </c>
      <c r="K93" s="24">
        <v>1</v>
      </c>
      <c r="L93" s="25">
        <v>1</v>
      </c>
      <c r="M93" s="26">
        <v>0.300348669531463</v>
      </c>
      <c r="N93" s="23">
        <v>85.451113995755804</v>
      </c>
      <c r="O93" s="23">
        <f t="shared" si="3"/>
        <v>25.665128398606633</v>
      </c>
      <c r="P93" s="33">
        <f t="shared" si="5"/>
        <v>2.0013744028448208</v>
      </c>
    </row>
    <row r="94" spans="1:16" x14ac:dyDescent="0.25">
      <c r="A94" s="27" t="s">
        <v>290</v>
      </c>
      <c r="B94" s="17" t="str">
        <f t="shared" si="4"/>
        <v>VOLTA</v>
      </c>
      <c r="C94" s="28" t="s">
        <v>291</v>
      </c>
      <c r="D94" s="28" t="s">
        <v>170</v>
      </c>
      <c r="E94" s="19">
        <v>13.885801354794941</v>
      </c>
      <c r="F94" s="20">
        <v>76.696024390792104</v>
      </c>
      <c r="G94" s="21">
        <v>0.999999999999999</v>
      </c>
      <c r="H94" s="22">
        <v>3</v>
      </c>
      <c r="I94" s="23">
        <v>7</v>
      </c>
      <c r="J94" s="21">
        <v>1</v>
      </c>
      <c r="K94" s="24">
        <v>0.92092062000692798</v>
      </c>
      <c r="L94" s="25">
        <v>0</v>
      </c>
      <c r="M94" s="26">
        <v>0.29928859530365198</v>
      </c>
      <c r="N94" s="23">
        <v>85.451113995755804</v>
      </c>
      <c r="O94" s="23">
        <f t="shared" si="3"/>
        <v>25.574543874921989</v>
      </c>
      <c r="P94" s="33">
        <f t="shared" si="5"/>
        <v>1.8417765904515679</v>
      </c>
    </row>
    <row r="95" spans="1:16" x14ac:dyDescent="0.25">
      <c r="A95" s="27" t="s">
        <v>292</v>
      </c>
      <c r="B95" s="17" t="str">
        <f t="shared" si="4"/>
        <v>STANI</v>
      </c>
      <c r="C95" s="28" t="s">
        <v>179</v>
      </c>
      <c r="D95" s="28" t="s">
        <v>145</v>
      </c>
      <c r="E95" s="19">
        <v>2.34223709463275</v>
      </c>
      <c r="F95" s="20">
        <v>97.854770901456405</v>
      </c>
      <c r="G95" s="21">
        <v>0.99882960124393605</v>
      </c>
      <c r="H95" s="22">
        <v>2</v>
      </c>
      <c r="I95" s="23">
        <v>2</v>
      </c>
      <c r="J95" s="21">
        <v>1</v>
      </c>
      <c r="K95" s="24">
        <v>1</v>
      </c>
      <c r="L95" s="25">
        <v>0</v>
      </c>
      <c r="M95" s="26">
        <v>0.250316045372658</v>
      </c>
      <c r="N95" s="23">
        <v>102.13894746300707</v>
      </c>
      <c r="O95" s="23">
        <f t="shared" si="3"/>
        <v>25.56701740746561</v>
      </c>
      <c r="P95" s="33">
        <f t="shared" si="5"/>
        <v>10.915640208266097</v>
      </c>
    </row>
    <row r="96" spans="1:16" x14ac:dyDescent="0.25">
      <c r="A96" s="27" t="s">
        <v>293</v>
      </c>
      <c r="B96" s="17" t="str">
        <f t="shared" si="4"/>
        <v>MONTE</v>
      </c>
      <c r="C96" s="28" t="s">
        <v>240</v>
      </c>
      <c r="D96" s="28" t="s">
        <v>226</v>
      </c>
      <c r="E96" s="19">
        <v>5.2496185738436596</v>
      </c>
      <c r="F96" s="20">
        <v>89.448338468018207</v>
      </c>
      <c r="G96" s="21">
        <v>0.68590743024673795</v>
      </c>
      <c r="H96" s="22">
        <v>13</v>
      </c>
      <c r="I96" s="23">
        <v>9</v>
      </c>
      <c r="J96" s="21">
        <v>1</v>
      </c>
      <c r="K96" s="24">
        <v>1</v>
      </c>
      <c r="L96" s="25">
        <v>0</v>
      </c>
      <c r="M96" s="26">
        <v>0.298800283110774</v>
      </c>
      <c r="N96" s="23">
        <v>85.451113995755804</v>
      </c>
      <c r="O96" s="23">
        <f t="shared" si="3"/>
        <v>25.532817054062857</v>
      </c>
      <c r="P96" s="33">
        <f t="shared" si="5"/>
        <v>4.8637470884609941</v>
      </c>
    </row>
    <row r="97" spans="1:16" x14ac:dyDescent="0.25">
      <c r="A97" s="27" t="s">
        <v>294</v>
      </c>
      <c r="B97" s="17" t="str">
        <f t="shared" si="4"/>
        <v>MOLIN</v>
      </c>
      <c r="C97" s="28" t="s">
        <v>225</v>
      </c>
      <c r="D97" s="28" t="s">
        <v>226</v>
      </c>
      <c r="E97" s="19">
        <v>21.7365279559397</v>
      </c>
      <c r="F97" s="20">
        <v>84.604670775802404</v>
      </c>
      <c r="G97" s="21">
        <v>0.53285973402226205</v>
      </c>
      <c r="H97" s="22">
        <v>22</v>
      </c>
      <c r="I97" s="23">
        <v>10</v>
      </c>
      <c r="J97" s="21">
        <v>1</v>
      </c>
      <c r="K97" s="24">
        <v>1</v>
      </c>
      <c r="L97" s="25">
        <v>1</v>
      </c>
      <c r="M97" s="26">
        <v>0.38423277536780098</v>
      </c>
      <c r="N97" s="23">
        <v>65.391231023531006</v>
      </c>
      <c r="O97" s="23">
        <f t="shared" si="3"/>
        <v>25.125454180888369</v>
      </c>
      <c r="P97" s="33">
        <f t="shared" si="5"/>
        <v>1.1559092708742664</v>
      </c>
    </row>
    <row r="98" spans="1:16" x14ac:dyDescent="0.25">
      <c r="A98" s="27" t="s">
        <v>295</v>
      </c>
      <c r="B98" s="17" t="str">
        <f t="shared" si="4"/>
        <v xml:space="preserve">DRUM </v>
      </c>
      <c r="C98" s="28" t="s">
        <v>296</v>
      </c>
      <c r="D98" s="28" t="s">
        <v>148</v>
      </c>
      <c r="E98" s="19">
        <v>2.1059232012655902</v>
      </c>
      <c r="F98" s="20">
        <v>96.874178145572799</v>
      </c>
      <c r="G98" s="21">
        <v>1</v>
      </c>
      <c r="H98" s="22">
        <v>2</v>
      </c>
      <c r="I98" s="23">
        <v>0</v>
      </c>
      <c r="J98" s="21">
        <v>1</v>
      </c>
      <c r="K98" s="24">
        <v>1</v>
      </c>
      <c r="L98" s="25">
        <v>0</v>
      </c>
      <c r="M98" s="26">
        <v>0.29369642615759201</v>
      </c>
      <c r="N98" s="23">
        <v>85.451113995755804</v>
      </c>
      <c r="O98" s="23">
        <f t="shared" si="3"/>
        <v>25.09668679173847</v>
      </c>
      <c r="P98" s="33">
        <f t="shared" si="5"/>
        <v>11.917189941521226</v>
      </c>
    </row>
    <row r="99" spans="1:16" x14ac:dyDescent="0.25">
      <c r="A99" s="27" t="s">
        <v>297</v>
      </c>
      <c r="B99" s="17" t="str">
        <f t="shared" si="4"/>
        <v>MIWUK</v>
      </c>
      <c r="C99" s="28" t="s">
        <v>253</v>
      </c>
      <c r="D99" s="28" t="s">
        <v>145</v>
      </c>
      <c r="E99" s="19">
        <v>2.7688475428470101</v>
      </c>
      <c r="F99" s="20">
        <v>85.423062704478298</v>
      </c>
      <c r="G99" s="21">
        <v>1</v>
      </c>
      <c r="H99" s="22">
        <v>1</v>
      </c>
      <c r="I99" s="23">
        <v>5</v>
      </c>
      <c r="J99" s="21">
        <v>1</v>
      </c>
      <c r="K99" s="24">
        <v>1</v>
      </c>
      <c r="L99" s="25">
        <v>0</v>
      </c>
      <c r="M99" s="26">
        <v>0.243923995946558</v>
      </c>
      <c r="N99" s="23">
        <v>102.13894746300707</v>
      </c>
      <c r="O99" s="23">
        <f t="shared" si="3"/>
        <v>24.914140206952236</v>
      </c>
      <c r="P99" s="33">
        <f t="shared" si="5"/>
        <v>8.998018063982963</v>
      </c>
    </row>
    <row r="100" spans="1:16" x14ac:dyDescent="0.25">
      <c r="A100" s="27" t="s">
        <v>298</v>
      </c>
      <c r="B100" s="17" t="str">
        <f t="shared" si="4"/>
        <v>ORO F</v>
      </c>
      <c r="C100" s="28" t="s">
        <v>204</v>
      </c>
      <c r="D100" s="28" t="s">
        <v>170</v>
      </c>
      <c r="E100" s="19">
        <v>14.098009386646501</v>
      </c>
      <c r="F100" s="20">
        <v>93.773358021199698</v>
      </c>
      <c r="G100" s="21">
        <v>1</v>
      </c>
      <c r="H100" s="22">
        <v>8</v>
      </c>
      <c r="I100" s="23">
        <v>2</v>
      </c>
      <c r="J100" s="21">
        <v>1</v>
      </c>
      <c r="K100" s="24">
        <v>1</v>
      </c>
      <c r="L100" s="25">
        <v>0</v>
      </c>
      <c r="M100" s="26">
        <v>0.28681751405363998</v>
      </c>
      <c r="N100" s="23">
        <v>85.451113995755804</v>
      </c>
      <c r="O100" s="23">
        <f t="shared" si="3"/>
        <v>24.508876089376884</v>
      </c>
      <c r="P100" s="33">
        <f t="shared" si="5"/>
        <v>1.7384635956187868</v>
      </c>
    </row>
    <row r="101" spans="1:16" x14ac:dyDescent="0.25">
      <c r="A101" s="27" t="s">
        <v>299</v>
      </c>
      <c r="B101" s="17" t="str">
        <f t="shared" si="4"/>
        <v>FORES</v>
      </c>
      <c r="C101" s="28" t="s">
        <v>181</v>
      </c>
      <c r="D101" s="28" t="s">
        <v>148</v>
      </c>
      <c r="E101" s="19">
        <v>5.5827937688271403</v>
      </c>
      <c r="F101" s="20">
        <v>97.9949672510309</v>
      </c>
      <c r="G101" s="21">
        <v>0.998183273199579</v>
      </c>
      <c r="H101" s="22">
        <v>0</v>
      </c>
      <c r="I101" s="23">
        <v>0</v>
      </c>
      <c r="J101" s="21">
        <v>1</v>
      </c>
      <c r="K101" s="24">
        <v>1</v>
      </c>
      <c r="L101" s="25">
        <v>1</v>
      </c>
      <c r="M101" s="26">
        <v>0.23776951244609101</v>
      </c>
      <c r="N101" s="23">
        <v>102.13894746300707</v>
      </c>
      <c r="O101" s="23">
        <f t="shared" si="3"/>
        <v>24.285527740036095</v>
      </c>
      <c r="P101" s="33">
        <f t="shared" si="5"/>
        <v>4.3500671430207802</v>
      </c>
    </row>
    <row r="102" spans="1:16" x14ac:dyDescent="0.25">
      <c r="A102" s="27" t="s">
        <v>300</v>
      </c>
      <c r="B102" s="17" t="str">
        <f t="shared" si="4"/>
        <v xml:space="preserve">WEST </v>
      </c>
      <c r="C102" s="28" t="s">
        <v>301</v>
      </c>
      <c r="D102" s="28" t="s">
        <v>154</v>
      </c>
      <c r="E102" s="19">
        <v>15.818756051342399</v>
      </c>
      <c r="F102" s="20">
        <v>90.467160672380501</v>
      </c>
      <c r="G102" s="21">
        <v>0.99797413949680802</v>
      </c>
      <c r="H102" s="22">
        <v>4</v>
      </c>
      <c r="I102" s="23">
        <v>11</v>
      </c>
      <c r="J102" s="21">
        <v>1</v>
      </c>
      <c r="K102" s="24">
        <v>1</v>
      </c>
      <c r="L102" s="25">
        <v>0</v>
      </c>
      <c r="M102" s="26">
        <v>0.28235223728734199</v>
      </c>
      <c r="N102" s="23">
        <v>85.451113995755804</v>
      </c>
      <c r="O102" s="23">
        <f t="shared" si="3"/>
        <v>24.127313215397354</v>
      </c>
      <c r="P102" s="33">
        <f t="shared" si="5"/>
        <v>1.5252345467044408</v>
      </c>
    </row>
    <row r="103" spans="1:16" x14ac:dyDescent="0.25">
      <c r="A103" s="27" t="s">
        <v>302</v>
      </c>
      <c r="B103" s="17" t="str">
        <f t="shared" si="4"/>
        <v>WOODS</v>
      </c>
      <c r="C103" s="28" t="s">
        <v>303</v>
      </c>
      <c r="D103" s="28" t="s">
        <v>304</v>
      </c>
      <c r="E103" s="19">
        <v>13.434983896463899</v>
      </c>
      <c r="F103" s="20">
        <v>54.263062629176702</v>
      </c>
      <c r="G103" s="21">
        <v>0.29292737437490501</v>
      </c>
      <c r="H103" s="22">
        <v>40</v>
      </c>
      <c r="I103" s="23">
        <v>16</v>
      </c>
      <c r="J103" s="21">
        <v>1</v>
      </c>
      <c r="K103" s="24">
        <v>1</v>
      </c>
      <c r="L103" s="25">
        <v>0</v>
      </c>
      <c r="M103" s="26">
        <v>0.50531914212287399</v>
      </c>
      <c r="N103" s="23">
        <v>47.636719618242658</v>
      </c>
      <c r="O103" s="23">
        <f t="shared" si="3"/>
        <v>24.071746291038263</v>
      </c>
      <c r="P103" s="33">
        <f t="shared" si="5"/>
        <v>1.7917212611898976</v>
      </c>
    </row>
    <row r="104" spans="1:16" x14ac:dyDescent="0.25">
      <c r="A104" s="27" t="s">
        <v>305</v>
      </c>
      <c r="B104" s="17" t="str">
        <f t="shared" si="4"/>
        <v>BUCKS</v>
      </c>
      <c r="C104" s="28" t="s">
        <v>306</v>
      </c>
      <c r="D104" s="28" t="s">
        <v>170</v>
      </c>
      <c r="E104" s="19">
        <v>6.1362270773923697</v>
      </c>
      <c r="F104" s="20">
        <v>87.022158256271098</v>
      </c>
      <c r="G104" s="21">
        <v>1</v>
      </c>
      <c r="H104" s="22">
        <v>6</v>
      </c>
      <c r="I104" s="23">
        <v>5</v>
      </c>
      <c r="J104" s="21">
        <v>0.76598030119406302</v>
      </c>
      <c r="K104" s="24">
        <v>0.804354449093725</v>
      </c>
      <c r="L104" s="25">
        <v>0</v>
      </c>
      <c r="M104" s="26">
        <v>0.28097332425586602</v>
      </c>
      <c r="N104" s="23">
        <v>85.451113995755804</v>
      </c>
      <c r="O104" s="23">
        <f t="shared" si="3"/>
        <v>24.009483560754468</v>
      </c>
      <c r="P104" s="33">
        <f t="shared" si="5"/>
        <v>3.9127436546819347</v>
      </c>
    </row>
    <row r="105" spans="1:16" x14ac:dyDescent="0.25">
      <c r="A105" s="27" t="s">
        <v>307</v>
      </c>
      <c r="B105" s="17" t="str">
        <f t="shared" si="4"/>
        <v>ELECT</v>
      </c>
      <c r="C105" s="28" t="s">
        <v>308</v>
      </c>
      <c r="D105" s="28" t="s">
        <v>154</v>
      </c>
      <c r="E105" s="19">
        <v>18.6350881984884</v>
      </c>
      <c r="F105" s="20">
        <v>80.964674993747295</v>
      </c>
      <c r="G105" s="21">
        <v>0.999999999999999</v>
      </c>
      <c r="H105" s="22">
        <v>2</v>
      </c>
      <c r="I105" s="23">
        <v>8</v>
      </c>
      <c r="J105" s="21">
        <v>1</v>
      </c>
      <c r="K105" s="24">
        <v>1</v>
      </c>
      <c r="L105" s="25">
        <v>0</v>
      </c>
      <c r="M105" s="26">
        <v>0.27847912540209802</v>
      </c>
      <c r="N105" s="23">
        <v>85.451113995755804</v>
      </c>
      <c r="O105" s="23">
        <f t="shared" si="3"/>
        <v>23.796351490173052</v>
      </c>
      <c r="P105" s="33">
        <f t="shared" si="5"/>
        <v>1.2769647901158478</v>
      </c>
    </row>
    <row r="106" spans="1:16" x14ac:dyDescent="0.25">
      <c r="A106" s="27" t="s">
        <v>309</v>
      </c>
      <c r="B106" s="17" t="str">
        <f t="shared" si="4"/>
        <v>APPLE</v>
      </c>
      <c r="C106" s="28" t="s">
        <v>310</v>
      </c>
      <c r="D106" s="28" t="s">
        <v>148</v>
      </c>
      <c r="E106" s="19">
        <v>10.144345607878201</v>
      </c>
      <c r="F106" s="20">
        <v>88.723203863199203</v>
      </c>
      <c r="G106" s="21">
        <v>1</v>
      </c>
      <c r="H106" s="22">
        <v>1</v>
      </c>
      <c r="I106" s="23">
        <v>1</v>
      </c>
      <c r="J106" s="21">
        <v>1</v>
      </c>
      <c r="K106" s="24">
        <v>1</v>
      </c>
      <c r="L106" s="25">
        <v>0</v>
      </c>
      <c r="M106" s="26">
        <v>0.23278468909552599</v>
      </c>
      <c r="N106" s="23">
        <v>102.13894746300707</v>
      </c>
      <c r="O106" s="23">
        <f t="shared" si="3"/>
        <v>23.776383129720365</v>
      </c>
      <c r="P106" s="33">
        <f t="shared" si="5"/>
        <v>2.3438064956358926</v>
      </c>
    </row>
    <row r="107" spans="1:16" x14ac:dyDescent="0.25">
      <c r="A107" s="27" t="s">
        <v>311</v>
      </c>
      <c r="B107" s="17" t="str">
        <f t="shared" si="4"/>
        <v>STANI</v>
      </c>
      <c r="C107" s="28" t="s">
        <v>179</v>
      </c>
      <c r="D107" s="28" t="s">
        <v>145</v>
      </c>
      <c r="E107" s="19">
        <v>2.9906271855816402</v>
      </c>
      <c r="F107" s="20">
        <v>79.510365130897796</v>
      </c>
      <c r="G107" s="21">
        <v>1</v>
      </c>
      <c r="H107" s="22">
        <v>2</v>
      </c>
      <c r="I107" s="23">
        <v>2</v>
      </c>
      <c r="J107" s="21">
        <v>1</v>
      </c>
      <c r="K107" s="24">
        <v>1</v>
      </c>
      <c r="L107" s="25">
        <v>0</v>
      </c>
      <c r="M107" s="26">
        <v>0.27801841685774398</v>
      </c>
      <c r="N107" s="23">
        <v>85.451113995755804</v>
      </c>
      <c r="O107" s="23">
        <f t="shared" si="3"/>
        <v>23.756983431830637</v>
      </c>
      <c r="P107" s="33">
        <f t="shared" si="5"/>
        <v>7.9438131059489434</v>
      </c>
    </row>
    <row r="108" spans="1:16" x14ac:dyDescent="0.25">
      <c r="A108" s="27" t="s">
        <v>312</v>
      </c>
      <c r="B108" s="17" t="str">
        <f t="shared" si="4"/>
        <v xml:space="preserve">SALT </v>
      </c>
      <c r="C108" s="28" t="s">
        <v>153</v>
      </c>
      <c r="D108" s="28" t="s">
        <v>154</v>
      </c>
      <c r="E108" s="19">
        <v>0.82892952787790697</v>
      </c>
      <c r="F108" s="20">
        <v>87.146242159940499</v>
      </c>
      <c r="G108" s="21">
        <v>1</v>
      </c>
      <c r="H108" s="22">
        <v>0</v>
      </c>
      <c r="I108" s="23">
        <v>2</v>
      </c>
      <c r="J108" s="21">
        <v>1</v>
      </c>
      <c r="K108" s="24">
        <v>1</v>
      </c>
      <c r="L108" s="25">
        <v>0</v>
      </c>
      <c r="M108" s="26">
        <v>0.232242472757237</v>
      </c>
      <c r="N108" s="23">
        <v>102.13894746300707</v>
      </c>
      <c r="O108" s="23">
        <f t="shared" si="3"/>
        <v>23.72100172363028</v>
      </c>
      <c r="P108" s="33">
        <f t="shared" si="5"/>
        <v>28.616427483717466</v>
      </c>
    </row>
    <row r="109" spans="1:16" x14ac:dyDescent="0.25">
      <c r="A109" s="27" t="s">
        <v>313</v>
      </c>
      <c r="B109" s="17" t="str">
        <f t="shared" si="4"/>
        <v>EL DO</v>
      </c>
      <c r="C109" s="28" t="s">
        <v>219</v>
      </c>
      <c r="D109" s="28" t="s">
        <v>148</v>
      </c>
      <c r="E109" s="19">
        <v>4.2975847786673098</v>
      </c>
      <c r="F109" s="20">
        <v>91.609676960289804</v>
      </c>
      <c r="G109" s="21">
        <v>0.86844690079065001</v>
      </c>
      <c r="H109" s="22">
        <v>4</v>
      </c>
      <c r="I109" s="23">
        <v>3</v>
      </c>
      <c r="J109" s="21">
        <v>1</v>
      </c>
      <c r="K109" s="24">
        <v>1</v>
      </c>
      <c r="L109" s="25">
        <v>0</v>
      </c>
      <c r="M109" s="26">
        <v>0.23151333460998599</v>
      </c>
      <c r="N109" s="23">
        <v>102.13894746300707</v>
      </c>
      <c r="O109" s="23">
        <f t="shared" si="3"/>
        <v>23.646528320714935</v>
      </c>
      <c r="P109" s="33">
        <f t="shared" si="5"/>
        <v>5.5022831517119659</v>
      </c>
    </row>
    <row r="110" spans="1:16" x14ac:dyDescent="0.25">
      <c r="A110" s="27" t="s">
        <v>314</v>
      </c>
      <c r="B110" s="17" t="str">
        <f t="shared" si="4"/>
        <v>MIWUK</v>
      </c>
      <c r="C110" s="28" t="s">
        <v>253</v>
      </c>
      <c r="D110" s="28" t="s">
        <v>145</v>
      </c>
      <c r="E110" s="19">
        <v>1.4763757959484201</v>
      </c>
      <c r="F110" s="20">
        <v>81.715854733194405</v>
      </c>
      <c r="G110" s="21">
        <v>1</v>
      </c>
      <c r="H110" s="22">
        <v>2</v>
      </c>
      <c r="I110" s="23">
        <v>2</v>
      </c>
      <c r="J110" s="21">
        <v>1</v>
      </c>
      <c r="K110" s="24">
        <v>1</v>
      </c>
      <c r="L110" s="25">
        <v>0</v>
      </c>
      <c r="M110" s="26">
        <v>0.23034429318859601</v>
      </c>
      <c r="N110" s="23">
        <v>102.13894746300707</v>
      </c>
      <c r="O110" s="23">
        <f t="shared" si="3"/>
        <v>23.527123660393507</v>
      </c>
      <c r="P110" s="33">
        <f t="shared" si="5"/>
        <v>15.935728372788544</v>
      </c>
    </row>
    <row r="111" spans="1:16" x14ac:dyDescent="0.25">
      <c r="A111" s="27" t="s">
        <v>315</v>
      </c>
      <c r="B111" s="17" t="str">
        <f t="shared" si="4"/>
        <v>WOODA</v>
      </c>
      <c r="C111" s="28" t="s">
        <v>316</v>
      </c>
      <c r="D111" s="28" t="s">
        <v>212</v>
      </c>
      <c r="E111" s="19">
        <v>12.418200002889147</v>
      </c>
      <c r="F111" s="20">
        <v>78.116597709729305</v>
      </c>
      <c r="G111" s="21">
        <v>0.26875892764224302</v>
      </c>
      <c r="H111" s="22">
        <v>20</v>
      </c>
      <c r="I111" s="23">
        <v>20</v>
      </c>
      <c r="J111" s="21">
        <v>1</v>
      </c>
      <c r="K111" s="24">
        <v>0.92067132507423299</v>
      </c>
      <c r="L111" s="25">
        <v>0</v>
      </c>
      <c r="M111" s="26">
        <v>0.228973808490883</v>
      </c>
      <c r="N111" s="23">
        <v>102.13894746300707</v>
      </c>
      <c r="O111" s="23">
        <f t="shared" si="3"/>
        <v>23.387143795854943</v>
      </c>
      <c r="P111" s="33">
        <f t="shared" si="5"/>
        <v>1.8832957908886814</v>
      </c>
    </row>
    <row r="112" spans="1:16" x14ac:dyDescent="0.25">
      <c r="A112" s="27" t="s">
        <v>317</v>
      </c>
      <c r="B112" s="17" t="str">
        <f t="shared" si="4"/>
        <v>MIDDL</v>
      </c>
      <c r="C112" s="28" t="s">
        <v>186</v>
      </c>
      <c r="D112" s="28" t="s">
        <v>187</v>
      </c>
      <c r="E112" s="19">
        <v>3.6507888893153302</v>
      </c>
      <c r="F112" s="20">
        <v>95.169940428311307</v>
      </c>
      <c r="G112" s="21">
        <v>1</v>
      </c>
      <c r="H112" s="22">
        <v>2</v>
      </c>
      <c r="I112" s="23">
        <v>3</v>
      </c>
      <c r="J112" s="21">
        <v>1</v>
      </c>
      <c r="K112" s="24">
        <v>1</v>
      </c>
      <c r="L112" s="25">
        <v>1</v>
      </c>
      <c r="M112" s="26">
        <v>0.22672196336346001</v>
      </c>
      <c r="N112" s="23">
        <v>102.13894746300707</v>
      </c>
      <c r="O112" s="23">
        <f t="shared" si="3"/>
        <v>23.157142704690255</v>
      </c>
      <c r="P112" s="33">
        <f t="shared" si="5"/>
        <v>6.343051709306903</v>
      </c>
    </row>
    <row r="113" spans="1:16" x14ac:dyDescent="0.25">
      <c r="A113" s="27" t="s">
        <v>318</v>
      </c>
      <c r="B113" s="17" t="str">
        <f t="shared" si="4"/>
        <v>SPRIN</v>
      </c>
      <c r="C113" s="28" t="s">
        <v>150</v>
      </c>
      <c r="D113" s="28" t="s">
        <v>145</v>
      </c>
      <c r="E113" s="19">
        <v>4.7511939612928398</v>
      </c>
      <c r="F113" s="20">
        <v>90.111864554573998</v>
      </c>
      <c r="G113" s="21">
        <v>1</v>
      </c>
      <c r="H113" s="22">
        <v>2</v>
      </c>
      <c r="I113" s="23">
        <v>3</v>
      </c>
      <c r="J113" s="21">
        <v>1</v>
      </c>
      <c r="K113" s="24">
        <v>1</v>
      </c>
      <c r="L113" s="25">
        <v>0</v>
      </c>
      <c r="M113" s="26">
        <v>0.27004920821247902</v>
      </c>
      <c r="N113" s="23">
        <v>85.451113995755804</v>
      </c>
      <c r="O113" s="23">
        <f t="shared" si="3"/>
        <v>23.076005675428139</v>
      </c>
      <c r="P113" s="33">
        <f t="shared" si="5"/>
        <v>4.8568856298910106</v>
      </c>
    </row>
    <row r="114" spans="1:16" x14ac:dyDescent="0.25">
      <c r="A114" s="27" t="s">
        <v>319</v>
      </c>
      <c r="B114" s="17" t="str">
        <f t="shared" si="4"/>
        <v>BRUNS</v>
      </c>
      <c r="C114" s="28" t="s">
        <v>158</v>
      </c>
      <c r="D114" s="28" t="s">
        <v>148</v>
      </c>
      <c r="E114" s="19">
        <v>1.61383594135876</v>
      </c>
      <c r="F114" s="20">
        <v>98</v>
      </c>
      <c r="G114" s="21">
        <v>1</v>
      </c>
      <c r="H114" s="22">
        <v>0</v>
      </c>
      <c r="I114" s="23">
        <v>3</v>
      </c>
      <c r="J114" s="21">
        <v>1</v>
      </c>
      <c r="K114" s="24">
        <v>1</v>
      </c>
      <c r="L114" s="25">
        <v>0</v>
      </c>
      <c r="M114" s="26">
        <v>0.225477392604503</v>
      </c>
      <c r="N114" s="23">
        <v>102.13894746300707</v>
      </c>
      <c r="O114" s="23">
        <f t="shared" si="3"/>
        <v>23.030023557327151</v>
      </c>
      <c r="P114" s="33">
        <f t="shared" si="5"/>
        <v>14.27036228845985</v>
      </c>
    </row>
    <row r="115" spans="1:16" x14ac:dyDescent="0.25">
      <c r="A115" s="27" t="s">
        <v>320</v>
      </c>
      <c r="B115" s="17" t="str">
        <f t="shared" si="4"/>
        <v>BRUNS</v>
      </c>
      <c r="C115" s="28" t="s">
        <v>160</v>
      </c>
      <c r="D115" s="28" t="s">
        <v>148</v>
      </c>
      <c r="E115" s="19">
        <v>5.57100221803982</v>
      </c>
      <c r="F115" s="20">
        <v>90.923944378879895</v>
      </c>
      <c r="G115" s="21">
        <v>0.99698801622284206</v>
      </c>
      <c r="H115" s="22">
        <v>2</v>
      </c>
      <c r="I115" s="23">
        <v>4</v>
      </c>
      <c r="J115" s="21">
        <v>1</v>
      </c>
      <c r="K115" s="24">
        <v>1</v>
      </c>
      <c r="L115" s="25">
        <v>0</v>
      </c>
      <c r="M115" s="26">
        <v>0.22487832098539601</v>
      </c>
      <c r="N115" s="23">
        <v>102.13894746300707</v>
      </c>
      <c r="O115" s="23">
        <f t="shared" si="3"/>
        <v>22.968835012696605</v>
      </c>
      <c r="P115" s="33">
        <f t="shared" si="5"/>
        <v>4.1229269193826106</v>
      </c>
    </row>
    <row r="116" spans="1:16" x14ac:dyDescent="0.25">
      <c r="A116" s="27" t="s">
        <v>321</v>
      </c>
      <c r="B116" s="17" t="str">
        <f t="shared" si="4"/>
        <v>MONTE</v>
      </c>
      <c r="C116" s="28" t="s">
        <v>322</v>
      </c>
      <c r="D116" s="28" t="s">
        <v>226</v>
      </c>
      <c r="E116" s="19">
        <v>10.5474391675865</v>
      </c>
      <c r="F116" s="20">
        <v>85.326724040488998</v>
      </c>
      <c r="G116" s="21">
        <v>0.355205633906157</v>
      </c>
      <c r="H116" s="22">
        <v>9</v>
      </c>
      <c r="I116" s="23">
        <v>6</v>
      </c>
      <c r="J116" s="21">
        <v>1</v>
      </c>
      <c r="K116" s="24">
        <v>1</v>
      </c>
      <c r="L116" s="25">
        <v>0</v>
      </c>
      <c r="M116" s="26">
        <v>0.26837604572108997</v>
      </c>
      <c r="N116" s="23">
        <v>85.451113995755804</v>
      </c>
      <c r="O116" s="23">
        <f t="shared" si="3"/>
        <v>22.93303207664303</v>
      </c>
      <c r="P116" s="33">
        <f t="shared" si="5"/>
        <v>2.1742748843832054</v>
      </c>
    </row>
    <row r="117" spans="1:16" x14ac:dyDescent="0.25">
      <c r="A117" s="27" t="s">
        <v>323</v>
      </c>
      <c r="B117" s="17" t="str">
        <f t="shared" si="4"/>
        <v xml:space="preserve">WEST </v>
      </c>
      <c r="C117" s="28" t="s">
        <v>301</v>
      </c>
      <c r="D117" s="28" t="s">
        <v>154</v>
      </c>
      <c r="E117" s="19">
        <v>28.933848538334399</v>
      </c>
      <c r="F117" s="20">
        <v>75.097607330647193</v>
      </c>
      <c r="G117" s="21">
        <v>0.91616490342916701</v>
      </c>
      <c r="H117" s="22">
        <v>9</v>
      </c>
      <c r="I117" s="23">
        <v>12</v>
      </c>
      <c r="J117" s="21">
        <v>1</v>
      </c>
      <c r="K117" s="24">
        <v>0.75456661282638005</v>
      </c>
      <c r="L117" s="25">
        <v>1</v>
      </c>
      <c r="M117" s="26">
        <v>0.35050563588320899</v>
      </c>
      <c r="N117" s="23">
        <v>65.391231023531006</v>
      </c>
      <c r="O117" s="23">
        <f t="shared" si="3"/>
        <v>22.91999501108856</v>
      </c>
      <c r="P117" s="33">
        <f t="shared" si="5"/>
        <v>0.79215162064327194</v>
      </c>
    </row>
    <row r="118" spans="1:16" x14ac:dyDescent="0.25">
      <c r="A118" s="27" t="s">
        <v>324</v>
      </c>
      <c r="B118" s="17" t="str">
        <f t="shared" si="4"/>
        <v>ORO F</v>
      </c>
      <c r="C118" s="28" t="s">
        <v>204</v>
      </c>
      <c r="D118" s="28" t="s">
        <v>170</v>
      </c>
      <c r="E118" s="19">
        <v>0.88250675802318301</v>
      </c>
      <c r="F118" s="20">
        <v>98</v>
      </c>
      <c r="G118" s="21">
        <v>1</v>
      </c>
      <c r="H118" s="22">
        <v>3</v>
      </c>
      <c r="I118" s="23">
        <v>0</v>
      </c>
      <c r="J118" s="21">
        <v>1</v>
      </c>
      <c r="K118" s="24">
        <v>1</v>
      </c>
      <c r="L118" s="25">
        <v>1</v>
      </c>
      <c r="M118" s="26">
        <v>0.22144323459408899</v>
      </c>
      <c r="N118" s="23">
        <v>102.13894746300707</v>
      </c>
      <c r="O118" s="23">
        <f t="shared" si="3"/>
        <v>22.617978904244005</v>
      </c>
      <c r="P118" s="33">
        <f t="shared" si="5"/>
        <v>25.629241587801918</v>
      </c>
    </row>
    <row r="119" spans="1:16" x14ac:dyDescent="0.25">
      <c r="A119" s="27" t="s">
        <v>325</v>
      </c>
      <c r="B119" s="17" t="str">
        <f t="shared" si="4"/>
        <v>FORES</v>
      </c>
      <c r="C119" s="28" t="s">
        <v>181</v>
      </c>
      <c r="D119" s="28" t="s">
        <v>148</v>
      </c>
      <c r="E119" s="19">
        <v>11.505713692721301</v>
      </c>
      <c r="F119" s="20">
        <v>97.490052706230301</v>
      </c>
      <c r="G119" s="21">
        <v>0.999999999999999</v>
      </c>
      <c r="H119" s="22">
        <v>2</v>
      </c>
      <c r="I119" s="23">
        <v>5</v>
      </c>
      <c r="J119" s="21">
        <v>1</v>
      </c>
      <c r="K119" s="24">
        <v>1</v>
      </c>
      <c r="L119" s="25">
        <v>1</v>
      </c>
      <c r="M119" s="26">
        <v>0.262019562273621</v>
      </c>
      <c r="N119" s="23">
        <v>85.451113995755804</v>
      </c>
      <c r="O119" s="23">
        <f t="shared" si="3"/>
        <v>22.389863484961225</v>
      </c>
      <c r="P119" s="33">
        <f t="shared" si="5"/>
        <v>1.9459778057162513</v>
      </c>
    </row>
    <row r="120" spans="1:16" x14ac:dyDescent="0.25">
      <c r="A120" s="27" t="s">
        <v>158</v>
      </c>
      <c r="B120" s="17" t="str">
        <f t="shared" si="4"/>
        <v>BRUNS</v>
      </c>
      <c r="C120" s="28" t="s">
        <v>158</v>
      </c>
      <c r="D120" s="28" t="s">
        <v>148</v>
      </c>
      <c r="E120" s="19">
        <v>3.2568388924538103E-2</v>
      </c>
      <c r="F120" s="20">
        <v>98</v>
      </c>
      <c r="G120" s="21">
        <v>1</v>
      </c>
      <c r="H120" s="22">
        <v>2</v>
      </c>
      <c r="I120" s="23">
        <v>0</v>
      </c>
      <c r="J120" s="21">
        <v>1</v>
      </c>
      <c r="K120" s="24">
        <v>1</v>
      </c>
      <c r="L120" s="25">
        <v>0</v>
      </c>
      <c r="M120" s="26">
        <v>0.21916958021751501</v>
      </c>
      <c r="N120" s="23">
        <v>102.13894746300707</v>
      </c>
      <c r="O120" s="23">
        <f t="shared" si="3"/>
        <v>22.385750239326079</v>
      </c>
      <c r="P120" s="33">
        <f t="shared" si="5"/>
        <v>687.3459504304775</v>
      </c>
    </row>
    <row r="121" spans="1:16" x14ac:dyDescent="0.25">
      <c r="A121" s="27" t="s">
        <v>326</v>
      </c>
      <c r="B121" s="17" t="str">
        <f t="shared" si="4"/>
        <v xml:space="preserve">WEST </v>
      </c>
      <c r="C121" s="28" t="s">
        <v>195</v>
      </c>
      <c r="D121" s="28" t="s">
        <v>154</v>
      </c>
      <c r="E121" s="19">
        <v>3.4093689502008901</v>
      </c>
      <c r="F121" s="20">
        <v>90.896468422119298</v>
      </c>
      <c r="G121" s="21">
        <v>1</v>
      </c>
      <c r="H121" s="22">
        <v>0</v>
      </c>
      <c r="I121" s="23">
        <v>2</v>
      </c>
      <c r="J121" s="21">
        <v>1</v>
      </c>
      <c r="K121" s="24">
        <v>1</v>
      </c>
      <c r="L121" s="25">
        <v>0</v>
      </c>
      <c r="M121" s="26">
        <v>0.26183268931463299</v>
      </c>
      <c r="N121" s="23">
        <v>85.451113995755804</v>
      </c>
      <c r="O121" s="23">
        <f t="shared" si="3"/>
        <v>22.373894982440017</v>
      </c>
      <c r="P121" s="33">
        <f t="shared" si="5"/>
        <v>6.5624739678355084</v>
      </c>
    </row>
    <row r="122" spans="1:16" x14ac:dyDescent="0.25">
      <c r="A122" s="27" t="s">
        <v>327</v>
      </c>
      <c r="B122" s="17" t="str">
        <f t="shared" si="4"/>
        <v>WILLI</v>
      </c>
      <c r="C122" s="28" t="s">
        <v>231</v>
      </c>
      <c r="D122" s="28" t="s">
        <v>187</v>
      </c>
      <c r="E122" s="19">
        <v>22.533646845009589</v>
      </c>
      <c r="F122" s="20">
        <v>70.089532606531506</v>
      </c>
      <c r="G122" s="21">
        <v>0.92932865552475596</v>
      </c>
      <c r="H122" s="22">
        <v>13</v>
      </c>
      <c r="I122" s="23">
        <v>8</v>
      </c>
      <c r="J122" s="21">
        <v>1</v>
      </c>
      <c r="K122" s="24">
        <v>0.60815882008165301</v>
      </c>
      <c r="L122" s="25">
        <v>1</v>
      </c>
      <c r="M122" s="26">
        <v>0.260502227260757</v>
      </c>
      <c r="N122" s="23">
        <v>85.451113995755804</v>
      </c>
      <c r="O122" s="23">
        <f t="shared" si="3"/>
        <v>22.260205517807233</v>
      </c>
      <c r="P122" s="33">
        <f t="shared" si="5"/>
        <v>0.98786519869228739</v>
      </c>
    </row>
    <row r="123" spans="1:16" x14ac:dyDescent="0.25">
      <c r="A123" s="27" t="s">
        <v>328</v>
      </c>
      <c r="B123" s="17" t="str">
        <f t="shared" si="4"/>
        <v xml:space="preserve">WEST </v>
      </c>
      <c r="C123" s="28" t="s">
        <v>195</v>
      </c>
      <c r="D123" s="28" t="s">
        <v>154</v>
      </c>
      <c r="E123" s="19">
        <v>6.5156520811168903</v>
      </c>
      <c r="F123" s="20">
        <v>90.967454470413301</v>
      </c>
      <c r="G123" s="21">
        <v>0.74916309240689405</v>
      </c>
      <c r="H123" s="22">
        <v>4</v>
      </c>
      <c r="I123" s="23">
        <v>4</v>
      </c>
      <c r="J123" s="21">
        <v>1</v>
      </c>
      <c r="K123" s="24">
        <v>1</v>
      </c>
      <c r="L123" s="25">
        <v>0</v>
      </c>
      <c r="M123" s="26">
        <v>0.21727308442333099</v>
      </c>
      <c r="N123" s="23">
        <v>102.13894746300707</v>
      </c>
      <c r="O123" s="23">
        <f t="shared" si="3"/>
        <v>22.192044155040104</v>
      </c>
      <c r="P123" s="33">
        <f t="shared" si="5"/>
        <v>3.4059590473461903</v>
      </c>
    </row>
    <row r="124" spans="1:16" x14ac:dyDescent="0.25">
      <c r="A124" s="27" t="s">
        <v>329</v>
      </c>
      <c r="B124" s="17" t="str">
        <f t="shared" si="4"/>
        <v>CHALL</v>
      </c>
      <c r="C124" s="28" t="s">
        <v>201</v>
      </c>
      <c r="D124" s="28" t="s">
        <v>170</v>
      </c>
      <c r="E124" s="19">
        <v>7.8247925652222996</v>
      </c>
      <c r="F124" s="20">
        <v>63.864166185298402</v>
      </c>
      <c r="G124" s="21">
        <v>1</v>
      </c>
      <c r="H124" s="22">
        <v>1</v>
      </c>
      <c r="I124" s="23">
        <v>1</v>
      </c>
      <c r="J124" s="21">
        <v>0.97671871858435899</v>
      </c>
      <c r="K124" s="24">
        <v>0.96108601821820805</v>
      </c>
      <c r="L124" s="25">
        <v>0</v>
      </c>
      <c r="M124" s="26">
        <v>0.25946674081259602</v>
      </c>
      <c r="N124" s="23">
        <v>85.451113995755804</v>
      </c>
      <c r="O124" s="23">
        <f t="shared" si="3"/>
        <v>22.171722047284369</v>
      </c>
      <c r="P124" s="33">
        <f t="shared" si="5"/>
        <v>2.8335220215073496</v>
      </c>
    </row>
    <row r="125" spans="1:16" x14ac:dyDescent="0.25">
      <c r="A125" s="27" t="s">
        <v>330</v>
      </c>
      <c r="B125" s="17" t="str">
        <f t="shared" si="4"/>
        <v>WILLI</v>
      </c>
      <c r="C125" s="28" t="s">
        <v>331</v>
      </c>
      <c r="D125" s="28" t="s">
        <v>187</v>
      </c>
      <c r="E125" s="19">
        <v>29.398413636453888</v>
      </c>
      <c r="F125" s="20">
        <v>69.662554688307395</v>
      </c>
      <c r="G125" s="21">
        <v>1</v>
      </c>
      <c r="H125" s="22">
        <v>19</v>
      </c>
      <c r="I125" s="23">
        <v>14</v>
      </c>
      <c r="J125" s="21">
        <v>1</v>
      </c>
      <c r="K125" s="24">
        <v>0.85030234327017795</v>
      </c>
      <c r="L125" s="25">
        <v>1</v>
      </c>
      <c r="M125" s="26">
        <v>0.25809280341285601</v>
      </c>
      <c r="N125" s="23">
        <v>85.451113995755804</v>
      </c>
      <c r="O125" s="23">
        <f t="shared" si="3"/>
        <v>22.054317565916151</v>
      </c>
      <c r="P125" s="33">
        <f t="shared" si="5"/>
        <v>0.75018733454953856</v>
      </c>
    </row>
    <row r="126" spans="1:16" x14ac:dyDescent="0.25">
      <c r="A126" s="27" t="s">
        <v>332</v>
      </c>
      <c r="B126" s="17" t="str">
        <f t="shared" si="4"/>
        <v xml:space="preserve">SALT </v>
      </c>
      <c r="C126" s="28" t="s">
        <v>153</v>
      </c>
      <c r="D126" s="28" t="s">
        <v>154</v>
      </c>
      <c r="E126" s="19">
        <v>2.21429871276916</v>
      </c>
      <c r="F126" s="20">
        <v>88.976549229797797</v>
      </c>
      <c r="G126" s="21">
        <v>1</v>
      </c>
      <c r="H126" s="22">
        <v>2</v>
      </c>
      <c r="I126" s="23">
        <v>2</v>
      </c>
      <c r="J126" s="21">
        <v>1</v>
      </c>
      <c r="K126" s="24">
        <v>1</v>
      </c>
      <c r="L126" s="25">
        <v>0</v>
      </c>
      <c r="M126" s="26">
        <v>0.21580720219115099</v>
      </c>
      <c r="N126" s="23">
        <v>102.13894746300707</v>
      </c>
      <c r="O126" s="23">
        <f t="shared" si="3"/>
        <v>22.042320486740515</v>
      </c>
      <c r="P126" s="33">
        <f t="shared" si="5"/>
        <v>9.9545379128974005</v>
      </c>
    </row>
    <row r="127" spans="1:16" x14ac:dyDescent="0.25">
      <c r="A127" s="27" t="s">
        <v>333</v>
      </c>
      <c r="B127" s="17" t="str">
        <f t="shared" si="4"/>
        <v>DOWNI</v>
      </c>
      <c r="C127" s="28" t="s">
        <v>334</v>
      </c>
      <c r="D127" s="28" t="s">
        <v>148</v>
      </c>
      <c r="E127" s="19">
        <v>2.29790025468883E-2</v>
      </c>
      <c r="F127" s="20">
        <v>98</v>
      </c>
      <c r="G127" s="21">
        <v>1</v>
      </c>
      <c r="H127" s="22">
        <v>0</v>
      </c>
      <c r="I127" s="23">
        <v>0</v>
      </c>
      <c r="J127" s="21">
        <v>1</v>
      </c>
      <c r="K127" s="24">
        <v>1</v>
      </c>
      <c r="L127" s="25">
        <v>0</v>
      </c>
      <c r="M127" s="26">
        <v>0.21467280233136099</v>
      </c>
      <c r="N127" s="23">
        <v>102.13894746300707</v>
      </c>
      <c r="O127" s="23">
        <f t="shared" si="3"/>
        <v>21.926454079059383</v>
      </c>
      <c r="P127" s="33">
        <f t="shared" si="5"/>
        <v>954.19520644200247</v>
      </c>
    </row>
    <row r="128" spans="1:16" x14ac:dyDescent="0.25">
      <c r="A128" s="27" t="s">
        <v>335</v>
      </c>
      <c r="B128" s="17" t="str">
        <f t="shared" si="4"/>
        <v>DOWNI</v>
      </c>
      <c r="C128" s="28" t="s">
        <v>334</v>
      </c>
      <c r="D128" s="28" t="s">
        <v>148</v>
      </c>
      <c r="E128" s="19">
        <v>9.7327926954510705E-3</v>
      </c>
      <c r="F128" s="20">
        <v>98</v>
      </c>
      <c r="G128" s="21">
        <v>1</v>
      </c>
      <c r="H128" s="22">
        <v>0</v>
      </c>
      <c r="I128" s="23">
        <v>0</v>
      </c>
      <c r="J128" s="21">
        <v>1</v>
      </c>
      <c r="K128" s="24">
        <v>1</v>
      </c>
      <c r="L128" s="25">
        <v>0</v>
      </c>
      <c r="M128" s="26">
        <v>0.21467280233136099</v>
      </c>
      <c r="N128" s="23">
        <v>102.13894746300707</v>
      </c>
      <c r="O128" s="23">
        <f t="shared" si="3"/>
        <v>21.926454079059383</v>
      </c>
      <c r="P128" s="33">
        <f t="shared" si="5"/>
        <v>2252.8430189731057</v>
      </c>
    </row>
    <row r="129" spans="1:16" x14ac:dyDescent="0.25">
      <c r="A129" s="27" t="s">
        <v>331</v>
      </c>
      <c r="B129" s="17" t="str">
        <f t="shared" si="4"/>
        <v>WILLI</v>
      </c>
      <c r="C129" s="28" t="s">
        <v>331</v>
      </c>
      <c r="D129" s="28" t="s">
        <v>187</v>
      </c>
      <c r="E129" s="19">
        <v>6.5999338011483E-2</v>
      </c>
      <c r="F129" s="20">
        <v>98</v>
      </c>
      <c r="G129" s="21">
        <v>1</v>
      </c>
      <c r="H129" s="22">
        <v>0</v>
      </c>
      <c r="I129" s="23">
        <v>0</v>
      </c>
      <c r="J129" s="21">
        <v>1</v>
      </c>
      <c r="K129" s="24">
        <v>1</v>
      </c>
      <c r="L129" s="25">
        <v>0</v>
      </c>
      <c r="M129" s="26">
        <v>0.21467280233136099</v>
      </c>
      <c r="N129" s="23">
        <v>102.13894746300707</v>
      </c>
      <c r="O129" s="23">
        <f t="shared" si="3"/>
        <v>21.926454079059383</v>
      </c>
      <c r="P129" s="33">
        <f t="shared" si="5"/>
        <v>332.22233343074555</v>
      </c>
    </row>
    <row r="130" spans="1:16" x14ac:dyDescent="0.25">
      <c r="A130" s="27" t="s">
        <v>336</v>
      </c>
      <c r="B130" s="17" t="str">
        <f t="shared" si="4"/>
        <v>SILVE</v>
      </c>
      <c r="C130" s="28" t="s">
        <v>275</v>
      </c>
      <c r="D130" s="28" t="s">
        <v>212</v>
      </c>
      <c r="E130" s="19">
        <v>11.9792870696342</v>
      </c>
      <c r="F130" s="20">
        <v>67.246391687964305</v>
      </c>
      <c r="G130" s="21">
        <v>0.60114285997485295</v>
      </c>
      <c r="H130" s="22">
        <v>10</v>
      </c>
      <c r="I130" s="23">
        <v>4</v>
      </c>
      <c r="J130" s="21">
        <v>1</v>
      </c>
      <c r="K130" s="24">
        <v>1</v>
      </c>
      <c r="L130" s="25">
        <v>0</v>
      </c>
      <c r="M130" s="26">
        <v>0.335100777339148</v>
      </c>
      <c r="N130" s="23">
        <v>65.391231023531006</v>
      </c>
      <c r="O130" s="23">
        <f t="shared" si="3"/>
        <v>21.912652347149052</v>
      </c>
      <c r="P130" s="33">
        <f t="shared" si="5"/>
        <v>1.8292117235168801</v>
      </c>
    </row>
    <row r="131" spans="1:16" x14ac:dyDescent="0.25">
      <c r="A131" s="27" t="s">
        <v>337</v>
      </c>
      <c r="B131" s="17" t="str">
        <f t="shared" si="4"/>
        <v>VOLTA</v>
      </c>
      <c r="C131" s="28" t="s">
        <v>291</v>
      </c>
      <c r="D131" s="28" t="s">
        <v>170</v>
      </c>
      <c r="E131" s="19">
        <v>9.1189142720020424</v>
      </c>
      <c r="F131" s="20">
        <v>78.986037384843996</v>
      </c>
      <c r="G131" s="21">
        <v>1</v>
      </c>
      <c r="H131" s="22">
        <v>1</v>
      </c>
      <c r="I131" s="23">
        <v>2</v>
      </c>
      <c r="J131" s="21">
        <v>1</v>
      </c>
      <c r="K131" s="24">
        <v>0.94076145864646699</v>
      </c>
      <c r="L131" s="25">
        <v>0</v>
      </c>
      <c r="M131" s="26">
        <v>0.25584710873385202</v>
      </c>
      <c r="N131" s="23">
        <v>85.451113995755804</v>
      </c>
      <c r="O131" s="23">
        <f t="shared" si="3"/>
        <v>21.862420453900921</v>
      </c>
      <c r="P131" s="33">
        <f t="shared" si="5"/>
        <v>2.3974806431754141</v>
      </c>
    </row>
    <row r="132" spans="1:16" x14ac:dyDescent="0.25">
      <c r="A132" s="27" t="s">
        <v>338</v>
      </c>
      <c r="B132" s="17" t="str">
        <f t="shared" si="4"/>
        <v>AUBER</v>
      </c>
      <c r="C132" s="28" t="s">
        <v>339</v>
      </c>
      <c r="D132" s="28" t="s">
        <v>340</v>
      </c>
      <c r="E132" s="19">
        <v>10.7907601067283</v>
      </c>
      <c r="F132" s="20">
        <v>83.722214213080804</v>
      </c>
      <c r="G132" s="21">
        <v>0.99892553439909104</v>
      </c>
      <c r="H132" s="22">
        <v>3</v>
      </c>
      <c r="I132" s="23">
        <v>1</v>
      </c>
      <c r="J132" s="21">
        <v>1</v>
      </c>
      <c r="K132" s="24">
        <v>1</v>
      </c>
      <c r="L132" s="25">
        <v>0</v>
      </c>
      <c r="M132" s="26">
        <v>0.25583939026829799</v>
      </c>
      <c r="N132" s="23">
        <v>85.451113995755804</v>
      </c>
      <c r="O132" s="23">
        <f t="shared" si="3"/>
        <v>21.86176090242099</v>
      </c>
      <c r="P132" s="33">
        <f t="shared" si="5"/>
        <v>2.0259704308308786</v>
      </c>
    </row>
    <row r="133" spans="1:16" x14ac:dyDescent="0.25">
      <c r="A133" s="27" t="s">
        <v>341</v>
      </c>
      <c r="B133" s="17" t="str">
        <f t="shared" si="4"/>
        <v>PUEBL</v>
      </c>
      <c r="C133" s="28" t="s">
        <v>342</v>
      </c>
      <c r="D133" s="28" t="s">
        <v>212</v>
      </c>
      <c r="E133" s="19">
        <v>9.4951894543051605</v>
      </c>
      <c r="F133" s="20">
        <v>94.464613144093406</v>
      </c>
      <c r="G133" s="21">
        <v>0.44313265496675402</v>
      </c>
      <c r="H133" s="22">
        <v>6</v>
      </c>
      <c r="I133" s="23">
        <v>11</v>
      </c>
      <c r="J133" s="21">
        <v>1</v>
      </c>
      <c r="K133" s="24">
        <v>1</v>
      </c>
      <c r="L133" s="25">
        <v>1</v>
      </c>
      <c r="M133" s="26">
        <v>0.25545475825384101</v>
      </c>
      <c r="N133" s="23">
        <v>85.451113995755804</v>
      </c>
      <c r="O133" s="23">
        <f t="shared" ref="O133:O196" si="6">M133*N133</f>
        <v>21.828893668307209</v>
      </c>
      <c r="P133" s="33">
        <f t="shared" si="5"/>
        <v>2.2989424037674038</v>
      </c>
    </row>
    <row r="134" spans="1:16" x14ac:dyDescent="0.25">
      <c r="A134" s="27" t="s">
        <v>343</v>
      </c>
      <c r="B134" s="17" t="str">
        <f t="shared" ref="B134:B197" si="7">LEFT(A134,5)</f>
        <v>FORES</v>
      </c>
      <c r="C134" s="28" t="s">
        <v>181</v>
      </c>
      <c r="D134" s="28" t="s">
        <v>148</v>
      </c>
      <c r="E134" s="19">
        <v>9.3514275440145909</v>
      </c>
      <c r="F134" s="20">
        <v>78.460773854720401</v>
      </c>
      <c r="G134" s="21">
        <v>0.92080238076073095</v>
      </c>
      <c r="H134" s="22">
        <v>4</v>
      </c>
      <c r="I134" s="23">
        <v>4</v>
      </c>
      <c r="J134" s="21">
        <v>1</v>
      </c>
      <c r="K134" s="24">
        <v>1</v>
      </c>
      <c r="L134" s="25">
        <v>0</v>
      </c>
      <c r="M134" s="26">
        <v>0.33375304065160499</v>
      </c>
      <c r="N134" s="23">
        <v>65.391231023531006</v>
      </c>
      <c r="O134" s="23">
        <f t="shared" si="6"/>
        <v>21.824522186055038</v>
      </c>
      <c r="P134" s="33">
        <f t="shared" ref="P134:P197" si="8">O134/E134</f>
        <v>2.333817172119768</v>
      </c>
    </row>
    <row r="135" spans="1:16" x14ac:dyDescent="0.25">
      <c r="A135" s="27" t="s">
        <v>344</v>
      </c>
      <c r="B135" s="17" t="str">
        <f t="shared" si="7"/>
        <v xml:space="preserve">WEST </v>
      </c>
      <c r="C135" s="28" t="s">
        <v>301</v>
      </c>
      <c r="D135" s="28" t="s">
        <v>154</v>
      </c>
      <c r="E135" s="19">
        <v>3.0650527337202602</v>
      </c>
      <c r="F135" s="20">
        <v>85.966450288563493</v>
      </c>
      <c r="G135" s="21">
        <v>1</v>
      </c>
      <c r="H135" s="22">
        <v>1</v>
      </c>
      <c r="I135" s="23">
        <v>1</v>
      </c>
      <c r="J135" s="21">
        <v>1</v>
      </c>
      <c r="K135" s="24">
        <v>1</v>
      </c>
      <c r="L135" s="25">
        <v>0</v>
      </c>
      <c r="M135" s="26">
        <v>0.25389591996330402</v>
      </c>
      <c r="N135" s="23">
        <v>85.451113995755804</v>
      </c>
      <c r="O135" s="23">
        <f t="shared" si="6"/>
        <v>21.695689199841585</v>
      </c>
      <c r="P135" s="33">
        <f t="shared" si="8"/>
        <v>7.0784065021641798</v>
      </c>
    </row>
    <row r="136" spans="1:16" x14ac:dyDescent="0.25">
      <c r="A136" s="27" t="s">
        <v>345</v>
      </c>
      <c r="B136" s="17" t="str">
        <f t="shared" si="7"/>
        <v>OAKHU</v>
      </c>
      <c r="C136" s="28" t="s">
        <v>278</v>
      </c>
      <c r="D136" s="28" t="s">
        <v>145</v>
      </c>
      <c r="E136" s="19">
        <v>2.6428737639646199E-3</v>
      </c>
      <c r="F136" s="20">
        <v>95</v>
      </c>
      <c r="G136" s="21">
        <v>1</v>
      </c>
      <c r="H136" s="22">
        <v>0</v>
      </c>
      <c r="I136" s="23">
        <v>0</v>
      </c>
      <c r="J136" s="21">
        <v>1</v>
      </c>
      <c r="K136" s="24">
        <v>1</v>
      </c>
      <c r="L136" s="25">
        <v>0</v>
      </c>
      <c r="M136" s="26">
        <v>0.21123311753871599</v>
      </c>
      <c r="N136" s="23">
        <v>102.13894746300707</v>
      </c>
      <c r="O136" s="23">
        <f t="shared" si="6"/>
        <v>21.57512829473411</v>
      </c>
      <c r="P136" s="33">
        <f t="shared" si="8"/>
        <v>8163.5107165954432</v>
      </c>
    </row>
    <row r="137" spans="1:16" x14ac:dyDescent="0.25">
      <c r="A137" s="27" t="s">
        <v>346</v>
      </c>
      <c r="B137" s="17" t="str">
        <f t="shared" si="7"/>
        <v>MONTE</v>
      </c>
      <c r="C137" s="28" t="s">
        <v>240</v>
      </c>
      <c r="D137" s="28" t="s">
        <v>226</v>
      </c>
      <c r="E137" s="19">
        <v>1.1980646740683001</v>
      </c>
      <c r="F137" s="20">
        <v>94.520002529502904</v>
      </c>
      <c r="G137" s="21">
        <v>1</v>
      </c>
      <c r="H137" s="22">
        <v>0</v>
      </c>
      <c r="I137" s="23">
        <v>0</v>
      </c>
      <c r="J137" s="21">
        <v>1</v>
      </c>
      <c r="K137" s="24">
        <v>1</v>
      </c>
      <c r="L137" s="25">
        <v>0</v>
      </c>
      <c r="M137" s="26">
        <v>0.210686531888825</v>
      </c>
      <c r="N137" s="23">
        <v>102.13894746300707</v>
      </c>
      <c r="O137" s="23">
        <f t="shared" si="6"/>
        <v>21.51930061175586</v>
      </c>
      <c r="P137" s="33">
        <f t="shared" si="8"/>
        <v>17.961718659713252</v>
      </c>
    </row>
    <row r="138" spans="1:16" x14ac:dyDescent="0.25">
      <c r="A138" s="27" t="s">
        <v>347</v>
      </c>
      <c r="B138" s="17" t="str">
        <f t="shared" si="7"/>
        <v>LOS G</v>
      </c>
      <c r="C138" s="28" t="s">
        <v>183</v>
      </c>
      <c r="D138" s="28" t="s">
        <v>184</v>
      </c>
      <c r="E138" s="19">
        <v>8.6010848115325196</v>
      </c>
      <c r="F138" s="20">
        <v>90.511917994889203</v>
      </c>
      <c r="G138" s="21">
        <v>0.96222105236420996</v>
      </c>
      <c r="H138" s="22">
        <v>1</v>
      </c>
      <c r="I138" s="23">
        <v>0</v>
      </c>
      <c r="J138" s="21">
        <v>1</v>
      </c>
      <c r="K138" s="24">
        <v>1</v>
      </c>
      <c r="L138" s="25">
        <v>0</v>
      </c>
      <c r="M138" s="26">
        <v>0.24992594072642799</v>
      </c>
      <c r="N138" s="23">
        <v>85.451113995755804</v>
      </c>
      <c r="O138" s="23">
        <f t="shared" si="6"/>
        <v>21.356450051510507</v>
      </c>
      <c r="P138" s="33">
        <f t="shared" si="8"/>
        <v>2.4829949383681602</v>
      </c>
    </row>
    <row r="139" spans="1:16" x14ac:dyDescent="0.25">
      <c r="A139" s="27" t="s">
        <v>348</v>
      </c>
      <c r="B139" s="17" t="str">
        <f t="shared" si="7"/>
        <v>STANI</v>
      </c>
      <c r="C139" s="28" t="s">
        <v>179</v>
      </c>
      <c r="D139" s="28" t="s">
        <v>145</v>
      </c>
      <c r="E139" s="19">
        <v>13.464989450876701</v>
      </c>
      <c r="F139" s="20">
        <v>54.715827458923897</v>
      </c>
      <c r="G139" s="21">
        <v>0.83977786707066104</v>
      </c>
      <c r="H139" s="22">
        <v>13</v>
      </c>
      <c r="I139" s="23">
        <v>14</v>
      </c>
      <c r="J139" s="21">
        <v>1</v>
      </c>
      <c r="K139" s="24">
        <v>1</v>
      </c>
      <c r="L139" s="25">
        <v>0</v>
      </c>
      <c r="M139" s="26">
        <v>0.32626149787187902</v>
      </c>
      <c r="N139" s="23">
        <v>65.391231023531006</v>
      </c>
      <c r="O139" s="23">
        <f t="shared" si="6"/>
        <v>21.334640981423313</v>
      </c>
      <c r="P139" s="33">
        <f t="shared" si="8"/>
        <v>1.5844528552552428</v>
      </c>
    </row>
    <row r="140" spans="1:16" x14ac:dyDescent="0.25">
      <c r="A140" s="27" t="s">
        <v>349</v>
      </c>
      <c r="B140" s="17" t="str">
        <f t="shared" si="7"/>
        <v>STANI</v>
      </c>
      <c r="C140" s="28" t="s">
        <v>179</v>
      </c>
      <c r="D140" s="28" t="s">
        <v>145</v>
      </c>
      <c r="E140" s="19">
        <v>1.20938628965503</v>
      </c>
      <c r="F140" s="20">
        <v>89.759637364065398</v>
      </c>
      <c r="G140" s="21">
        <v>1</v>
      </c>
      <c r="H140" s="22">
        <v>0</v>
      </c>
      <c r="I140" s="23">
        <v>1</v>
      </c>
      <c r="J140" s="21">
        <v>1</v>
      </c>
      <c r="K140" s="24">
        <v>1</v>
      </c>
      <c r="L140" s="25">
        <v>0</v>
      </c>
      <c r="M140" s="26">
        <v>0.208767325914474</v>
      </c>
      <c r="N140" s="23">
        <v>102.13894746300707</v>
      </c>
      <c r="O140" s="23">
        <f t="shared" si="6"/>
        <v>21.323274933570936</v>
      </c>
      <c r="P140" s="33">
        <f t="shared" si="8"/>
        <v>17.631483931948054</v>
      </c>
    </row>
    <row r="141" spans="1:16" x14ac:dyDescent="0.25">
      <c r="A141" s="27" t="s">
        <v>350</v>
      </c>
      <c r="B141" s="17" t="str">
        <f t="shared" si="7"/>
        <v>STANI</v>
      </c>
      <c r="C141" s="28" t="s">
        <v>179</v>
      </c>
      <c r="D141" s="28" t="s">
        <v>145</v>
      </c>
      <c r="E141" s="19">
        <v>6.8063172705411699</v>
      </c>
      <c r="F141" s="20">
        <v>74.433133056720706</v>
      </c>
      <c r="G141" s="21">
        <v>1</v>
      </c>
      <c r="H141" s="22">
        <v>1</v>
      </c>
      <c r="I141" s="23">
        <v>5</v>
      </c>
      <c r="J141" s="21">
        <v>1</v>
      </c>
      <c r="K141" s="24">
        <v>1</v>
      </c>
      <c r="L141" s="25">
        <v>0</v>
      </c>
      <c r="M141" s="26">
        <v>0.207503588282451</v>
      </c>
      <c r="N141" s="23">
        <v>102.13894746300707</v>
      </c>
      <c r="O141" s="23">
        <f t="shared" si="6"/>
        <v>21.194198101966712</v>
      </c>
      <c r="P141" s="33">
        <f t="shared" si="8"/>
        <v>3.1139009922000835</v>
      </c>
    </row>
    <row r="142" spans="1:16" x14ac:dyDescent="0.25">
      <c r="A142" s="27" t="s">
        <v>351</v>
      </c>
      <c r="B142" s="17" t="str">
        <f t="shared" si="7"/>
        <v>APPLE</v>
      </c>
      <c r="C142" s="28" t="s">
        <v>310</v>
      </c>
      <c r="D142" s="28" t="s">
        <v>148</v>
      </c>
      <c r="E142" s="19">
        <v>23.083933189041989</v>
      </c>
      <c r="F142" s="20">
        <v>77.582709516688993</v>
      </c>
      <c r="G142" s="21">
        <v>0.99991796695119495</v>
      </c>
      <c r="H142" s="22">
        <v>4</v>
      </c>
      <c r="I142" s="23">
        <v>7</v>
      </c>
      <c r="J142" s="21">
        <v>1</v>
      </c>
      <c r="K142" s="24">
        <v>0.82947114379807496</v>
      </c>
      <c r="L142" s="25">
        <v>0</v>
      </c>
      <c r="M142" s="26">
        <v>0.24711771178848899</v>
      </c>
      <c r="N142" s="23">
        <v>85.451113995755804</v>
      </c>
      <c r="O142" s="23">
        <f t="shared" si="6"/>
        <v>21.116483760408499</v>
      </c>
      <c r="P142" s="33">
        <f t="shared" si="8"/>
        <v>0.9147697486160008</v>
      </c>
    </row>
    <row r="143" spans="1:16" x14ac:dyDescent="0.25">
      <c r="A143" s="27" t="s">
        <v>352</v>
      </c>
      <c r="B143" s="17" t="str">
        <f t="shared" si="7"/>
        <v xml:space="preserve">SALT </v>
      </c>
      <c r="C143" s="28" t="s">
        <v>153</v>
      </c>
      <c r="D143" s="28" t="s">
        <v>154</v>
      </c>
      <c r="E143" s="19">
        <v>0.66272066192080503</v>
      </c>
      <c r="F143" s="20">
        <v>87.161435571209495</v>
      </c>
      <c r="G143" s="21">
        <v>1</v>
      </c>
      <c r="H143" s="22">
        <v>0</v>
      </c>
      <c r="I143" s="23">
        <v>1</v>
      </c>
      <c r="J143" s="21">
        <v>1</v>
      </c>
      <c r="K143" s="24">
        <v>1</v>
      </c>
      <c r="L143" s="25">
        <v>0</v>
      </c>
      <c r="M143" s="26">
        <v>0.20584649422662099</v>
      </c>
      <c r="N143" s="23">
        <v>102.13894746300707</v>
      </c>
      <c r="O143" s="23">
        <f t="shared" si="6"/>
        <v>21.02494425925703</v>
      </c>
      <c r="P143" s="33">
        <f t="shared" si="8"/>
        <v>31.725198062059977</v>
      </c>
    </row>
    <row r="144" spans="1:16" x14ac:dyDescent="0.25">
      <c r="A144" s="27" t="s">
        <v>179</v>
      </c>
      <c r="B144" s="17" t="str">
        <f t="shared" si="7"/>
        <v>STANI</v>
      </c>
      <c r="C144" s="28" t="s">
        <v>179</v>
      </c>
      <c r="D144" s="28" t="s">
        <v>145</v>
      </c>
      <c r="E144" s="19">
        <v>2.1222450178630301E-3</v>
      </c>
      <c r="F144" s="20">
        <v>90</v>
      </c>
      <c r="G144" s="21">
        <v>1</v>
      </c>
      <c r="H144" s="22">
        <v>0</v>
      </c>
      <c r="I144" s="23">
        <v>0</v>
      </c>
      <c r="J144" s="21">
        <v>1</v>
      </c>
      <c r="K144" s="24">
        <v>1</v>
      </c>
      <c r="L144" s="25">
        <v>0</v>
      </c>
      <c r="M144" s="26">
        <v>0.205590368356526</v>
      </c>
      <c r="N144" s="23">
        <v>102.13894746300707</v>
      </c>
      <c r="O144" s="23">
        <f t="shared" si="6"/>
        <v>20.998783832467481</v>
      </c>
      <c r="P144" s="33">
        <f t="shared" si="8"/>
        <v>9894.6086129168834</v>
      </c>
    </row>
    <row r="145" spans="1:16" x14ac:dyDescent="0.25">
      <c r="A145" s="27" t="s">
        <v>353</v>
      </c>
      <c r="B145" s="17" t="str">
        <f t="shared" si="7"/>
        <v xml:space="preserve">WEST </v>
      </c>
      <c r="C145" s="28" t="s">
        <v>195</v>
      </c>
      <c r="D145" s="28" t="s">
        <v>154</v>
      </c>
      <c r="E145" s="19">
        <v>2.2224608567862001</v>
      </c>
      <c r="F145" s="20">
        <v>89.092834352567493</v>
      </c>
      <c r="G145" s="21">
        <v>1</v>
      </c>
      <c r="H145" s="22">
        <v>0</v>
      </c>
      <c r="I145" s="23">
        <v>0</v>
      </c>
      <c r="J145" s="21">
        <v>1</v>
      </c>
      <c r="K145" s="24">
        <v>1</v>
      </c>
      <c r="L145" s="25">
        <v>0</v>
      </c>
      <c r="M145" s="26">
        <v>0.20457864843836099</v>
      </c>
      <c r="N145" s="23">
        <v>102.13894746300707</v>
      </c>
      <c r="O145" s="23">
        <f t="shared" si="6"/>
        <v>20.895447824898746</v>
      </c>
      <c r="P145" s="33">
        <f t="shared" si="8"/>
        <v>9.4019418884680412</v>
      </c>
    </row>
    <row r="146" spans="1:16" x14ac:dyDescent="0.25">
      <c r="A146" s="27" t="s">
        <v>354</v>
      </c>
      <c r="B146" s="17" t="str">
        <f t="shared" si="7"/>
        <v>FULTO</v>
      </c>
      <c r="C146" s="28" t="s">
        <v>355</v>
      </c>
      <c r="D146" s="28" t="s">
        <v>226</v>
      </c>
      <c r="E146" s="19">
        <v>12.2375505667575</v>
      </c>
      <c r="F146" s="20">
        <v>47.352478926479201</v>
      </c>
      <c r="G146" s="21">
        <v>0.63100922057213604</v>
      </c>
      <c r="H146" s="22">
        <v>7</v>
      </c>
      <c r="I146" s="23">
        <v>19</v>
      </c>
      <c r="J146" s="21">
        <v>1</v>
      </c>
      <c r="K146" s="24">
        <v>1</v>
      </c>
      <c r="L146" s="25">
        <v>0</v>
      </c>
      <c r="M146" s="26">
        <v>0.43673439604106001</v>
      </c>
      <c r="N146" s="23">
        <v>47.636719618242658</v>
      </c>
      <c r="O146" s="23">
        <f t="shared" si="6"/>
        <v>20.804593971850522</v>
      </c>
      <c r="P146" s="33">
        <f t="shared" si="8"/>
        <v>1.7000619411832978</v>
      </c>
    </row>
    <row r="147" spans="1:16" x14ac:dyDescent="0.25">
      <c r="A147" s="27" t="s">
        <v>356</v>
      </c>
      <c r="B147" s="17" t="str">
        <f t="shared" si="7"/>
        <v xml:space="preserve">WEST </v>
      </c>
      <c r="C147" s="28" t="s">
        <v>195</v>
      </c>
      <c r="D147" s="28" t="s">
        <v>154</v>
      </c>
      <c r="E147" s="19">
        <v>1.0816398525928499</v>
      </c>
      <c r="F147" s="20">
        <v>86.060611458899999</v>
      </c>
      <c r="G147" s="21">
        <v>1</v>
      </c>
      <c r="H147" s="22">
        <v>0</v>
      </c>
      <c r="I147" s="23">
        <v>0</v>
      </c>
      <c r="J147" s="21">
        <v>1</v>
      </c>
      <c r="K147" s="24">
        <v>1</v>
      </c>
      <c r="L147" s="25">
        <v>0</v>
      </c>
      <c r="M147" s="26">
        <v>0.20122381835092501</v>
      </c>
      <c r="N147" s="23">
        <v>102.13894746300707</v>
      </c>
      <c r="O147" s="23">
        <f t="shared" si="6"/>
        <v>20.552789010850809</v>
      </c>
      <c r="P147" s="33">
        <f t="shared" si="8"/>
        <v>19.001508645953411</v>
      </c>
    </row>
    <row r="148" spans="1:16" x14ac:dyDescent="0.25">
      <c r="A148" s="27" t="s">
        <v>357</v>
      </c>
      <c r="B148" s="17" t="str">
        <f t="shared" si="7"/>
        <v>SHING</v>
      </c>
      <c r="C148" s="28" t="s">
        <v>358</v>
      </c>
      <c r="D148" s="28" t="s">
        <v>148</v>
      </c>
      <c r="E148" s="19">
        <v>14.9169245014346</v>
      </c>
      <c r="F148" s="20">
        <v>46.195216086328301</v>
      </c>
      <c r="G148" s="21">
        <v>0.91685657498110695</v>
      </c>
      <c r="H148" s="22">
        <v>7</v>
      </c>
      <c r="I148" s="23">
        <v>8</v>
      </c>
      <c r="J148" s="21">
        <v>1</v>
      </c>
      <c r="K148" s="24">
        <v>1</v>
      </c>
      <c r="L148" s="25">
        <v>0</v>
      </c>
      <c r="M148" s="26">
        <v>0.31182736189592097</v>
      </c>
      <c r="N148" s="23">
        <v>65.391231023531006</v>
      </c>
      <c r="O148" s="23">
        <f t="shared" si="6"/>
        <v>20.390775061194379</v>
      </c>
      <c r="P148" s="33">
        <f t="shared" si="8"/>
        <v>1.3669557058650625</v>
      </c>
    </row>
    <row r="149" spans="1:16" x14ac:dyDescent="0.25">
      <c r="A149" s="27" t="s">
        <v>359</v>
      </c>
      <c r="B149" s="17" t="str">
        <f t="shared" si="7"/>
        <v>ALLEG</v>
      </c>
      <c r="C149" s="28" t="s">
        <v>246</v>
      </c>
      <c r="D149" s="28" t="s">
        <v>148</v>
      </c>
      <c r="E149" s="19">
        <v>4.3288626495479496</v>
      </c>
      <c r="F149" s="20">
        <v>94.185099997554502</v>
      </c>
      <c r="G149" s="21">
        <v>0.45961871109191599</v>
      </c>
      <c r="H149" s="22">
        <v>2</v>
      </c>
      <c r="I149" s="23">
        <v>2</v>
      </c>
      <c r="J149" s="21">
        <v>1</v>
      </c>
      <c r="K149" s="24">
        <v>1</v>
      </c>
      <c r="L149" s="25">
        <v>0</v>
      </c>
      <c r="M149" s="26">
        <v>0.237527009248578</v>
      </c>
      <c r="N149" s="23">
        <v>85.451113995755804</v>
      </c>
      <c r="O149" s="23">
        <f t="shared" si="6"/>
        <v>20.296947544371182</v>
      </c>
      <c r="P149" s="33">
        <f t="shared" si="8"/>
        <v>4.6887483358915842</v>
      </c>
    </row>
    <row r="150" spans="1:16" x14ac:dyDescent="0.25">
      <c r="A150" s="27" t="s">
        <v>360</v>
      </c>
      <c r="B150" s="17" t="str">
        <f t="shared" si="7"/>
        <v>MONTE</v>
      </c>
      <c r="C150" s="28" t="s">
        <v>240</v>
      </c>
      <c r="D150" s="28" t="s">
        <v>226</v>
      </c>
      <c r="E150" s="19">
        <v>7.0583180489030797</v>
      </c>
      <c r="F150" s="20">
        <v>93.257321158412097</v>
      </c>
      <c r="G150" s="21">
        <v>0.64976486362456598</v>
      </c>
      <c r="H150" s="22">
        <v>0</v>
      </c>
      <c r="I150" s="23">
        <v>4</v>
      </c>
      <c r="J150" s="21">
        <v>1</v>
      </c>
      <c r="K150" s="24">
        <v>1</v>
      </c>
      <c r="L150" s="25">
        <v>0</v>
      </c>
      <c r="M150" s="26">
        <v>0.19766762387449899</v>
      </c>
      <c r="N150" s="23">
        <v>102.13894746300707</v>
      </c>
      <c r="O150" s="23">
        <f t="shared" si="6"/>
        <v>20.189563050054893</v>
      </c>
      <c r="P150" s="33">
        <f t="shared" si="8"/>
        <v>2.8603929307482137</v>
      </c>
    </row>
    <row r="151" spans="1:16" x14ac:dyDescent="0.25">
      <c r="A151" s="27" t="s">
        <v>361</v>
      </c>
      <c r="B151" s="17" t="str">
        <f t="shared" si="7"/>
        <v>CHALL</v>
      </c>
      <c r="C151" s="28" t="s">
        <v>192</v>
      </c>
      <c r="D151" s="28" t="s">
        <v>170</v>
      </c>
      <c r="E151" s="19">
        <v>23.36475148417135</v>
      </c>
      <c r="F151" s="20">
        <v>66.938615677303204</v>
      </c>
      <c r="G151" s="21">
        <v>1</v>
      </c>
      <c r="H151" s="22">
        <v>8</v>
      </c>
      <c r="I151" s="23">
        <v>5</v>
      </c>
      <c r="J151" s="21">
        <v>0.999999999999998</v>
      </c>
      <c r="K151" s="24">
        <v>0.97290584496159005</v>
      </c>
      <c r="L151" s="25">
        <v>1</v>
      </c>
      <c r="M151" s="26">
        <v>0.30820671170853298</v>
      </c>
      <c r="N151" s="23">
        <v>65.391231023531006</v>
      </c>
      <c r="O151" s="23">
        <f t="shared" si="6"/>
        <v>20.154016288335498</v>
      </c>
      <c r="P151" s="33">
        <f t="shared" si="8"/>
        <v>0.86258209516968365</v>
      </c>
    </row>
    <row r="152" spans="1:16" x14ac:dyDescent="0.25">
      <c r="A152" s="27" t="s">
        <v>362</v>
      </c>
      <c r="B152" s="17" t="str">
        <f t="shared" si="7"/>
        <v>FORES</v>
      </c>
      <c r="C152" s="28" t="s">
        <v>181</v>
      </c>
      <c r="D152" s="28" t="s">
        <v>148</v>
      </c>
      <c r="E152" s="19">
        <v>4.9740289985726696</v>
      </c>
      <c r="F152" s="20">
        <v>93.375011527035994</v>
      </c>
      <c r="G152" s="21">
        <v>0.69568416479483197</v>
      </c>
      <c r="H152" s="22">
        <v>0</v>
      </c>
      <c r="I152" s="23">
        <v>2</v>
      </c>
      <c r="J152" s="21">
        <v>1</v>
      </c>
      <c r="K152" s="24">
        <v>1</v>
      </c>
      <c r="L152" s="25">
        <v>0</v>
      </c>
      <c r="M152" s="26">
        <v>0.197148976152832</v>
      </c>
      <c r="N152" s="23">
        <v>102.13894746300707</v>
      </c>
      <c r="O152" s="23">
        <f t="shared" si="6"/>
        <v>20.13658891765974</v>
      </c>
      <c r="P152" s="33">
        <f t="shared" si="8"/>
        <v>4.0483457019325915</v>
      </c>
    </row>
    <row r="153" spans="1:16" x14ac:dyDescent="0.25">
      <c r="A153" s="27" t="s">
        <v>363</v>
      </c>
      <c r="B153" s="17" t="str">
        <f t="shared" si="7"/>
        <v>VOLTA</v>
      </c>
      <c r="C153" s="28" t="s">
        <v>291</v>
      </c>
      <c r="D153" s="28" t="s">
        <v>170</v>
      </c>
      <c r="E153" s="19">
        <v>8.3043426923317902</v>
      </c>
      <c r="F153" s="20">
        <v>82.965927814538901</v>
      </c>
      <c r="G153" s="21">
        <v>1</v>
      </c>
      <c r="H153" s="22">
        <v>2</v>
      </c>
      <c r="I153" s="23">
        <v>3</v>
      </c>
      <c r="J153" s="21">
        <v>1</v>
      </c>
      <c r="K153" s="24">
        <v>1</v>
      </c>
      <c r="L153" s="25">
        <v>0</v>
      </c>
      <c r="M153" s="26">
        <v>0.235622606734531</v>
      </c>
      <c r="N153" s="23">
        <v>85.451113995755804</v>
      </c>
      <c r="O153" s="23">
        <f t="shared" si="6"/>
        <v>20.134214228049547</v>
      </c>
      <c r="P153" s="33">
        <f t="shared" si="8"/>
        <v>2.4245403849532163</v>
      </c>
    </row>
    <row r="154" spans="1:16" x14ac:dyDescent="0.25">
      <c r="A154" s="27" t="s">
        <v>364</v>
      </c>
      <c r="B154" s="17" t="str">
        <f t="shared" si="7"/>
        <v>VOLTA</v>
      </c>
      <c r="C154" s="28" t="s">
        <v>291</v>
      </c>
      <c r="D154" s="28" t="s">
        <v>170</v>
      </c>
      <c r="E154" s="19">
        <v>0.52006513679453303</v>
      </c>
      <c r="F154" s="20">
        <v>92.7829577449222</v>
      </c>
      <c r="G154" s="21">
        <v>0.99453440105318802</v>
      </c>
      <c r="H154" s="22">
        <v>2</v>
      </c>
      <c r="I154" s="23">
        <v>0</v>
      </c>
      <c r="J154" s="21">
        <v>1</v>
      </c>
      <c r="K154" s="24">
        <v>1</v>
      </c>
      <c r="L154" s="25">
        <v>1</v>
      </c>
      <c r="M154" s="26">
        <v>0.23556671444820601</v>
      </c>
      <c r="N154" s="23">
        <v>85.451113995755804</v>
      </c>
      <c r="O154" s="23">
        <f t="shared" si="6"/>
        <v>20.129438169919307</v>
      </c>
      <c r="P154" s="33">
        <f t="shared" si="8"/>
        <v>38.705609635725367</v>
      </c>
    </row>
    <row r="155" spans="1:16" x14ac:dyDescent="0.25">
      <c r="A155" s="27" t="s">
        <v>365</v>
      </c>
      <c r="B155" s="17" t="str">
        <f t="shared" si="7"/>
        <v>ORO F</v>
      </c>
      <c r="C155" s="28" t="s">
        <v>204</v>
      </c>
      <c r="D155" s="28" t="s">
        <v>170</v>
      </c>
      <c r="E155" s="19">
        <v>14.7385027069503</v>
      </c>
      <c r="F155" s="20">
        <v>94.057482210918494</v>
      </c>
      <c r="G155" s="21">
        <v>0.68967329178157599</v>
      </c>
      <c r="H155" s="22">
        <v>5</v>
      </c>
      <c r="I155" s="23">
        <v>5</v>
      </c>
      <c r="J155" s="21">
        <v>1</v>
      </c>
      <c r="K155" s="24">
        <v>1</v>
      </c>
      <c r="L155" s="25">
        <v>1</v>
      </c>
      <c r="M155" s="26">
        <v>0.196402657888639</v>
      </c>
      <c r="N155" s="23">
        <v>102.13894746300707</v>
      </c>
      <c r="O155" s="23">
        <f t="shared" si="6"/>
        <v>20.060360755682652</v>
      </c>
      <c r="P155" s="33">
        <f t="shared" si="8"/>
        <v>1.3610853934452039</v>
      </c>
    </row>
    <row r="156" spans="1:16" x14ac:dyDescent="0.25">
      <c r="A156" s="27" t="s">
        <v>366</v>
      </c>
      <c r="B156" s="17" t="str">
        <f t="shared" si="7"/>
        <v>WOODS</v>
      </c>
      <c r="C156" s="28" t="s">
        <v>303</v>
      </c>
      <c r="D156" s="28" t="s">
        <v>304</v>
      </c>
      <c r="E156" s="19">
        <v>7.7125189145884798</v>
      </c>
      <c r="F156" s="20">
        <v>85.112779834988402</v>
      </c>
      <c r="G156" s="21">
        <v>0.91156318130272296</v>
      </c>
      <c r="H156" s="22">
        <v>13</v>
      </c>
      <c r="I156" s="23">
        <v>3</v>
      </c>
      <c r="J156" s="21">
        <v>1</v>
      </c>
      <c r="K156" s="24">
        <v>1</v>
      </c>
      <c r="L156" s="25">
        <v>0</v>
      </c>
      <c r="M156" s="26">
        <v>0.30525922346378598</v>
      </c>
      <c r="N156" s="23">
        <v>65.391231023531006</v>
      </c>
      <c r="O156" s="23">
        <f t="shared" si="6"/>
        <v>19.961276403584105</v>
      </c>
      <c r="P156" s="33">
        <f t="shared" si="8"/>
        <v>2.588165633646188</v>
      </c>
    </row>
    <row r="157" spans="1:16" x14ac:dyDescent="0.25">
      <c r="A157" s="27" t="s">
        <v>367</v>
      </c>
      <c r="B157" s="17" t="str">
        <f t="shared" si="7"/>
        <v>EL DO</v>
      </c>
      <c r="C157" s="28" t="s">
        <v>219</v>
      </c>
      <c r="D157" s="28" t="s">
        <v>148</v>
      </c>
      <c r="E157" s="19">
        <v>5.6702820921211901</v>
      </c>
      <c r="F157" s="20">
        <v>93.998798021002003</v>
      </c>
      <c r="G157" s="21">
        <v>0.79025472466035596</v>
      </c>
      <c r="H157" s="22">
        <v>2</v>
      </c>
      <c r="I157" s="23">
        <v>2</v>
      </c>
      <c r="J157" s="21">
        <v>1</v>
      </c>
      <c r="K157" s="24">
        <v>1</v>
      </c>
      <c r="L157" s="25">
        <v>0</v>
      </c>
      <c r="M157" s="26">
        <v>0.19325470683207999</v>
      </c>
      <c r="N157" s="23">
        <v>102.13894746300707</v>
      </c>
      <c r="O157" s="23">
        <f t="shared" si="6"/>
        <v>19.738832348100651</v>
      </c>
      <c r="P157" s="33">
        <f t="shared" si="8"/>
        <v>3.481102355653098</v>
      </c>
    </row>
    <row r="158" spans="1:16" x14ac:dyDescent="0.25">
      <c r="A158" s="27" t="s">
        <v>368</v>
      </c>
      <c r="B158" s="17" t="str">
        <f t="shared" si="7"/>
        <v xml:space="preserve">PINE </v>
      </c>
      <c r="C158" s="28" t="s">
        <v>177</v>
      </c>
      <c r="D158" s="28" t="s">
        <v>154</v>
      </c>
      <c r="E158" s="19">
        <v>36.809514525459598</v>
      </c>
      <c r="F158" s="20">
        <v>74.210745785590404</v>
      </c>
      <c r="G158" s="21">
        <v>0.73542693714989005</v>
      </c>
      <c r="H158" s="22">
        <v>9</v>
      </c>
      <c r="I158" s="23">
        <v>20</v>
      </c>
      <c r="J158" s="21">
        <v>1</v>
      </c>
      <c r="K158" s="24">
        <v>0.71260248529331005</v>
      </c>
      <c r="L158" s="25">
        <v>1</v>
      </c>
      <c r="M158" s="26">
        <v>0.23026538017357301</v>
      </c>
      <c r="N158" s="23">
        <v>85.451113995755804</v>
      </c>
      <c r="O158" s="23">
        <f t="shared" si="6"/>
        <v>19.676433250488035</v>
      </c>
      <c r="P158" s="33">
        <f t="shared" si="8"/>
        <v>0.53454748056725043</v>
      </c>
    </row>
    <row r="159" spans="1:16" x14ac:dyDescent="0.25">
      <c r="A159" s="27" t="s">
        <v>369</v>
      </c>
      <c r="B159" s="17" t="str">
        <f t="shared" si="7"/>
        <v>EL DO</v>
      </c>
      <c r="C159" s="28" t="s">
        <v>147</v>
      </c>
      <c r="D159" s="28" t="s">
        <v>148</v>
      </c>
      <c r="E159" s="19">
        <v>9.1712610271133492</v>
      </c>
      <c r="F159" s="20">
        <v>87.719730001833398</v>
      </c>
      <c r="G159" s="21">
        <v>0.45564171744831999</v>
      </c>
      <c r="H159" s="22">
        <v>7</v>
      </c>
      <c r="I159" s="23">
        <v>1</v>
      </c>
      <c r="J159" s="21">
        <v>1</v>
      </c>
      <c r="K159" s="24">
        <v>1</v>
      </c>
      <c r="L159" s="25">
        <v>0</v>
      </c>
      <c r="M159" s="26">
        <v>0.192205249293598</v>
      </c>
      <c r="N159" s="23">
        <v>102.13894746300707</v>
      </c>
      <c r="O159" s="23">
        <f t="shared" si="6"/>
        <v>19.631641859712982</v>
      </c>
      <c r="P159" s="33">
        <f t="shared" si="8"/>
        <v>2.1405608020178697</v>
      </c>
    </row>
    <row r="160" spans="1:16" x14ac:dyDescent="0.25">
      <c r="A160" s="27" t="s">
        <v>370</v>
      </c>
      <c r="B160" s="17" t="str">
        <f t="shared" si="7"/>
        <v xml:space="preserve">SALT </v>
      </c>
      <c r="C160" s="28" t="s">
        <v>153</v>
      </c>
      <c r="D160" s="28" t="s">
        <v>154</v>
      </c>
      <c r="E160" s="19">
        <v>5.0872727497998902</v>
      </c>
      <c r="F160" s="20">
        <v>68.1167595328087</v>
      </c>
      <c r="G160" s="21">
        <v>1</v>
      </c>
      <c r="H160" s="22">
        <v>5</v>
      </c>
      <c r="I160" s="23">
        <v>4</v>
      </c>
      <c r="J160" s="21">
        <v>1</v>
      </c>
      <c r="K160" s="24">
        <v>1</v>
      </c>
      <c r="L160" s="25">
        <v>0</v>
      </c>
      <c r="M160" s="26">
        <v>0.22833834654079199</v>
      </c>
      <c r="N160" s="23">
        <v>85.451113995755804</v>
      </c>
      <c r="O160" s="23">
        <f t="shared" si="6"/>
        <v>19.511766079859608</v>
      </c>
      <c r="P160" s="33">
        <f t="shared" si="8"/>
        <v>3.8354078972131211</v>
      </c>
    </row>
    <row r="161" spans="1:16" x14ac:dyDescent="0.25">
      <c r="A161" s="27" t="s">
        <v>371</v>
      </c>
      <c r="B161" s="17" t="str">
        <f t="shared" si="7"/>
        <v>WILLI</v>
      </c>
      <c r="C161" s="28" t="s">
        <v>231</v>
      </c>
      <c r="D161" s="28" t="s">
        <v>187</v>
      </c>
      <c r="E161" s="19">
        <v>30.584615486936102</v>
      </c>
      <c r="F161" s="20">
        <v>72.502849191489702</v>
      </c>
      <c r="G161" s="21">
        <v>0.89656176668529897</v>
      </c>
      <c r="H161" s="22">
        <v>17</v>
      </c>
      <c r="I161" s="23">
        <v>12</v>
      </c>
      <c r="J161" s="21">
        <v>1</v>
      </c>
      <c r="K161" s="24">
        <v>0.392931641003475</v>
      </c>
      <c r="L161" s="25">
        <v>1</v>
      </c>
      <c r="M161" s="26">
        <v>0.295878546122543</v>
      </c>
      <c r="N161" s="23">
        <v>65.391231023531006</v>
      </c>
      <c r="O161" s="23">
        <f t="shared" si="6"/>
        <v>19.347862364405682</v>
      </c>
      <c r="P161" s="33">
        <f t="shared" si="8"/>
        <v>0.63260113152869024</v>
      </c>
    </row>
    <row r="162" spans="1:16" x14ac:dyDescent="0.25">
      <c r="A162" s="27" t="s">
        <v>372</v>
      </c>
      <c r="B162" s="17" t="str">
        <f t="shared" si="7"/>
        <v>KANAK</v>
      </c>
      <c r="C162" s="28" t="s">
        <v>283</v>
      </c>
      <c r="D162" s="28" t="s">
        <v>170</v>
      </c>
      <c r="E162" s="19">
        <v>13.1567043800192</v>
      </c>
      <c r="F162" s="20">
        <v>96.935948382559204</v>
      </c>
      <c r="G162" s="21">
        <v>0.65020555918273404</v>
      </c>
      <c r="H162" s="22">
        <v>4</v>
      </c>
      <c r="I162" s="23">
        <v>2</v>
      </c>
      <c r="J162" s="21">
        <v>1</v>
      </c>
      <c r="K162" s="24">
        <v>1</v>
      </c>
      <c r="L162" s="25">
        <v>0</v>
      </c>
      <c r="M162" s="26">
        <v>0.22603079049939301</v>
      </c>
      <c r="N162" s="23">
        <v>85.451113995755804</v>
      </c>
      <c r="O162" s="23">
        <f t="shared" si="6"/>
        <v>19.31458284551443</v>
      </c>
      <c r="P162" s="33">
        <f t="shared" si="8"/>
        <v>1.4680411057078295</v>
      </c>
    </row>
    <row r="163" spans="1:16" x14ac:dyDescent="0.25">
      <c r="A163" s="27" t="s">
        <v>373</v>
      </c>
      <c r="B163" s="17" t="str">
        <f t="shared" si="7"/>
        <v xml:space="preserve">PINE </v>
      </c>
      <c r="C163" s="28" t="s">
        <v>177</v>
      </c>
      <c r="D163" s="28" t="s">
        <v>154</v>
      </c>
      <c r="E163" s="19">
        <v>7.9779920384261702</v>
      </c>
      <c r="F163" s="20">
        <v>78.345911632193193</v>
      </c>
      <c r="G163" s="21">
        <v>0.999999999999999</v>
      </c>
      <c r="H163" s="22">
        <v>3</v>
      </c>
      <c r="I163" s="23">
        <v>1</v>
      </c>
      <c r="J163" s="21">
        <v>1</v>
      </c>
      <c r="K163" s="24">
        <v>1</v>
      </c>
      <c r="L163" s="25">
        <v>0</v>
      </c>
      <c r="M163" s="26">
        <v>0.22492870083378899</v>
      </c>
      <c r="N163" s="23">
        <v>85.451113995755804</v>
      </c>
      <c r="O163" s="23">
        <f t="shared" si="6"/>
        <v>19.220408055865356</v>
      </c>
      <c r="P163" s="33">
        <f t="shared" si="8"/>
        <v>2.4091786458660085</v>
      </c>
    </row>
    <row r="164" spans="1:16" x14ac:dyDescent="0.25">
      <c r="A164" s="27" t="s">
        <v>374</v>
      </c>
      <c r="B164" s="17" t="str">
        <f t="shared" si="7"/>
        <v>MIWUK</v>
      </c>
      <c r="C164" s="28" t="s">
        <v>253</v>
      </c>
      <c r="D164" s="28" t="s">
        <v>145</v>
      </c>
      <c r="E164" s="19">
        <v>9.8769268154423404</v>
      </c>
      <c r="F164" s="20">
        <v>52.092490071625903</v>
      </c>
      <c r="G164" s="21">
        <v>0.999999999999999</v>
      </c>
      <c r="H164" s="22">
        <v>2</v>
      </c>
      <c r="I164" s="23">
        <v>8</v>
      </c>
      <c r="J164" s="21">
        <v>1</v>
      </c>
      <c r="K164" s="24">
        <v>1</v>
      </c>
      <c r="L164" s="25">
        <v>0</v>
      </c>
      <c r="M164" s="26">
        <v>0.29268283977609</v>
      </c>
      <c r="N164" s="23">
        <v>65.391231023531006</v>
      </c>
      <c r="O164" s="23">
        <f t="shared" si="6"/>
        <v>19.138891192421411</v>
      </c>
      <c r="P164" s="33">
        <f t="shared" si="8"/>
        <v>1.9377374713861613</v>
      </c>
    </row>
    <row r="165" spans="1:16" x14ac:dyDescent="0.25">
      <c r="A165" s="27" t="s">
        <v>375</v>
      </c>
      <c r="B165" s="17" t="str">
        <f t="shared" si="7"/>
        <v xml:space="preserve">CAMP </v>
      </c>
      <c r="C165" s="28" t="s">
        <v>376</v>
      </c>
      <c r="D165" s="28" t="s">
        <v>223</v>
      </c>
      <c r="E165" s="19">
        <v>14.027400194195399</v>
      </c>
      <c r="F165" s="20">
        <v>70.191416881137599</v>
      </c>
      <c r="G165" s="21">
        <v>0.71018710651522199</v>
      </c>
      <c r="H165" s="22">
        <v>31</v>
      </c>
      <c r="I165" s="23">
        <v>1</v>
      </c>
      <c r="J165" s="21">
        <v>1</v>
      </c>
      <c r="K165" s="24">
        <v>1</v>
      </c>
      <c r="L165" s="25">
        <v>0</v>
      </c>
      <c r="M165" s="26">
        <v>0.29021325167323703</v>
      </c>
      <c r="N165" s="23">
        <v>65.391231023531006</v>
      </c>
      <c r="O165" s="23">
        <f t="shared" si="6"/>
        <v>18.977401786254788</v>
      </c>
      <c r="P165" s="33">
        <f t="shared" si="8"/>
        <v>1.3528808990640846</v>
      </c>
    </row>
    <row r="166" spans="1:16" x14ac:dyDescent="0.25">
      <c r="A166" s="27" t="s">
        <v>377</v>
      </c>
      <c r="B166" s="17" t="str">
        <f t="shared" si="7"/>
        <v>SILVE</v>
      </c>
      <c r="C166" s="28" t="s">
        <v>378</v>
      </c>
      <c r="D166" s="28" t="s">
        <v>212</v>
      </c>
      <c r="E166" s="19">
        <v>17.23903822341952</v>
      </c>
      <c r="F166" s="20">
        <v>89.536244376812803</v>
      </c>
      <c r="G166" s="21">
        <v>0.92676333238780595</v>
      </c>
      <c r="H166" s="22">
        <v>6</v>
      </c>
      <c r="I166" s="23">
        <v>3</v>
      </c>
      <c r="J166" s="21">
        <v>0.99525804290317299</v>
      </c>
      <c r="K166" s="24">
        <v>0.97166190225353399</v>
      </c>
      <c r="L166" s="25">
        <v>1</v>
      </c>
      <c r="M166" s="26">
        <v>0.28431466539806999</v>
      </c>
      <c r="N166" s="23">
        <v>65.391231023531006</v>
      </c>
      <c r="O166" s="23">
        <f t="shared" si="6"/>
        <v>18.591685968423111</v>
      </c>
      <c r="P166" s="33">
        <f t="shared" si="8"/>
        <v>1.0784642233211128</v>
      </c>
    </row>
    <row r="167" spans="1:16" x14ac:dyDescent="0.25">
      <c r="A167" s="27" t="s">
        <v>379</v>
      </c>
      <c r="B167" s="17" t="str">
        <f t="shared" si="7"/>
        <v>STANI</v>
      </c>
      <c r="C167" s="28" t="s">
        <v>179</v>
      </c>
      <c r="D167" s="28" t="s">
        <v>145</v>
      </c>
      <c r="E167" s="19">
        <v>5.34814103208564</v>
      </c>
      <c r="F167" s="20">
        <v>47.380120704976399</v>
      </c>
      <c r="G167" s="21">
        <v>0.91008104713608995</v>
      </c>
      <c r="H167" s="22">
        <v>3</v>
      </c>
      <c r="I167" s="23">
        <v>4</v>
      </c>
      <c r="J167" s="21">
        <v>1</v>
      </c>
      <c r="K167" s="24">
        <v>1</v>
      </c>
      <c r="L167" s="25">
        <v>0</v>
      </c>
      <c r="M167" s="26">
        <v>0.28374375424042603</v>
      </c>
      <c r="N167" s="23">
        <v>65.391231023531006</v>
      </c>
      <c r="O167" s="23">
        <f t="shared" si="6"/>
        <v>18.554353385019702</v>
      </c>
      <c r="P167" s="33">
        <f t="shared" si="8"/>
        <v>3.469308919436624</v>
      </c>
    </row>
    <row r="168" spans="1:16" x14ac:dyDescent="0.25">
      <c r="A168" s="27" t="s">
        <v>380</v>
      </c>
      <c r="B168" s="17" t="str">
        <f t="shared" si="7"/>
        <v>BIG B</v>
      </c>
      <c r="C168" s="28" t="s">
        <v>381</v>
      </c>
      <c r="D168" s="28" t="s">
        <v>223</v>
      </c>
      <c r="E168" s="19">
        <v>4.6838108725957799</v>
      </c>
      <c r="F168" s="20">
        <v>66.609702963709594</v>
      </c>
      <c r="G168" s="21">
        <v>0.31563098697841602</v>
      </c>
      <c r="H168" s="22">
        <v>7</v>
      </c>
      <c r="I168" s="23">
        <v>1</v>
      </c>
      <c r="J168" s="21">
        <v>1</v>
      </c>
      <c r="K168" s="24">
        <v>1</v>
      </c>
      <c r="L168" s="25">
        <v>0</v>
      </c>
      <c r="M168" s="26">
        <v>0.21501060299425601</v>
      </c>
      <c r="N168" s="23">
        <v>85.451113995755804</v>
      </c>
      <c r="O168" s="23">
        <f t="shared" si="6"/>
        <v>18.372895546758365</v>
      </c>
      <c r="P168" s="33">
        <f t="shared" si="8"/>
        <v>3.9226382205684702</v>
      </c>
    </row>
    <row r="169" spans="1:16" x14ac:dyDescent="0.25">
      <c r="A169" s="27" t="s">
        <v>382</v>
      </c>
      <c r="B169" s="17" t="str">
        <f t="shared" si="7"/>
        <v xml:space="preserve">FORT </v>
      </c>
      <c r="C169" s="28" t="s">
        <v>383</v>
      </c>
      <c r="D169" s="28" t="s">
        <v>226</v>
      </c>
      <c r="E169" s="19">
        <v>11.7439762325026</v>
      </c>
      <c r="F169" s="20">
        <v>93.809087780198197</v>
      </c>
      <c r="G169" s="21">
        <v>0.82613934785185394</v>
      </c>
      <c r="H169" s="22">
        <v>5</v>
      </c>
      <c r="I169" s="23">
        <v>5</v>
      </c>
      <c r="J169" s="21">
        <v>1</v>
      </c>
      <c r="K169" s="24">
        <v>1</v>
      </c>
      <c r="L169" s="25">
        <v>0</v>
      </c>
      <c r="M169" s="26">
        <v>0.21449916884047199</v>
      </c>
      <c r="N169" s="23">
        <v>85.451113995755804</v>
      </c>
      <c r="O169" s="23">
        <f t="shared" si="6"/>
        <v>18.329192928582042</v>
      </c>
      <c r="P169" s="33">
        <f t="shared" si="8"/>
        <v>1.5607314393104963</v>
      </c>
    </row>
    <row r="170" spans="1:16" x14ac:dyDescent="0.25">
      <c r="A170" s="27" t="s">
        <v>384</v>
      </c>
      <c r="B170" s="17" t="str">
        <f t="shared" si="7"/>
        <v>MOUNT</v>
      </c>
      <c r="C170" s="28" t="s">
        <v>385</v>
      </c>
      <c r="D170" s="28" t="s">
        <v>148</v>
      </c>
      <c r="E170" s="19">
        <v>11.7903347282379</v>
      </c>
      <c r="F170" s="20">
        <v>85.232956672647802</v>
      </c>
      <c r="G170" s="21">
        <v>0.82220054041639501</v>
      </c>
      <c r="H170" s="22">
        <v>1</v>
      </c>
      <c r="I170" s="23">
        <v>4</v>
      </c>
      <c r="J170" s="21">
        <v>1</v>
      </c>
      <c r="K170" s="24">
        <v>1</v>
      </c>
      <c r="L170" s="25">
        <v>0</v>
      </c>
      <c r="M170" s="26">
        <v>0.21411516898069199</v>
      </c>
      <c r="N170" s="23">
        <v>85.451113995755804</v>
      </c>
      <c r="O170" s="23">
        <f t="shared" si="6"/>
        <v>18.29637971278963</v>
      </c>
      <c r="P170" s="33">
        <f t="shared" si="8"/>
        <v>1.5518117283786461</v>
      </c>
    </row>
    <row r="171" spans="1:16" x14ac:dyDescent="0.25">
      <c r="A171" s="27" t="s">
        <v>386</v>
      </c>
      <c r="B171" s="17" t="str">
        <f t="shared" si="7"/>
        <v>PARAD</v>
      </c>
      <c r="C171" s="28" t="s">
        <v>387</v>
      </c>
      <c r="D171" s="28" t="s">
        <v>170</v>
      </c>
      <c r="E171" s="19">
        <v>0.420505959762838</v>
      </c>
      <c r="F171" s="20">
        <v>84.372942341532394</v>
      </c>
      <c r="G171" s="21">
        <v>1</v>
      </c>
      <c r="H171" s="22">
        <v>5</v>
      </c>
      <c r="I171" s="23">
        <v>1</v>
      </c>
      <c r="J171" s="21">
        <v>1</v>
      </c>
      <c r="K171" s="24">
        <v>1</v>
      </c>
      <c r="L171" s="25">
        <v>0</v>
      </c>
      <c r="M171" s="26">
        <v>0.21365397115864901</v>
      </c>
      <c r="N171" s="23">
        <v>85.451113995755804</v>
      </c>
      <c r="O171" s="23">
        <f t="shared" si="6"/>
        <v>18.256969845123638</v>
      </c>
      <c r="P171" s="33">
        <f t="shared" si="8"/>
        <v>43.416673227224706</v>
      </c>
    </row>
    <row r="172" spans="1:16" x14ac:dyDescent="0.25">
      <c r="A172" s="27" t="s">
        <v>388</v>
      </c>
      <c r="B172" s="17" t="str">
        <f t="shared" si="7"/>
        <v>MONTE</v>
      </c>
      <c r="C172" s="28" t="s">
        <v>322</v>
      </c>
      <c r="D172" s="28" t="s">
        <v>226</v>
      </c>
      <c r="E172" s="19">
        <v>2.1403423805752699</v>
      </c>
      <c r="F172" s="20">
        <v>90.336012871724904</v>
      </c>
      <c r="G172" s="21">
        <v>0.44249665234076602</v>
      </c>
      <c r="H172" s="22">
        <v>6</v>
      </c>
      <c r="I172" s="23">
        <v>1</v>
      </c>
      <c r="J172" s="21">
        <v>1</v>
      </c>
      <c r="K172" s="24">
        <v>1</v>
      </c>
      <c r="L172" s="25">
        <v>0</v>
      </c>
      <c r="M172" s="26">
        <v>0.212761649245821</v>
      </c>
      <c r="N172" s="23">
        <v>85.451113995755804</v>
      </c>
      <c r="O172" s="23">
        <f t="shared" si="6"/>
        <v>18.180719943629661</v>
      </c>
      <c r="P172" s="33">
        <f t="shared" si="8"/>
        <v>8.4943045134410422</v>
      </c>
    </row>
    <row r="173" spans="1:16" x14ac:dyDescent="0.25">
      <c r="A173" s="27" t="s">
        <v>389</v>
      </c>
      <c r="B173" s="17" t="str">
        <f t="shared" si="7"/>
        <v>WILLI</v>
      </c>
      <c r="C173" s="28" t="s">
        <v>331</v>
      </c>
      <c r="D173" s="28" t="s">
        <v>187</v>
      </c>
      <c r="E173" s="19">
        <v>24.696567049781521</v>
      </c>
      <c r="F173" s="20">
        <v>68.3380723897114</v>
      </c>
      <c r="G173" s="21">
        <v>0.85925401393494605</v>
      </c>
      <c r="H173" s="22">
        <v>14</v>
      </c>
      <c r="I173" s="23">
        <v>10</v>
      </c>
      <c r="J173" s="21">
        <v>0.88855007884200998</v>
      </c>
      <c r="K173" s="24">
        <v>0.68543319690886195</v>
      </c>
      <c r="L173" s="25">
        <v>1</v>
      </c>
      <c r="M173" s="26">
        <v>0.212340610984565</v>
      </c>
      <c r="N173" s="23">
        <v>85.451113995755804</v>
      </c>
      <c r="O173" s="23">
        <f t="shared" si="6"/>
        <v>18.1447417551705</v>
      </c>
      <c r="P173" s="33">
        <f t="shared" si="8"/>
        <v>0.7347070432338092</v>
      </c>
    </row>
    <row r="174" spans="1:16" x14ac:dyDescent="0.25">
      <c r="A174" s="27" t="s">
        <v>390</v>
      </c>
      <c r="B174" s="17" t="str">
        <f t="shared" si="7"/>
        <v xml:space="preserve">SALT </v>
      </c>
      <c r="C174" s="28" t="s">
        <v>153</v>
      </c>
      <c r="D174" s="28" t="s">
        <v>154</v>
      </c>
      <c r="E174" s="19">
        <v>6.9932933600834097</v>
      </c>
      <c r="F174" s="20">
        <v>87.690856625517895</v>
      </c>
      <c r="G174" s="21">
        <v>0.82660315080853797</v>
      </c>
      <c r="H174" s="22">
        <v>1</v>
      </c>
      <c r="I174" s="23">
        <v>2</v>
      </c>
      <c r="J174" s="21">
        <v>1</v>
      </c>
      <c r="K174" s="24">
        <v>1</v>
      </c>
      <c r="L174" s="25">
        <v>0</v>
      </c>
      <c r="M174" s="26">
        <v>0.21051550957882201</v>
      </c>
      <c r="N174" s="23">
        <v>85.451113995755804</v>
      </c>
      <c r="O174" s="23">
        <f t="shared" si="6"/>
        <v>17.988784806894543</v>
      </c>
      <c r="P174" s="33">
        <f t="shared" si="8"/>
        <v>2.57229089080856</v>
      </c>
    </row>
    <row r="175" spans="1:16" x14ac:dyDescent="0.25">
      <c r="A175" s="27" t="s">
        <v>391</v>
      </c>
      <c r="B175" s="17" t="str">
        <f t="shared" si="7"/>
        <v>MOLIN</v>
      </c>
      <c r="C175" s="28" t="s">
        <v>225</v>
      </c>
      <c r="D175" s="28" t="s">
        <v>226</v>
      </c>
      <c r="E175" s="19">
        <v>16.1282002962467</v>
      </c>
      <c r="F175" s="20">
        <v>58.436321910512198</v>
      </c>
      <c r="G175" s="21">
        <v>0.355077088303136</v>
      </c>
      <c r="H175" s="22">
        <v>9</v>
      </c>
      <c r="I175" s="23">
        <v>10</v>
      </c>
      <c r="J175" s="21">
        <v>1</v>
      </c>
      <c r="K175" s="24">
        <v>1</v>
      </c>
      <c r="L175" s="25">
        <v>0</v>
      </c>
      <c r="M175" s="26">
        <v>0.274995170726135</v>
      </c>
      <c r="N175" s="23">
        <v>65.391231023531006</v>
      </c>
      <c r="O175" s="23">
        <f t="shared" si="6"/>
        <v>17.982272739308044</v>
      </c>
      <c r="P175" s="33">
        <f t="shared" si="8"/>
        <v>1.1149584212128627</v>
      </c>
    </row>
    <row r="176" spans="1:16" x14ac:dyDescent="0.25">
      <c r="A176" s="27" t="s">
        <v>392</v>
      </c>
      <c r="B176" s="17" t="str">
        <f t="shared" si="7"/>
        <v>STELL</v>
      </c>
      <c r="C176" s="28" t="s">
        <v>393</v>
      </c>
      <c r="D176" s="28" t="s">
        <v>184</v>
      </c>
      <c r="E176" s="19">
        <v>13.957891145538605</v>
      </c>
      <c r="F176" s="20">
        <v>79.500003421118095</v>
      </c>
      <c r="G176" s="21">
        <v>0.89712177176825203</v>
      </c>
      <c r="H176" s="22">
        <v>7</v>
      </c>
      <c r="I176" s="23">
        <v>6</v>
      </c>
      <c r="J176" s="21">
        <v>1</v>
      </c>
      <c r="K176" s="24">
        <v>0.94633259249954604</v>
      </c>
      <c r="L176" s="25">
        <v>1</v>
      </c>
      <c r="M176" s="26">
        <v>0.27356585684528001</v>
      </c>
      <c r="N176" s="23">
        <v>65.391231023531006</v>
      </c>
      <c r="O176" s="23">
        <f t="shared" si="6"/>
        <v>17.888808145119917</v>
      </c>
      <c r="P176" s="33">
        <f t="shared" si="8"/>
        <v>1.2816268559909039</v>
      </c>
    </row>
    <row r="177" spans="1:16" x14ac:dyDescent="0.25">
      <c r="A177" s="27" t="s">
        <v>394</v>
      </c>
      <c r="B177" s="17" t="str">
        <f t="shared" si="7"/>
        <v>BIG T</v>
      </c>
      <c r="C177" s="28" t="s">
        <v>395</v>
      </c>
      <c r="D177" s="28" t="s">
        <v>223</v>
      </c>
      <c r="E177" s="19">
        <v>9.8017405610323198</v>
      </c>
      <c r="F177" s="20">
        <v>22.3435735771357</v>
      </c>
      <c r="G177" s="21">
        <v>0.42939117286837902</v>
      </c>
      <c r="H177" s="22">
        <v>37</v>
      </c>
      <c r="I177" s="23">
        <v>4</v>
      </c>
      <c r="J177" s="21">
        <v>1</v>
      </c>
      <c r="K177" s="24">
        <v>1</v>
      </c>
      <c r="L177" s="25">
        <v>1</v>
      </c>
      <c r="M177" s="26">
        <v>0.37529040694726301</v>
      </c>
      <c r="N177" s="23">
        <v>47.636719618242658</v>
      </c>
      <c r="O177" s="23">
        <f t="shared" si="6"/>
        <v>17.877603891162956</v>
      </c>
      <c r="P177" s="33">
        <f t="shared" si="8"/>
        <v>1.8239213515033177</v>
      </c>
    </row>
    <row r="178" spans="1:16" x14ac:dyDescent="0.25">
      <c r="A178" s="27" t="s">
        <v>396</v>
      </c>
      <c r="B178" s="17" t="str">
        <f t="shared" si="7"/>
        <v>FITCH</v>
      </c>
      <c r="C178" s="28" t="s">
        <v>397</v>
      </c>
      <c r="D178" s="28" t="s">
        <v>226</v>
      </c>
      <c r="E178" s="19">
        <v>5.4494169995711799</v>
      </c>
      <c r="F178" s="20">
        <v>96.620862791925603</v>
      </c>
      <c r="G178" s="21">
        <v>0.466143003125356</v>
      </c>
      <c r="H178" s="22">
        <v>13</v>
      </c>
      <c r="I178" s="23">
        <v>1</v>
      </c>
      <c r="J178" s="21">
        <v>1</v>
      </c>
      <c r="K178" s="24">
        <v>1</v>
      </c>
      <c r="L178" s="25">
        <v>0</v>
      </c>
      <c r="M178" s="26">
        <v>0.17452232004037699</v>
      </c>
      <c r="N178" s="23">
        <v>102.13894746300707</v>
      </c>
      <c r="O178" s="23">
        <f t="shared" si="6"/>
        <v>17.82552607772617</v>
      </c>
      <c r="P178" s="33">
        <f t="shared" si="8"/>
        <v>3.271088646570611</v>
      </c>
    </row>
    <row r="179" spans="1:16" x14ac:dyDescent="0.25">
      <c r="A179" s="27" t="s">
        <v>398</v>
      </c>
      <c r="B179" s="17" t="str">
        <f t="shared" si="7"/>
        <v>AUBER</v>
      </c>
      <c r="C179" s="28" t="s">
        <v>339</v>
      </c>
      <c r="D179" s="28" t="s">
        <v>340</v>
      </c>
      <c r="E179" s="19">
        <v>2.6789264640071502</v>
      </c>
      <c r="F179" s="20">
        <v>91.998911168774995</v>
      </c>
      <c r="G179" s="21">
        <v>1</v>
      </c>
      <c r="H179" s="22">
        <v>0</v>
      </c>
      <c r="I179" s="23">
        <v>0</v>
      </c>
      <c r="J179" s="21">
        <v>1</v>
      </c>
      <c r="K179" s="24">
        <v>1</v>
      </c>
      <c r="L179" s="25">
        <v>0</v>
      </c>
      <c r="M179" s="26">
        <v>0.20783273452704601</v>
      </c>
      <c r="N179" s="23">
        <v>85.451113995755804</v>
      </c>
      <c r="O179" s="23">
        <f t="shared" si="6"/>
        <v>17.759538690120262</v>
      </c>
      <c r="P179" s="33">
        <f t="shared" si="8"/>
        <v>6.62934908021158</v>
      </c>
    </row>
    <row r="180" spans="1:16" x14ac:dyDescent="0.25">
      <c r="A180" s="27" t="s">
        <v>399</v>
      </c>
      <c r="B180" s="17" t="str">
        <f t="shared" si="7"/>
        <v>MOLIN</v>
      </c>
      <c r="C180" s="28" t="s">
        <v>225</v>
      </c>
      <c r="D180" s="28" t="s">
        <v>226</v>
      </c>
      <c r="E180" s="19">
        <v>10.90103810562568</v>
      </c>
      <c r="F180" s="20">
        <v>83.507074973139893</v>
      </c>
      <c r="G180" s="21">
        <v>0.77936417112178502</v>
      </c>
      <c r="H180" s="22">
        <v>19</v>
      </c>
      <c r="I180" s="23">
        <v>4</v>
      </c>
      <c r="J180" s="21">
        <v>0.999999999999998</v>
      </c>
      <c r="K180" s="24">
        <v>0.73870566433028095</v>
      </c>
      <c r="L180" s="25">
        <v>0</v>
      </c>
      <c r="M180" s="26">
        <v>0.268805381764681</v>
      </c>
      <c r="N180" s="23">
        <v>65.391231023531006</v>
      </c>
      <c r="O180" s="23">
        <f t="shared" si="6"/>
        <v>17.577514819342703</v>
      </c>
      <c r="P180" s="33">
        <f t="shared" si="8"/>
        <v>1.6124624690809497</v>
      </c>
    </row>
    <row r="181" spans="1:16" x14ac:dyDescent="0.25">
      <c r="A181" s="27" t="s">
        <v>400</v>
      </c>
      <c r="B181" s="17" t="str">
        <f t="shared" si="7"/>
        <v xml:space="preserve">WEST </v>
      </c>
      <c r="C181" s="28" t="s">
        <v>301</v>
      </c>
      <c r="D181" s="28" t="s">
        <v>154</v>
      </c>
      <c r="E181" s="19">
        <v>3.9739677182041602</v>
      </c>
      <c r="F181" s="20">
        <v>89.103021856145006</v>
      </c>
      <c r="G181" s="21">
        <v>1</v>
      </c>
      <c r="H181" s="22">
        <v>2</v>
      </c>
      <c r="I181" s="23">
        <v>3</v>
      </c>
      <c r="J181" s="21">
        <v>1</v>
      </c>
      <c r="K181" s="24">
        <v>1</v>
      </c>
      <c r="L181" s="25">
        <v>0</v>
      </c>
      <c r="M181" s="26">
        <v>0.26869092559260699</v>
      </c>
      <c r="N181" s="23">
        <v>65.391231023531006</v>
      </c>
      <c r="O181" s="23">
        <f t="shared" si="6"/>
        <v>17.570030389352542</v>
      </c>
      <c r="P181" s="33">
        <f t="shared" si="8"/>
        <v>4.4212816095276324</v>
      </c>
    </row>
    <row r="182" spans="1:16" x14ac:dyDescent="0.25">
      <c r="A182" s="27" t="s">
        <v>195</v>
      </c>
      <c r="B182" s="17" t="str">
        <f t="shared" si="7"/>
        <v xml:space="preserve">WEST </v>
      </c>
      <c r="C182" s="28" t="s">
        <v>195</v>
      </c>
      <c r="D182" s="28" t="s">
        <v>154</v>
      </c>
      <c r="E182" s="19">
        <v>4.9239718769477202E-3</v>
      </c>
      <c r="F182" s="20">
        <v>90</v>
      </c>
      <c r="G182" s="21">
        <v>1</v>
      </c>
      <c r="H182" s="22">
        <v>0</v>
      </c>
      <c r="I182" s="23">
        <v>0</v>
      </c>
      <c r="J182" s="21">
        <v>1</v>
      </c>
      <c r="K182" s="24">
        <v>1</v>
      </c>
      <c r="L182" s="25">
        <v>0</v>
      </c>
      <c r="M182" s="26">
        <v>0.205590368356526</v>
      </c>
      <c r="N182" s="23">
        <v>85.451113995755804</v>
      </c>
      <c r="O182" s="23">
        <f t="shared" si="6"/>
        <v>17.567926002862929</v>
      </c>
      <c r="P182" s="33">
        <f t="shared" si="8"/>
        <v>3567.8363812575153</v>
      </c>
    </row>
    <row r="183" spans="1:16" x14ac:dyDescent="0.25">
      <c r="A183" s="27" t="s">
        <v>401</v>
      </c>
      <c r="B183" s="17" t="str">
        <f t="shared" si="7"/>
        <v>MONTE</v>
      </c>
      <c r="C183" s="28" t="s">
        <v>240</v>
      </c>
      <c r="D183" s="28" t="s">
        <v>226</v>
      </c>
      <c r="E183" s="19">
        <v>1.84442527395196</v>
      </c>
      <c r="F183" s="20">
        <v>89.049854092718604</v>
      </c>
      <c r="G183" s="21">
        <v>0.492815968094306</v>
      </c>
      <c r="H183" s="22">
        <v>0</v>
      </c>
      <c r="I183" s="23">
        <v>1</v>
      </c>
      <c r="J183" s="21">
        <v>1</v>
      </c>
      <c r="K183" s="24">
        <v>1</v>
      </c>
      <c r="L183" s="25">
        <v>0</v>
      </c>
      <c r="M183" s="26">
        <v>0.20504564552691201</v>
      </c>
      <c r="N183" s="23">
        <v>85.451113995755804</v>
      </c>
      <c r="O183" s="23">
        <f t="shared" si="6"/>
        <v>17.521378830253493</v>
      </c>
      <c r="P183" s="33">
        <f t="shared" si="8"/>
        <v>9.4996414751524689</v>
      </c>
    </row>
    <row r="184" spans="1:16" x14ac:dyDescent="0.25">
      <c r="A184" s="27" t="s">
        <v>402</v>
      </c>
      <c r="B184" s="17" t="str">
        <f t="shared" si="7"/>
        <v>SAN R</v>
      </c>
      <c r="C184" s="28" t="s">
        <v>403</v>
      </c>
      <c r="D184" s="28" t="s">
        <v>212</v>
      </c>
      <c r="E184" s="19">
        <v>3.5796015044395801</v>
      </c>
      <c r="F184" s="20">
        <v>93.248078240842602</v>
      </c>
      <c r="G184" s="21">
        <v>0.59747019402205004</v>
      </c>
      <c r="H184" s="22">
        <v>1</v>
      </c>
      <c r="I184" s="23">
        <v>1</v>
      </c>
      <c r="J184" s="21">
        <v>1</v>
      </c>
      <c r="K184" s="24">
        <v>1</v>
      </c>
      <c r="L184" s="25">
        <v>1</v>
      </c>
      <c r="M184" s="26">
        <v>0.20419088820737299</v>
      </c>
      <c r="N184" s="23">
        <v>85.451113995755804</v>
      </c>
      <c r="O184" s="23">
        <f t="shared" si="6"/>
        <v>17.448338865102858</v>
      </c>
      <c r="P184" s="33">
        <f t="shared" si="8"/>
        <v>4.8743802469248756</v>
      </c>
    </row>
    <row r="185" spans="1:16" x14ac:dyDescent="0.25">
      <c r="A185" s="27" t="s">
        <v>404</v>
      </c>
      <c r="B185" s="17" t="str">
        <f t="shared" si="7"/>
        <v>BRUNS</v>
      </c>
      <c r="C185" s="28" t="s">
        <v>158</v>
      </c>
      <c r="D185" s="28" t="s">
        <v>148</v>
      </c>
      <c r="E185" s="19">
        <v>4.5785819198507802</v>
      </c>
      <c r="F185" s="20">
        <v>96.525642465454794</v>
      </c>
      <c r="G185" s="21">
        <v>0.65306224713866501</v>
      </c>
      <c r="H185" s="22">
        <v>1</v>
      </c>
      <c r="I185" s="23">
        <v>0</v>
      </c>
      <c r="J185" s="21">
        <v>1</v>
      </c>
      <c r="K185" s="24">
        <v>1</v>
      </c>
      <c r="L185" s="25">
        <v>0</v>
      </c>
      <c r="M185" s="26">
        <v>0.170776199239353</v>
      </c>
      <c r="N185" s="23">
        <v>102.13894746300707</v>
      </c>
      <c r="O185" s="23">
        <f t="shared" si="6"/>
        <v>17.442901242040303</v>
      </c>
      <c r="P185" s="33">
        <f t="shared" si="8"/>
        <v>3.8096732891062439</v>
      </c>
    </row>
    <row r="186" spans="1:16" x14ac:dyDescent="0.25">
      <c r="A186" s="27" t="s">
        <v>405</v>
      </c>
      <c r="B186" s="17" t="str">
        <f t="shared" si="7"/>
        <v>MONTE</v>
      </c>
      <c r="C186" s="28" t="s">
        <v>240</v>
      </c>
      <c r="D186" s="28" t="s">
        <v>226</v>
      </c>
      <c r="E186" s="19">
        <v>2.74504748743602</v>
      </c>
      <c r="F186" s="20">
        <v>95.329767595582396</v>
      </c>
      <c r="G186" s="21">
        <v>0.219732340718966</v>
      </c>
      <c r="H186" s="22">
        <v>16</v>
      </c>
      <c r="I186" s="23">
        <v>1</v>
      </c>
      <c r="J186" s="21">
        <v>1</v>
      </c>
      <c r="K186" s="24">
        <v>1</v>
      </c>
      <c r="L186" s="25">
        <v>1</v>
      </c>
      <c r="M186" s="26">
        <v>0.168989724613366</v>
      </c>
      <c r="N186" s="23">
        <v>102.13894746300707</v>
      </c>
      <c r="O186" s="23">
        <f t="shared" si="6"/>
        <v>17.260432604072623</v>
      </c>
      <c r="P186" s="33">
        <f t="shared" si="8"/>
        <v>6.2878448125480446</v>
      </c>
    </row>
    <row r="187" spans="1:16" x14ac:dyDescent="0.25">
      <c r="A187" s="27" t="s">
        <v>406</v>
      </c>
      <c r="B187" s="17" t="str">
        <f t="shared" si="7"/>
        <v>BRUNS</v>
      </c>
      <c r="C187" s="28" t="s">
        <v>158</v>
      </c>
      <c r="D187" s="28" t="s">
        <v>148</v>
      </c>
      <c r="E187" s="19">
        <v>7.2072823921557001</v>
      </c>
      <c r="F187" s="20">
        <v>87.552614390653702</v>
      </c>
      <c r="G187" s="21">
        <v>0.78120250659498303</v>
      </c>
      <c r="H187" s="22">
        <v>3</v>
      </c>
      <c r="I187" s="23">
        <v>0</v>
      </c>
      <c r="J187" s="21">
        <v>1</v>
      </c>
      <c r="K187" s="24">
        <v>1</v>
      </c>
      <c r="L187" s="25">
        <v>0</v>
      </c>
      <c r="M187" s="26">
        <v>0.201695434237217</v>
      </c>
      <c r="N187" s="23">
        <v>85.451113995755804</v>
      </c>
      <c r="O187" s="23">
        <f t="shared" si="6"/>
        <v>17.2350995434279</v>
      </c>
      <c r="P187" s="33">
        <f t="shared" si="8"/>
        <v>2.3913451153497647</v>
      </c>
    </row>
    <row r="188" spans="1:16" x14ac:dyDescent="0.25">
      <c r="A188" s="27" t="s">
        <v>407</v>
      </c>
      <c r="B188" s="17" t="str">
        <f t="shared" si="7"/>
        <v>BONNI</v>
      </c>
      <c r="C188" s="28" t="s">
        <v>251</v>
      </c>
      <c r="D188" s="28" t="s">
        <v>148</v>
      </c>
      <c r="E188" s="19">
        <v>9.7026305259240093</v>
      </c>
      <c r="F188" s="20">
        <v>94.615994724597201</v>
      </c>
      <c r="G188" s="21">
        <v>0.77039818225706103</v>
      </c>
      <c r="H188" s="22">
        <v>2</v>
      </c>
      <c r="I188" s="23">
        <v>5</v>
      </c>
      <c r="J188" s="21">
        <v>1</v>
      </c>
      <c r="K188" s="24">
        <v>1</v>
      </c>
      <c r="L188" s="25">
        <v>0</v>
      </c>
      <c r="M188" s="26">
        <v>0.20129754953634901</v>
      </c>
      <c r="N188" s="23">
        <v>85.451113995755804</v>
      </c>
      <c r="O188" s="23">
        <f t="shared" si="6"/>
        <v>17.20109985249686</v>
      </c>
      <c r="P188" s="33">
        <f t="shared" si="8"/>
        <v>1.7728284929059226</v>
      </c>
    </row>
    <row r="189" spans="1:16" x14ac:dyDescent="0.25">
      <c r="A189" s="27" t="s">
        <v>408</v>
      </c>
      <c r="B189" s="17" t="str">
        <f t="shared" si="7"/>
        <v>MONTE</v>
      </c>
      <c r="C189" s="28" t="s">
        <v>322</v>
      </c>
      <c r="D189" s="28" t="s">
        <v>226</v>
      </c>
      <c r="E189" s="19">
        <v>1.2713995610367801</v>
      </c>
      <c r="F189" s="20">
        <v>84.074334267287</v>
      </c>
      <c r="G189" s="21">
        <v>0.95022285328304501</v>
      </c>
      <c r="H189" s="22">
        <v>2</v>
      </c>
      <c r="I189" s="23">
        <v>1</v>
      </c>
      <c r="J189" s="21">
        <v>1</v>
      </c>
      <c r="K189" s="24">
        <v>1</v>
      </c>
      <c r="L189" s="25">
        <v>0</v>
      </c>
      <c r="M189" s="26">
        <v>0.20006805919154899</v>
      </c>
      <c r="N189" s="23">
        <v>85.451113995755804</v>
      </c>
      <c r="O189" s="23">
        <f t="shared" si="6"/>
        <v>17.096038532886674</v>
      </c>
      <c r="P189" s="33">
        <f t="shared" si="8"/>
        <v>13.446629255515454</v>
      </c>
    </row>
    <row r="190" spans="1:16" x14ac:dyDescent="0.25">
      <c r="A190" s="27" t="s">
        <v>409</v>
      </c>
      <c r="B190" s="17" t="str">
        <f t="shared" si="7"/>
        <v>KONOC</v>
      </c>
      <c r="C190" s="28" t="s">
        <v>410</v>
      </c>
      <c r="D190" s="28" t="s">
        <v>187</v>
      </c>
      <c r="E190" s="19">
        <v>9.6130174266678399</v>
      </c>
      <c r="F190" s="20">
        <v>73.492319157649803</v>
      </c>
      <c r="G190" s="21">
        <v>0.78903552039936697</v>
      </c>
      <c r="H190" s="22">
        <v>8</v>
      </c>
      <c r="I190" s="23">
        <v>7</v>
      </c>
      <c r="J190" s="21">
        <v>1</v>
      </c>
      <c r="K190" s="24">
        <v>1</v>
      </c>
      <c r="L190" s="25">
        <v>1</v>
      </c>
      <c r="M190" s="26">
        <v>0.20005673097871199</v>
      </c>
      <c r="N190" s="23">
        <v>85.451113995755804</v>
      </c>
      <c r="O190" s="23">
        <f t="shared" si="6"/>
        <v>17.095070524480171</v>
      </c>
      <c r="P190" s="33">
        <f t="shared" si="8"/>
        <v>1.7783251361904413</v>
      </c>
    </row>
    <row r="191" spans="1:16" x14ac:dyDescent="0.25">
      <c r="A191" s="27" t="s">
        <v>411</v>
      </c>
      <c r="B191" s="17" t="str">
        <f t="shared" si="7"/>
        <v>MONTE</v>
      </c>
      <c r="C191" s="28" t="s">
        <v>240</v>
      </c>
      <c r="D191" s="28" t="s">
        <v>226</v>
      </c>
      <c r="E191" s="19">
        <v>1.62522306623385</v>
      </c>
      <c r="F191" s="20">
        <v>74.260034205603006</v>
      </c>
      <c r="G191" s="21">
        <v>0.59279426788481904</v>
      </c>
      <c r="H191" s="22">
        <v>4</v>
      </c>
      <c r="I191" s="23">
        <v>0</v>
      </c>
      <c r="J191" s="21">
        <v>1</v>
      </c>
      <c r="K191" s="24">
        <v>1</v>
      </c>
      <c r="L191" s="25">
        <v>0</v>
      </c>
      <c r="M191" s="26">
        <v>0.16674021446281601</v>
      </c>
      <c r="N191" s="23">
        <v>102.13894746300707</v>
      </c>
      <c r="O191" s="23">
        <f t="shared" si="6"/>
        <v>17.030670004988096</v>
      </c>
      <c r="P191" s="33">
        <f t="shared" si="8"/>
        <v>10.47897384600471</v>
      </c>
    </row>
    <row r="192" spans="1:16" x14ac:dyDescent="0.25">
      <c r="A192" s="27" t="s">
        <v>412</v>
      </c>
      <c r="B192" s="17" t="str">
        <f t="shared" si="7"/>
        <v>MIDDL</v>
      </c>
      <c r="C192" s="28" t="s">
        <v>186</v>
      </c>
      <c r="D192" s="28" t="s">
        <v>187</v>
      </c>
      <c r="E192" s="19">
        <v>18.561198150249101</v>
      </c>
      <c r="F192" s="20">
        <v>85.1866673314031</v>
      </c>
      <c r="G192" s="21">
        <v>0.99864860033097902</v>
      </c>
      <c r="H192" s="22">
        <v>4</v>
      </c>
      <c r="I192" s="23">
        <v>10</v>
      </c>
      <c r="J192" s="21">
        <v>1</v>
      </c>
      <c r="K192" s="24">
        <v>1</v>
      </c>
      <c r="L192" s="25">
        <v>0</v>
      </c>
      <c r="M192" s="26">
        <v>0.35694202728811403</v>
      </c>
      <c r="N192" s="23">
        <v>47.636719618242658</v>
      </c>
      <c r="O192" s="23">
        <f t="shared" si="6"/>
        <v>17.003547273891009</v>
      </c>
      <c r="P192" s="33">
        <f t="shared" si="8"/>
        <v>0.91608026250518815</v>
      </c>
    </row>
    <row r="193" spans="1:16" x14ac:dyDescent="0.25">
      <c r="A193" s="27" t="s">
        <v>413</v>
      </c>
      <c r="B193" s="17" t="str">
        <f t="shared" si="7"/>
        <v>MOLIN</v>
      </c>
      <c r="C193" s="28" t="s">
        <v>225</v>
      </c>
      <c r="D193" s="28" t="s">
        <v>226</v>
      </c>
      <c r="E193" s="19">
        <v>9.0486618068459901</v>
      </c>
      <c r="F193" s="20">
        <v>82.4734915380904</v>
      </c>
      <c r="G193" s="21">
        <v>0.54272234102211303</v>
      </c>
      <c r="H193" s="22">
        <v>8</v>
      </c>
      <c r="I193" s="23">
        <v>4</v>
      </c>
      <c r="J193" s="21">
        <v>1</v>
      </c>
      <c r="K193" s="24">
        <v>1</v>
      </c>
      <c r="L193" s="25">
        <v>1</v>
      </c>
      <c r="M193" s="26">
        <v>0.25799150130925202</v>
      </c>
      <c r="N193" s="23">
        <v>65.391231023531006</v>
      </c>
      <c r="O193" s="23">
        <f t="shared" si="6"/>
        <v>16.870381864220903</v>
      </c>
      <c r="P193" s="33">
        <f t="shared" si="8"/>
        <v>1.8644062762360283</v>
      </c>
    </row>
    <row r="194" spans="1:16" x14ac:dyDescent="0.25">
      <c r="A194" s="27" t="s">
        <v>414</v>
      </c>
      <c r="B194" s="17" t="str">
        <f t="shared" si="7"/>
        <v>BRUNS</v>
      </c>
      <c r="C194" s="28" t="s">
        <v>190</v>
      </c>
      <c r="D194" s="28" t="s">
        <v>148</v>
      </c>
      <c r="E194" s="19">
        <v>19.873916576939259</v>
      </c>
      <c r="F194" s="20">
        <v>59.7898222945188</v>
      </c>
      <c r="G194" s="21">
        <v>0.71673037829584696</v>
      </c>
      <c r="H194" s="22">
        <v>4</v>
      </c>
      <c r="I194" s="23">
        <v>4</v>
      </c>
      <c r="J194" s="21">
        <v>0.999999999999998</v>
      </c>
      <c r="K194" s="24">
        <v>0.991002628020481</v>
      </c>
      <c r="L194" s="25">
        <v>0</v>
      </c>
      <c r="M194" s="26">
        <v>0.19737702173431301</v>
      </c>
      <c r="N194" s="23">
        <v>85.451113995755804</v>
      </c>
      <c r="O194" s="23">
        <f t="shared" si="6"/>
        <v>16.866086384361552</v>
      </c>
      <c r="P194" s="33">
        <f t="shared" si="8"/>
        <v>0.84865438169002638</v>
      </c>
    </row>
    <row r="195" spans="1:16" x14ac:dyDescent="0.25">
      <c r="A195" s="27" t="s">
        <v>415</v>
      </c>
      <c r="B195" s="17" t="str">
        <f t="shared" si="7"/>
        <v>MIDDL</v>
      </c>
      <c r="C195" s="28" t="s">
        <v>186</v>
      </c>
      <c r="D195" s="28" t="s">
        <v>187</v>
      </c>
      <c r="E195" s="19">
        <v>1.3930445283672199</v>
      </c>
      <c r="F195" s="20">
        <v>87.667298620877304</v>
      </c>
      <c r="G195" s="21">
        <v>0.76695942704265996</v>
      </c>
      <c r="H195" s="22">
        <v>0</v>
      </c>
      <c r="I195" s="23">
        <v>1</v>
      </c>
      <c r="J195" s="21">
        <v>1</v>
      </c>
      <c r="K195" s="24">
        <v>1</v>
      </c>
      <c r="L195" s="25">
        <v>0</v>
      </c>
      <c r="M195" s="26">
        <v>0.19695678548591999</v>
      </c>
      <c r="N195" s="23">
        <v>85.451113995755804</v>
      </c>
      <c r="O195" s="23">
        <f t="shared" si="6"/>
        <v>16.830176728794971</v>
      </c>
      <c r="P195" s="33">
        <f t="shared" si="8"/>
        <v>12.081578432041603</v>
      </c>
    </row>
    <row r="196" spans="1:16" x14ac:dyDescent="0.25">
      <c r="A196" s="27" t="s">
        <v>416</v>
      </c>
      <c r="B196" s="17" t="str">
        <f t="shared" si="7"/>
        <v>MONTE</v>
      </c>
      <c r="C196" s="28" t="s">
        <v>266</v>
      </c>
      <c r="D196" s="28" t="s">
        <v>226</v>
      </c>
      <c r="E196" s="19">
        <v>0.86291756671214404</v>
      </c>
      <c r="F196" s="20">
        <v>85.279342936233505</v>
      </c>
      <c r="G196" s="21">
        <v>0.87796769094108595</v>
      </c>
      <c r="H196" s="22">
        <v>1</v>
      </c>
      <c r="I196" s="23">
        <v>3</v>
      </c>
      <c r="J196" s="21">
        <v>1</v>
      </c>
      <c r="K196" s="24">
        <v>1</v>
      </c>
      <c r="L196" s="25">
        <v>0</v>
      </c>
      <c r="M196" s="26">
        <v>0.19646814668488599</v>
      </c>
      <c r="N196" s="23">
        <v>85.451113995755804</v>
      </c>
      <c r="O196" s="23">
        <f t="shared" si="6"/>
        <v>16.788421998905065</v>
      </c>
      <c r="P196" s="33">
        <f t="shared" si="8"/>
        <v>19.455418045169338</v>
      </c>
    </row>
    <row r="197" spans="1:16" x14ac:dyDescent="0.25">
      <c r="A197" s="27" t="s">
        <v>417</v>
      </c>
      <c r="B197" s="17" t="str">
        <f t="shared" si="7"/>
        <v xml:space="preserve">PINE </v>
      </c>
      <c r="C197" s="28" t="s">
        <v>177</v>
      </c>
      <c r="D197" s="28" t="s">
        <v>154</v>
      </c>
      <c r="E197" s="19">
        <v>2.92248071365657</v>
      </c>
      <c r="F197" s="20">
        <v>81.095492831739804</v>
      </c>
      <c r="G197" s="21">
        <v>0.99744159925845999</v>
      </c>
      <c r="H197" s="22">
        <v>0</v>
      </c>
      <c r="I197" s="23">
        <v>0</v>
      </c>
      <c r="J197" s="21">
        <v>1</v>
      </c>
      <c r="K197" s="24">
        <v>1</v>
      </c>
      <c r="L197" s="25">
        <v>0</v>
      </c>
      <c r="M197" s="26">
        <v>0.19548740346518401</v>
      </c>
      <c r="N197" s="23">
        <v>85.451113995755804</v>
      </c>
      <c r="O197" s="23">
        <f t="shared" ref="O197:O260" si="9">M197*N197</f>
        <v>16.704616398237746</v>
      </c>
      <c r="P197" s="33">
        <f t="shared" si="8"/>
        <v>5.7159030409261957</v>
      </c>
    </row>
    <row r="198" spans="1:16" x14ac:dyDescent="0.25">
      <c r="A198" s="27" t="s">
        <v>418</v>
      </c>
      <c r="B198" s="17" t="str">
        <f t="shared" ref="B198:B261" si="10">LEFT(A198,5)</f>
        <v xml:space="preserve">WEST </v>
      </c>
      <c r="C198" s="28" t="s">
        <v>301</v>
      </c>
      <c r="D198" s="28" t="s">
        <v>154</v>
      </c>
      <c r="E198" s="19">
        <v>10.524046431533399</v>
      </c>
      <c r="F198" s="20">
        <v>86.855327357016606</v>
      </c>
      <c r="G198" s="21">
        <v>1</v>
      </c>
      <c r="H198" s="22">
        <v>7</v>
      </c>
      <c r="I198" s="23">
        <v>3</v>
      </c>
      <c r="J198" s="21">
        <v>1</v>
      </c>
      <c r="K198" s="24">
        <v>1</v>
      </c>
      <c r="L198" s="25">
        <v>1</v>
      </c>
      <c r="M198" s="26">
        <v>0.25274228450800701</v>
      </c>
      <c r="N198" s="23">
        <v>65.391231023531006</v>
      </c>
      <c r="O198" s="23">
        <f t="shared" si="9"/>
        <v>16.527129115678086</v>
      </c>
      <c r="P198" s="33">
        <f t="shared" ref="P198:P261" si="11">O198/E198</f>
        <v>1.570415830374668</v>
      </c>
    </row>
    <row r="199" spans="1:16" x14ac:dyDescent="0.25">
      <c r="A199" s="27" t="s">
        <v>419</v>
      </c>
      <c r="B199" s="17" t="str">
        <f t="shared" si="10"/>
        <v xml:space="preserve">WEST </v>
      </c>
      <c r="C199" s="28" t="s">
        <v>301</v>
      </c>
      <c r="D199" s="28" t="s">
        <v>154</v>
      </c>
      <c r="E199" s="19">
        <v>1.7539921883047458</v>
      </c>
      <c r="F199" s="20">
        <v>90.084256603540496</v>
      </c>
      <c r="G199" s="21">
        <v>1</v>
      </c>
      <c r="H199" s="22">
        <v>0</v>
      </c>
      <c r="I199" s="23">
        <v>0</v>
      </c>
      <c r="J199" s="21">
        <v>0.999999999999998</v>
      </c>
      <c r="K199" s="24">
        <v>0.94992196058710998</v>
      </c>
      <c r="L199" s="25">
        <v>0</v>
      </c>
      <c r="M199" s="26">
        <v>0.19267203264649599</v>
      </c>
      <c r="N199" s="23">
        <v>85.451113995755804</v>
      </c>
      <c r="O199" s="23">
        <f t="shared" si="9"/>
        <v>16.464039825469712</v>
      </c>
      <c r="P199" s="33">
        <f t="shared" si="11"/>
        <v>9.386609550058715</v>
      </c>
    </row>
    <row r="200" spans="1:16" x14ac:dyDescent="0.25">
      <c r="A200" s="27" t="s">
        <v>420</v>
      </c>
      <c r="B200" s="17" t="str">
        <f t="shared" si="10"/>
        <v>ORO F</v>
      </c>
      <c r="C200" s="28" t="s">
        <v>204</v>
      </c>
      <c r="D200" s="28" t="s">
        <v>170</v>
      </c>
      <c r="E200" s="19">
        <v>6.66234198397414</v>
      </c>
      <c r="F200" s="20">
        <v>79.641857412266702</v>
      </c>
      <c r="G200" s="21">
        <v>0.97801469164430599</v>
      </c>
      <c r="H200" s="22">
        <v>0</v>
      </c>
      <c r="I200" s="23">
        <v>4</v>
      </c>
      <c r="J200" s="21">
        <v>1</v>
      </c>
      <c r="K200" s="24">
        <v>1</v>
      </c>
      <c r="L200" s="25">
        <v>0</v>
      </c>
      <c r="M200" s="26">
        <v>0.25168828771601998</v>
      </c>
      <c r="N200" s="23">
        <v>65.391231023531006</v>
      </c>
      <c r="O200" s="23">
        <f t="shared" si="9"/>
        <v>16.458206967955203</v>
      </c>
      <c r="P200" s="33">
        <f t="shared" si="11"/>
        <v>2.4703335565097713</v>
      </c>
    </row>
    <row r="201" spans="1:16" x14ac:dyDescent="0.25">
      <c r="A201" s="27" t="s">
        <v>421</v>
      </c>
      <c r="B201" s="17" t="str">
        <f t="shared" si="10"/>
        <v>MONTE</v>
      </c>
      <c r="C201" s="28" t="s">
        <v>240</v>
      </c>
      <c r="D201" s="28" t="s">
        <v>226</v>
      </c>
      <c r="E201" s="19">
        <v>1.9463192618618499</v>
      </c>
      <c r="F201" s="20">
        <v>80.578975087869793</v>
      </c>
      <c r="G201" s="21">
        <v>0.66841295469602702</v>
      </c>
      <c r="H201" s="22">
        <v>3</v>
      </c>
      <c r="I201" s="23">
        <v>0</v>
      </c>
      <c r="J201" s="21">
        <v>1</v>
      </c>
      <c r="K201" s="24">
        <v>1</v>
      </c>
      <c r="L201" s="25">
        <v>0</v>
      </c>
      <c r="M201" s="26">
        <v>0.16109724568577199</v>
      </c>
      <c r="N201" s="23">
        <v>102.13894746300707</v>
      </c>
      <c r="O201" s="23">
        <f t="shared" si="9"/>
        <v>16.454303113534209</v>
      </c>
      <c r="P201" s="33">
        <f t="shared" si="11"/>
        <v>8.4540616927327825</v>
      </c>
    </row>
    <row r="202" spans="1:16" x14ac:dyDescent="0.25">
      <c r="A202" s="27" t="s">
        <v>422</v>
      </c>
      <c r="B202" s="17" t="str">
        <f t="shared" si="10"/>
        <v>WOODA</v>
      </c>
      <c r="C202" s="28" t="s">
        <v>316</v>
      </c>
      <c r="D202" s="28" t="s">
        <v>212</v>
      </c>
      <c r="E202" s="19">
        <v>3.68275699427454</v>
      </c>
      <c r="F202" s="20">
        <v>94.436792017852397</v>
      </c>
      <c r="G202" s="21">
        <v>0.225490503998551</v>
      </c>
      <c r="H202" s="22">
        <v>16</v>
      </c>
      <c r="I202" s="23">
        <v>2</v>
      </c>
      <c r="J202" s="21">
        <v>1</v>
      </c>
      <c r="K202" s="24">
        <v>1</v>
      </c>
      <c r="L202" s="25">
        <v>0</v>
      </c>
      <c r="M202" s="26">
        <v>0.19160678172401999</v>
      </c>
      <c r="N202" s="23">
        <v>85.451113995755804</v>
      </c>
      <c r="O202" s="23">
        <f t="shared" si="9"/>
        <v>16.373012947459131</v>
      </c>
      <c r="P202" s="33">
        <f t="shared" si="11"/>
        <v>4.4458575390430894</v>
      </c>
    </row>
    <row r="203" spans="1:16" x14ac:dyDescent="0.25">
      <c r="A203" s="27" t="s">
        <v>423</v>
      </c>
      <c r="B203" s="17" t="str">
        <f t="shared" si="10"/>
        <v xml:space="preserve">PIKE </v>
      </c>
      <c r="C203" s="28" t="s">
        <v>197</v>
      </c>
      <c r="D203" s="28" t="s">
        <v>148</v>
      </c>
      <c r="E203" s="19">
        <v>6.0835475853925001</v>
      </c>
      <c r="F203" s="20">
        <v>93.460172013557397</v>
      </c>
      <c r="G203" s="21">
        <v>1</v>
      </c>
      <c r="H203" s="22">
        <v>4</v>
      </c>
      <c r="I203" s="23">
        <v>2</v>
      </c>
      <c r="J203" s="21">
        <v>1</v>
      </c>
      <c r="K203" s="24">
        <v>1</v>
      </c>
      <c r="L203" s="25">
        <v>0</v>
      </c>
      <c r="M203" s="26">
        <v>0.24982386348003199</v>
      </c>
      <c r="N203" s="23">
        <v>65.391231023531006</v>
      </c>
      <c r="O203" s="23">
        <f t="shared" si="9"/>
        <v>16.336289972013844</v>
      </c>
      <c r="P203" s="33">
        <f t="shared" si="11"/>
        <v>2.6853229538698273</v>
      </c>
    </row>
    <row r="204" spans="1:16" x14ac:dyDescent="0.25">
      <c r="A204" s="27" t="s">
        <v>424</v>
      </c>
      <c r="B204" s="17" t="str">
        <f t="shared" si="10"/>
        <v>FITCH</v>
      </c>
      <c r="C204" s="28" t="s">
        <v>397</v>
      </c>
      <c r="D204" s="28" t="s">
        <v>226</v>
      </c>
      <c r="E204" s="19">
        <v>22.330461419089019</v>
      </c>
      <c r="F204" s="20">
        <v>96.883838832775297</v>
      </c>
      <c r="G204" s="21">
        <v>0.61925873299150003</v>
      </c>
      <c r="H204" s="22">
        <v>21</v>
      </c>
      <c r="I204" s="23">
        <v>1</v>
      </c>
      <c r="J204" s="21">
        <v>1</v>
      </c>
      <c r="K204" s="24">
        <v>0.756775010986101</v>
      </c>
      <c r="L204" s="25">
        <v>1</v>
      </c>
      <c r="M204" s="26">
        <v>0.190146195417709</v>
      </c>
      <c r="N204" s="23">
        <v>85.451113995755804</v>
      </c>
      <c r="O204" s="23">
        <f t="shared" si="9"/>
        <v>16.248204220497911</v>
      </c>
      <c r="P204" s="33">
        <f t="shared" si="11"/>
        <v>0.7276250998829904</v>
      </c>
    </row>
    <row r="205" spans="1:16" x14ac:dyDescent="0.25">
      <c r="A205" s="27" t="s">
        <v>425</v>
      </c>
      <c r="B205" s="17" t="str">
        <f t="shared" si="10"/>
        <v>STANI</v>
      </c>
      <c r="C205" s="28" t="s">
        <v>426</v>
      </c>
      <c r="D205" s="28" t="s">
        <v>145</v>
      </c>
      <c r="E205" s="19">
        <v>4.3931442255573199</v>
      </c>
      <c r="F205" s="20">
        <v>65.946655116304996</v>
      </c>
      <c r="G205" s="21">
        <v>1</v>
      </c>
      <c r="H205" s="22">
        <v>5</v>
      </c>
      <c r="I205" s="23">
        <v>0</v>
      </c>
      <c r="J205" s="21">
        <v>1</v>
      </c>
      <c r="K205" s="24">
        <v>1</v>
      </c>
      <c r="L205" s="25">
        <v>0</v>
      </c>
      <c r="M205" s="26">
        <v>0.189989274467804</v>
      </c>
      <c r="N205" s="23">
        <v>85.451113995755804</v>
      </c>
      <c r="O205" s="23">
        <f t="shared" si="9"/>
        <v>16.234795150519258</v>
      </c>
      <c r="P205" s="33">
        <f t="shared" si="11"/>
        <v>3.6954842174478557</v>
      </c>
    </row>
    <row r="206" spans="1:16" x14ac:dyDescent="0.25">
      <c r="A206" s="27" t="s">
        <v>427</v>
      </c>
      <c r="B206" s="17" t="str">
        <f t="shared" si="10"/>
        <v>DIAMO</v>
      </c>
      <c r="C206" s="28" t="s">
        <v>428</v>
      </c>
      <c r="D206" s="28" t="s">
        <v>148</v>
      </c>
      <c r="E206" s="19">
        <v>44.148702242457198</v>
      </c>
      <c r="F206" s="20">
        <v>51.271228001258301</v>
      </c>
      <c r="G206" s="21">
        <v>0.86920967057393195</v>
      </c>
      <c r="H206" s="22">
        <v>1</v>
      </c>
      <c r="I206" s="23">
        <v>21</v>
      </c>
      <c r="J206" s="21">
        <v>1</v>
      </c>
      <c r="K206" s="24">
        <v>0.76746615733669798</v>
      </c>
      <c r="L206" s="25">
        <v>0</v>
      </c>
      <c r="M206" s="26">
        <v>0.24688870904499399</v>
      </c>
      <c r="N206" s="23">
        <v>65.391231023531006</v>
      </c>
      <c r="O206" s="23">
        <f t="shared" si="9"/>
        <v>16.14435661026253</v>
      </c>
      <c r="P206" s="33">
        <f t="shared" si="11"/>
        <v>0.36568134033930277</v>
      </c>
    </row>
    <row r="207" spans="1:16" x14ac:dyDescent="0.25">
      <c r="A207" s="27" t="s">
        <v>429</v>
      </c>
      <c r="B207" s="17" t="str">
        <f t="shared" si="10"/>
        <v>PARAD</v>
      </c>
      <c r="C207" s="28" t="s">
        <v>387</v>
      </c>
      <c r="D207" s="28" t="s">
        <v>170</v>
      </c>
      <c r="E207" s="19">
        <v>5.0259920528945097</v>
      </c>
      <c r="F207" s="20">
        <v>85.762739340121499</v>
      </c>
      <c r="G207" s="21">
        <v>0.38060912439181899</v>
      </c>
      <c r="H207" s="22">
        <v>1</v>
      </c>
      <c r="I207" s="23">
        <v>6</v>
      </c>
      <c r="J207" s="21">
        <v>1</v>
      </c>
      <c r="K207" s="24">
        <v>1</v>
      </c>
      <c r="L207" s="25">
        <v>0</v>
      </c>
      <c r="M207" s="26">
        <v>0.18459217169332601</v>
      </c>
      <c r="N207" s="23">
        <v>85.451113995755804</v>
      </c>
      <c r="O207" s="23">
        <f t="shared" si="9"/>
        <v>15.773606706090529</v>
      </c>
      <c r="P207" s="33">
        <f t="shared" si="11"/>
        <v>3.138406615069433</v>
      </c>
    </row>
    <row r="208" spans="1:16" x14ac:dyDescent="0.25">
      <c r="A208" s="27" t="s">
        <v>430</v>
      </c>
      <c r="B208" s="17" t="str">
        <f t="shared" si="10"/>
        <v>MIWUK</v>
      </c>
      <c r="C208" s="28" t="s">
        <v>253</v>
      </c>
      <c r="D208" s="28" t="s">
        <v>145</v>
      </c>
      <c r="E208" s="19">
        <v>4.0244419156879898</v>
      </c>
      <c r="F208" s="20">
        <v>68.084287941365901</v>
      </c>
      <c r="G208" s="21">
        <v>0.40031317177904802</v>
      </c>
      <c r="H208" s="22">
        <v>1</v>
      </c>
      <c r="I208" s="23">
        <v>7</v>
      </c>
      <c r="J208" s="21">
        <v>1</v>
      </c>
      <c r="K208" s="24">
        <v>1</v>
      </c>
      <c r="L208" s="25">
        <v>0</v>
      </c>
      <c r="M208" s="26">
        <v>0.15409946890867601</v>
      </c>
      <c r="N208" s="23">
        <v>102.13894746300707</v>
      </c>
      <c r="O208" s="23">
        <f t="shared" si="9"/>
        <v>15.73955755894055</v>
      </c>
      <c r="P208" s="33">
        <f t="shared" si="11"/>
        <v>3.910991359468988</v>
      </c>
    </row>
    <row r="209" spans="1:16" x14ac:dyDescent="0.25">
      <c r="A209" s="27" t="s">
        <v>431</v>
      </c>
      <c r="B209" s="17" t="str">
        <f t="shared" si="10"/>
        <v xml:space="preserve">WEST </v>
      </c>
      <c r="C209" s="28" t="s">
        <v>301</v>
      </c>
      <c r="D209" s="28" t="s">
        <v>154</v>
      </c>
      <c r="E209" s="19">
        <v>16.99399204377378</v>
      </c>
      <c r="F209" s="20">
        <v>84.929253492199706</v>
      </c>
      <c r="G209" s="21">
        <v>0.78038021735722596</v>
      </c>
      <c r="H209" s="22">
        <v>3</v>
      </c>
      <c r="I209" s="23">
        <v>4</v>
      </c>
      <c r="J209" s="21">
        <v>0.999999999999999</v>
      </c>
      <c r="K209" s="24">
        <v>0.93457065026186403</v>
      </c>
      <c r="L209" s="25">
        <v>0</v>
      </c>
      <c r="M209" s="26">
        <v>0.24050975317126499</v>
      </c>
      <c r="N209" s="23">
        <v>65.391231023531006</v>
      </c>
      <c r="O209" s="23">
        <f t="shared" si="9"/>
        <v>15.727228833034609</v>
      </c>
      <c r="P209" s="33">
        <f t="shared" si="11"/>
        <v>0.92545817324874613</v>
      </c>
    </row>
    <row r="210" spans="1:16" x14ac:dyDescent="0.25">
      <c r="A210" s="27" t="s">
        <v>432</v>
      </c>
      <c r="B210" s="17" t="str">
        <f t="shared" si="10"/>
        <v>MONTE</v>
      </c>
      <c r="C210" s="28" t="s">
        <v>240</v>
      </c>
      <c r="D210" s="28" t="s">
        <v>226</v>
      </c>
      <c r="E210" s="19">
        <v>4.56232929661748</v>
      </c>
      <c r="F210" s="20">
        <v>78.340806137394594</v>
      </c>
      <c r="G210" s="21">
        <v>0.32427972763449597</v>
      </c>
      <c r="H210" s="22">
        <v>11</v>
      </c>
      <c r="I210" s="23">
        <v>4</v>
      </c>
      <c r="J210" s="21">
        <v>1</v>
      </c>
      <c r="K210" s="24">
        <v>1</v>
      </c>
      <c r="L210" s="25">
        <v>0</v>
      </c>
      <c r="M210" s="26">
        <v>0.18356121767877201</v>
      </c>
      <c r="N210" s="23">
        <v>85.451113995755804</v>
      </c>
      <c r="O210" s="23">
        <f t="shared" si="9"/>
        <v>15.685510537068494</v>
      </c>
      <c r="P210" s="33">
        <f t="shared" si="11"/>
        <v>3.4380487503823458</v>
      </c>
    </row>
    <row r="211" spans="1:16" x14ac:dyDescent="0.25">
      <c r="A211" s="27" t="s">
        <v>433</v>
      </c>
      <c r="B211" s="17" t="str">
        <f t="shared" si="10"/>
        <v xml:space="preserve">HALF </v>
      </c>
      <c r="C211" s="28" t="s">
        <v>434</v>
      </c>
      <c r="D211" s="28" t="s">
        <v>304</v>
      </c>
      <c r="E211" s="19">
        <v>5.7744885705011884</v>
      </c>
      <c r="F211" s="20">
        <v>85.714753692710602</v>
      </c>
      <c r="G211" s="21">
        <v>0.84593665385649597</v>
      </c>
      <c r="H211" s="22">
        <v>4</v>
      </c>
      <c r="I211" s="23">
        <v>6</v>
      </c>
      <c r="J211" s="21">
        <v>0.829426707966058</v>
      </c>
      <c r="K211" s="24">
        <v>0.96605113317682001</v>
      </c>
      <c r="L211" s="25">
        <v>1</v>
      </c>
      <c r="M211" s="26">
        <v>0.23960440194709601</v>
      </c>
      <c r="N211" s="23">
        <v>65.391231023531006</v>
      </c>
      <c r="O211" s="23">
        <f t="shared" si="9"/>
        <v>15.668026801977538</v>
      </c>
      <c r="P211" s="33">
        <f t="shared" si="11"/>
        <v>2.7133185234822719</v>
      </c>
    </row>
    <row r="212" spans="1:16" x14ac:dyDescent="0.25">
      <c r="A212" s="27" t="s">
        <v>435</v>
      </c>
      <c r="B212" s="17" t="str">
        <f t="shared" si="10"/>
        <v>FULTO</v>
      </c>
      <c r="C212" s="28" t="s">
        <v>355</v>
      </c>
      <c r="D212" s="28" t="s">
        <v>226</v>
      </c>
      <c r="E212" s="19">
        <v>17.532426218465499</v>
      </c>
      <c r="F212" s="20">
        <v>71.821859227895501</v>
      </c>
      <c r="G212" s="21">
        <v>0.64804809101651994</v>
      </c>
      <c r="H212" s="22">
        <v>2</v>
      </c>
      <c r="I212" s="23">
        <v>17</v>
      </c>
      <c r="J212" s="21">
        <v>1</v>
      </c>
      <c r="K212" s="24">
        <v>1</v>
      </c>
      <c r="L212" s="25">
        <v>0</v>
      </c>
      <c r="M212" s="26">
        <v>0.32840399336910903</v>
      </c>
      <c r="N212" s="23">
        <v>47.636719618242658</v>
      </c>
      <c r="O212" s="23">
        <f t="shared" si="9"/>
        <v>15.644088953635467</v>
      </c>
      <c r="P212" s="33">
        <f t="shared" si="11"/>
        <v>0.89229458368738512</v>
      </c>
    </row>
    <row r="213" spans="1:16" x14ac:dyDescent="0.25">
      <c r="A213" s="27" t="s">
        <v>436</v>
      </c>
      <c r="B213" s="17" t="str">
        <f t="shared" si="10"/>
        <v>CURTI</v>
      </c>
      <c r="C213" s="28" t="s">
        <v>437</v>
      </c>
      <c r="D213" s="28" t="s">
        <v>145</v>
      </c>
      <c r="E213" s="19">
        <v>6.601594091694527</v>
      </c>
      <c r="F213" s="20">
        <v>54.616487016016301</v>
      </c>
      <c r="G213" s="21">
        <v>1</v>
      </c>
      <c r="H213" s="22">
        <v>2</v>
      </c>
      <c r="I213" s="23">
        <v>2</v>
      </c>
      <c r="J213" s="21">
        <v>1</v>
      </c>
      <c r="K213" s="24">
        <v>0.93533889850736696</v>
      </c>
      <c r="L213" s="25">
        <v>0</v>
      </c>
      <c r="M213" s="26">
        <v>0.18285512397450801</v>
      </c>
      <c r="N213" s="23">
        <v>85.451113995755804</v>
      </c>
      <c r="O213" s="23">
        <f t="shared" si="9"/>
        <v>15.625174043453745</v>
      </c>
      <c r="P213" s="33">
        <f t="shared" si="11"/>
        <v>2.3668789426347483</v>
      </c>
    </row>
    <row r="214" spans="1:16" x14ac:dyDescent="0.25">
      <c r="A214" s="27" t="s">
        <v>438</v>
      </c>
      <c r="B214" s="17" t="str">
        <f t="shared" si="10"/>
        <v>RINCO</v>
      </c>
      <c r="C214" s="28" t="s">
        <v>257</v>
      </c>
      <c r="D214" s="28" t="s">
        <v>226</v>
      </c>
      <c r="E214" s="19">
        <v>12.8289244221006</v>
      </c>
      <c r="F214" s="20">
        <v>71.695807248365696</v>
      </c>
      <c r="G214" s="21">
        <v>0.48673209273631801</v>
      </c>
      <c r="H214" s="22">
        <v>11</v>
      </c>
      <c r="I214" s="23">
        <v>11</v>
      </c>
      <c r="J214" s="21">
        <v>1</v>
      </c>
      <c r="K214" s="24">
        <v>1</v>
      </c>
      <c r="L214" s="25">
        <v>0</v>
      </c>
      <c r="M214" s="26">
        <v>0.32681800693871599</v>
      </c>
      <c r="N214" s="23">
        <v>47.636719618242658</v>
      </c>
      <c r="O214" s="23">
        <f t="shared" si="9"/>
        <v>15.568537762732497</v>
      </c>
      <c r="P214" s="33">
        <f t="shared" si="11"/>
        <v>1.2135497295402504</v>
      </c>
    </row>
    <row r="215" spans="1:16" x14ac:dyDescent="0.25">
      <c r="A215" s="27" t="s">
        <v>439</v>
      </c>
      <c r="B215" s="17" t="str">
        <f t="shared" si="10"/>
        <v>MONTE</v>
      </c>
      <c r="C215" s="28" t="s">
        <v>322</v>
      </c>
      <c r="D215" s="28" t="s">
        <v>226</v>
      </c>
      <c r="E215" s="19">
        <v>2.1617474801653702</v>
      </c>
      <c r="F215" s="20">
        <v>88.654514293647196</v>
      </c>
      <c r="G215" s="21">
        <v>0.55371844064339204</v>
      </c>
      <c r="H215" s="22">
        <v>6</v>
      </c>
      <c r="I215" s="23">
        <v>0</v>
      </c>
      <c r="J215" s="21">
        <v>1</v>
      </c>
      <c r="K215" s="24">
        <v>1</v>
      </c>
      <c r="L215" s="25">
        <v>0</v>
      </c>
      <c r="M215" s="26">
        <v>0.18002048742549401</v>
      </c>
      <c r="N215" s="23">
        <v>85.451113995755804</v>
      </c>
      <c r="O215" s="23">
        <f t="shared" si="9"/>
        <v>15.382951192567413</v>
      </c>
      <c r="P215" s="33">
        <f t="shared" si="11"/>
        <v>7.115979703323462</v>
      </c>
    </row>
    <row r="216" spans="1:16" x14ac:dyDescent="0.25">
      <c r="A216" s="27" t="s">
        <v>440</v>
      </c>
      <c r="B216" s="17" t="str">
        <f t="shared" si="10"/>
        <v>BRUNS</v>
      </c>
      <c r="C216" s="28" t="s">
        <v>190</v>
      </c>
      <c r="D216" s="28" t="s">
        <v>148</v>
      </c>
      <c r="E216" s="19">
        <v>9.7189840096169</v>
      </c>
      <c r="F216" s="20">
        <v>86.408678299946999</v>
      </c>
      <c r="G216" s="21">
        <v>0.57371986139164499</v>
      </c>
      <c r="H216" s="22">
        <v>4</v>
      </c>
      <c r="I216" s="23">
        <v>1</v>
      </c>
      <c r="J216" s="21">
        <v>1</v>
      </c>
      <c r="K216" s="24">
        <v>1</v>
      </c>
      <c r="L216" s="25">
        <v>0</v>
      </c>
      <c r="M216" s="26">
        <v>0.17937997116637999</v>
      </c>
      <c r="N216" s="23">
        <v>85.451113995755804</v>
      </c>
      <c r="O216" s="23">
        <f t="shared" si="9"/>
        <v>15.328218364693726</v>
      </c>
      <c r="P216" s="33">
        <f t="shared" si="11"/>
        <v>1.577142049984495</v>
      </c>
    </row>
    <row r="217" spans="1:16" x14ac:dyDescent="0.25">
      <c r="A217" s="27" t="s">
        <v>441</v>
      </c>
      <c r="B217" s="17" t="str">
        <f t="shared" si="10"/>
        <v>MIRAB</v>
      </c>
      <c r="C217" s="28" t="s">
        <v>442</v>
      </c>
      <c r="D217" s="28" t="s">
        <v>226</v>
      </c>
      <c r="E217" s="19">
        <v>0.81707195800425103</v>
      </c>
      <c r="F217" s="20">
        <v>70.8306039225522</v>
      </c>
      <c r="G217" s="21">
        <v>0.59550410099551998</v>
      </c>
      <c r="H217" s="22">
        <v>4</v>
      </c>
      <c r="I217" s="23">
        <v>1</v>
      </c>
      <c r="J217" s="21">
        <v>1</v>
      </c>
      <c r="K217" s="24">
        <v>1</v>
      </c>
      <c r="L217" s="25">
        <v>0</v>
      </c>
      <c r="M217" s="26">
        <v>0.148967936517273</v>
      </c>
      <c r="N217" s="23">
        <v>102.13894746300707</v>
      </c>
      <c r="O217" s="23">
        <f t="shared" si="9"/>
        <v>15.215428241610319</v>
      </c>
      <c r="P217" s="33">
        <f t="shared" si="11"/>
        <v>18.621895039422167</v>
      </c>
    </row>
    <row r="218" spans="1:16" x14ac:dyDescent="0.25">
      <c r="A218" s="27" t="s">
        <v>443</v>
      </c>
      <c r="B218" s="17" t="str">
        <f t="shared" si="10"/>
        <v>LOS G</v>
      </c>
      <c r="C218" s="28" t="s">
        <v>183</v>
      </c>
      <c r="D218" s="28" t="s">
        <v>184</v>
      </c>
      <c r="E218" s="19">
        <v>7.7151568262224899</v>
      </c>
      <c r="F218" s="20">
        <v>64.410509760849195</v>
      </c>
      <c r="G218" s="21">
        <v>0.891591755907711</v>
      </c>
      <c r="H218" s="22">
        <v>10</v>
      </c>
      <c r="I218" s="23">
        <v>1</v>
      </c>
      <c r="J218" s="21">
        <v>1</v>
      </c>
      <c r="K218" s="24">
        <v>1</v>
      </c>
      <c r="L218" s="25">
        <v>0</v>
      </c>
      <c r="M218" s="26">
        <v>0.23223447153664001</v>
      </c>
      <c r="N218" s="23">
        <v>65.391231023531006</v>
      </c>
      <c r="O218" s="23">
        <f t="shared" si="9"/>
        <v>15.186097979880062</v>
      </c>
      <c r="P218" s="33">
        <f t="shared" si="11"/>
        <v>1.9683459872474827</v>
      </c>
    </row>
    <row r="219" spans="1:16" x14ac:dyDescent="0.25">
      <c r="A219" s="27" t="s">
        <v>444</v>
      </c>
      <c r="B219" s="17" t="str">
        <f t="shared" si="10"/>
        <v>SILVE</v>
      </c>
      <c r="C219" s="28" t="s">
        <v>275</v>
      </c>
      <c r="D219" s="28" t="s">
        <v>212</v>
      </c>
      <c r="E219" s="19">
        <v>1.0112687159617799</v>
      </c>
      <c r="F219" s="20">
        <v>86.428324258619</v>
      </c>
      <c r="G219" s="21">
        <v>0.53429158147594602</v>
      </c>
      <c r="H219" s="22">
        <v>4</v>
      </c>
      <c r="I219" s="23">
        <v>2</v>
      </c>
      <c r="J219" s="21">
        <v>1</v>
      </c>
      <c r="K219" s="24">
        <v>1</v>
      </c>
      <c r="L219" s="25">
        <v>0</v>
      </c>
      <c r="M219" s="26">
        <v>0.17770556405945001</v>
      </c>
      <c r="N219" s="23">
        <v>85.451113995755804</v>
      </c>
      <c r="O219" s="23">
        <f t="shared" si="9"/>
        <v>15.185138412124148</v>
      </c>
      <c r="P219" s="33">
        <f t="shared" si="11"/>
        <v>15.015928182532701</v>
      </c>
    </row>
    <row r="220" spans="1:16" x14ac:dyDescent="0.25">
      <c r="A220" s="27" t="s">
        <v>445</v>
      </c>
      <c r="B220" s="17" t="str">
        <f t="shared" si="10"/>
        <v>CALIS</v>
      </c>
      <c r="C220" s="28" t="s">
        <v>211</v>
      </c>
      <c r="D220" s="28" t="s">
        <v>212</v>
      </c>
      <c r="E220" s="19">
        <v>2.0832151266550101</v>
      </c>
      <c r="F220" s="20">
        <v>81.9335053000421</v>
      </c>
      <c r="G220" s="21">
        <v>0.72646241604945205</v>
      </c>
      <c r="H220" s="22">
        <v>1</v>
      </c>
      <c r="I220" s="23">
        <v>1</v>
      </c>
      <c r="J220" s="21">
        <v>1</v>
      </c>
      <c r="K220" s="24">
        <v>1</v>
      </c>
      <c r="L220" s="25">
        <v>0</v>
      </c>
      <c r="M220" s="26">
        <v>0.231886769634993</v>
      </c>
      <c r="N220" s="23">
        <v>65.391231023531006</v>
      </c>
      <c r="O220" s="23">
        <f t="shared" si="9"/>
        <v>15.163361324502141</v>
      </c>
      <c r="P220" s="33">
        <f t="shared" si="11"/>
        <v>7.2788264305903647</v>
      </c>
    </row>
    <row r="221" spans="1:16" x14ac:dyDescent="0.25">
      <c r="A221" s="27" t="s">
        <v>446</v>
      </c>
      <c r="B221" s="17" t="str">
        <f t="shared" si="10"/>
        <v>PARAD</v>
      </c>
      <c r="C221" s="28" t="s">
        <v>447</v>
      </c>
      <c r="D221" s="28" t="s">
        <v>170</v>
      </c>
      <c r="E221" s="19">
        <v>9.8397754964406392</v>
      </c>
      <c r="F221" s="20">
        <v>58.758374273397997</v>
      </c>
      <c r="G221" s="21">
        <v>0.53202549665148702</v>
      </c>
      <c r="H221" s="22">
        <v>6</v>
      </c>
      <c r="I221" s="23">
        <v>6</v>
      </c>
      <c r="J221" s="21">
        <v>0.86036491916319102</v>
      </c>
      <c r="K221" s="24">
        <v>1</v>
      </c>
      <c r="L221" s="25">
        <v>1</v>
      </c>
      <c r="M221" s="26">
        <v>0.14771322398234399</v>
      </c>
      <c r="N221" s="23">
        <v>102.13894746300707</v>
      </c>
      <c r="O221" s="23">
        <f t="shared" si="9"/>
        <v>15.087273223924029</v>
      </c>
      <c r="P221" s="33">
        <f t="shared" si="11"/>
        <v>1.5332944567060069</v>
      </c>
    </row>
    <row r="222" spans="1:16" x14ac:dyDescent="0.25">
      <c r="A222" s="27" t="s">
        <v>448</v>
      </c>
      <c r="B222" s="17" t="str">
        <f t="shared" si="10"/>
        <v>APPLE</v>
      </c>
      <c r="C222" s="28" t="s">
        <v>310</v>
      </c>
      <c r="D222" s="28" t="s">
        <v>148</v>
      </c>
      <c r="E222" s="19">
        <v>41.3042971501485</v>
      </c>
      <c r="F222" s="20">
        <v>54.079373815332197</v>
      </c>
      <c r="G222" s="21">
        <v>0.88144410094745296</v>
      </c>
      <c r="H222" s="22">
        <v>11</v>
      </c>
      <c r="I222" s="23">
        <v>9</v>
      </c>
      <c r="J222" s="21">
        <v>1</v>
      </c>
      <c r="K222" s="24">
        <v>0.60254622959450199</v>
      </c>
      <c r="L222" s="25">
        <v>1</v>
      </c>
      <c r="M222" s="26">
        <v>0.23022627606662999</v>
      </c>
      <c r="N222" s="23">
        <v>65.391231023531006</v>
      </c>
      <c r="O222" s="23">
        <f t="shared" si="9"/>
        <v>15.054779605960229</v>
      </c>
      <c r="P222" s="33">
        <f t="shared" si="11"/>
        <v>0.36448458501141939</v>
      </c>
    </row>
    <row r="223" spans="1:16" x14ac:dyDescent="0.25">
      <c r="A223" s="27" t="s">
        <v>449</v>
      </c>
      <c r="B223" s="17" t="str">
        <f t="shared" si="10"/>
        <v>SHING</v>
      </c>
      <c r="C223" s="28" t="s">
        <v>358</v>
      </c>
      <c r="D223" s="28" t="s">
        <v>148</v>
      </c>
      <c r="E223" s="19">
        <v>30.183473681377802</v>
      </c>
      <c r="F223" s="20">
        <v>48.498086211363997</v>
      </c>
      <c r="G223" s="21">
        <v>0.999999999999999</v>
      </c>
      <c r="H223" s="22">
        <v>2</v>
      </c>
      <c r="I223" s="23">
        <v>8</v>
      </c>
      <c r="J223" s="21">
        <v>1</v>
      </c>
      <c r="K223" s="24">
        <v>1</v>
      </c>
      <c r="L223" s="25">
        <v>0</v>
      </c>
      <c r="M223" s="26">
        <v>0.31574253615811798</v>
      </c>
      <c r="N223" s="23">
        <v>47.636719618242658</v>
      </c>
      <c r="O223" s="23">
        <f t="shared" si="9"/>
        <v>15.040938666517111</v>
      </c>
      <c r="P223" s="33">
        <f t="shared" si="11"/>
        <v>0.49831702027712166</v>
      </c>
    </row>
    <row r="224" spans="1:16" x14ac:dyDescent="0.25">
      <c r="A224" s="27" t="s">
        <v>450</v>
      </c>
      <c r="B224" s="17" t="str">
        <f t="shared" si="10"/>
        <v>SILVE</v>
      </c>
      <c r="C224" s="28" t="s">
        <v>378</v>
      </c>
      <c r="D224" s="28" t="s">
        <v>212</v>
      </c>
      <c r="E224" s="19">
        <v>9.2051935333708208</v>
      </c>
      <c r="F224" s="20">
        <v>85.237290013486003</v>
      </c>
      <c r="G224" s="21">
        <v>0.78885610319371302</v>
      </c>
      <c r="H224" s="22">
        <v>5</v>
      </c>
      <c r="I224" s="23">
        <v>4</v>
      </c>
      <c r="J224" s="21">
        <v>0.927499402084494</v>
      </c>
      <c r="K224" s="24">
        <v>1</v>
      </c>
      <c r="L224" s="25">
        <v>1</v>
      </c>
      <c r="M224" s="26">
        <v>0.22900777070772799</v>
      </c>
      <c r="N224" s="23">
        <v>65.391231023531006</v>
      </c>
      <c r="O224" s="23">
        <f t="shared" si="9"/>
        <v>14.975100040532858</v>
      </c>
      <c r="P224" s="33">
        <f t="shared" si="11"/>
        <v>1.6268099074989435</v>
      </c>
    </row>
    <row r="225" spans="1:16" x14ac:dyDescent="0.25">
      <c r="A225" s="27" t="s">
        <v>451</v>
      </c>
      <c r="B225" s="17" t="str">
        <f t="shared" si="10"/>
        <v>ORO F</v>
      </c>
      <c r="C225" s="28" t="s">
        <v>204</v>
      </c>
      <c r="D225" s="28" t="s">
        <v>170</v>
      </c>
      <c r="E225" s="19">
        <v>2.0939273612412399</v>
      </c>
      <c r="F225" s="20">
        <v>90.473577324144401</v>
      </c>
      <c r="G225" s="21">
        <v>0.313852124355326</v>
      </c>
      <c r="H225" s="22">
        <v>1</v>
      </c>
      <c r="I225" s="23">
        <v>0</v>
      </c>
      <c r="J225" s="21">
        <v>1</v>
      </c>
      <c r="K225" s="24">
        <v>1</v>
      </c>
      <c r="L225" s="25">
        <v>0</v>
      </c>
      <c r="M225" s="26">
        <v>0.14580482433901701</v>
      </c>
      <c r="N225" s="23">
        <v>102.13894746300707</v>
      </c>
      <c r="O225" s="23">
        <f t="shared" si="9"/>
        <v>14.892351293015833</v>
      </c>
      <c r="P225" s="33">
        <f t="shared" si="11"/>
        <v>7.1121623264848761</v>
      </c>
    </row>
    <row r="226" spans="1:16" x14ac:dyDescent="0.25">
      <c r="A226" s="27" t="s">
        <v>452</v>
      </c>
      <c r="B226" s="17" t="str">
        <f t="shared" si="10"/>
        <v>CURTI</v>
      </c>
      <c r="C226" s="28" t="s">
        <v>453</v>
      </c>
      <c r="D226" s="28" t="s">
        <v>145</v>
      </c>
      <c r="E226" s="19">
        <v>26.249784149010239</v>
      </c>
      <c r="F226" s="20">
        <v>65.667200318908598</v>
      </c>
      <c r="G226" s="21">
        <v>0.76601582745469998</v>
      </c>
      <c r="H226" s="22">
        <v>12</v>
      </c>
      <c r="I226" s="23">
        <v>12</v>
      </c>
      <c r="J226" s="21">
        <v>0.999999999999998</v>
      </c>
      <c r="K226" s="24">
        <v>0.76040303809569498</v>
      </c>
      <c r="L226" s="25">
        <v>0</v>
      </c>
      <c r="M226" s="26">
        <v>0.174013125555327</v>
      </c>
      <c r="N226" s="23">
        <v>85.451113995755804</v>
      </c>
      <c r="O226" s="23">
        <f t="shared" si="9"/>
        <v>14.869615428586014</v>
      </c>
      <c r="P226" s="33">
        <f t="shared" si="11"/>
        <v>0.56646619812859222</v>
      </c>
    </row>
    <row r="227" spans="1:16" x14ac:dyDescent="0.25">
      <c r="A227" s="27" t="s">
        <v>454</v>
      </c>
      <c r="B227" s="17" t="str">
        <f t="shared" si="10"/>
        <v>MIWUK</v>
      </c>
      <c r="C227" s="28" t="s">
        <v>144</v>
      </c>
      <c r="D227" s="28" t="s">
        <v>145</v>
      </c>
      <c r="E227" s="19">
        <v>8.2099883105894094</v>
      </c>
      <c r="F227" s="20">
        <v>73.287047316868595</v>
      </c>
      <c r="G227" s="21">
        <v>0.98210955332100103</v>
      </c>
      <c r="H227" s="22">
        <v>5</v>
      </c>
      <c r="I227" s="23">
        <v>3</v>
      </c>
      <c r="J227" s="21">
        <v>1</v>
      </c>
      <c r="K227" s="24">
        <v>0.79026067955350798</v>
      </c>
      <c r="L227" s="25">
        <v>0</v>
      </c>
      <c r="M227" s="26">
        <v>0.173664891584287</v>
      </c>
      <c r="N227" s="23">
        <v>85.451113995755804</v>
      </c>
      <c r="O227" s="23">
        <f t="shared" si="9"/>
        <v>14.839858447829481</v>
      </c>
      <c r="P227" s="33">
        <f t="shared" si="11"/>
        <v>1.8075370982792669</v>
      </c>
    </row>
    <row r="228" spans="1:16" x14ac:dyDescent="0.25">
      <c r="A228" s="27" t="s">
        <v>455</v>
      </c>
      <c r="B228" s="17" t="str">
        <f t="shared" si="10"/>
        <v>SILVE</v>
      </c>
      <c r="C228" s="28" t="s">
        <v>275</v>
      </c>
      <c r="D228" s="28" t="s">
        <v>212</v>
      </c>
      <c r="E228" s="19">
        <v>7.8999265293568897</v>
      </c>
      <c r="F228" s="20">
        <v>65.756095245278104</v>
      </c>
      <c r="G228" s="21">
        <v>0.63086193750233299</v>
      </c>
      <c r="H228" s="22">
        <v>2</v>
      </c>
      <c r="I228" s="23">
        <v>4</v>
      </c>
      <c r="J228" s="21">
        <v>1</v>
      </c>
      <c r="K228" s="24">
        <v>1</v>
      </c>
      <c r="L228" s="25">
        <v>0</v>
      </c>
      <c r="M228" s="26">
        <v>0.17105080239068299</v>
      </c>
      <c r="N228" s="23">
        <v>85.451113995755804</v>
      </c>
      <c r="O228" s="23">
        <f t="shared" si="9"/>
        <v>14.616481614151752</v>
      </c>
      <c r="P228" s="33">
        <f t="shared" si="11"/>
        <v>1.8502047531499812</v>
      </c>
    </row>
    <row r="229" spans="1:16" x14ac:dyDescent="0.25">
      <c r="A229" s="27" t="s">
        <v>456</v>
      </c>
      <c r="B229" s="17" t="str">
        <f t="shared" si="10"/>
        <v>MOLIN</v>
      </c>
      <c r="C229" s="28" t="s">
        <v>457</v>
      </c>
      <c r="D229" s="28" t="s">
        <v>226</v>
      </c>
      <c r="E229" s="19">
        <v>15.89069345662406</v>
      </c>
      <c r="F229" s="20">
        <v>58.108550272706601</v>
      </c>
      <c r="G229" s="21">
        <v>0.71606523116967902</v>
      </c>
      <c r="H229" s="22">
        <v>14</v>
      </c>
      <c r="I229" s="23">
        <v>10</v>
      </c>
      <c r="J229" s="21">
        <v>0.999999999999998</v>
      </c>
      <c r="K229" s="24">
        <v>0.44468422027786297</v>
      </c>
      <c r="L229" s="25">
        <v>0</v>
      </c>
      <c r="M229" s="26">
        <v>0.223506931991725</v>
      </c>
      <c r="N229" s="23">
        <v>65.391231023531006</v>
      </c>
      <c r="O229" s="23">
        <f t="shared" si="9"/>
        <v>14.615393425231522</v>
      </c>
      <c r="P229" s="33">
        <f t="shared" si="11"/>
        <v>0.91974547650336003</v>
      </c>
    </row>
    <row r="230" spans="1:16" x14ac:dyDescent="0.25">
      <c r="A230" s="27" t="s">
        <v>458</v>
      </c>
      <c r="B230" s="17" t="str">
        <f t="shared" si="10"/>
        <v>APPLE</v>
      </c>
      <c r="C230" s="28" t="s">
        <v>259</v>
      </c>
      <c r="D230" s="28" t="s">
        <v>148</v>
      </c>
      <c r="E230" s="19">
        <v>15.327198325287089</v>
      </c>
      <c r="F230" s="20">
        <v>73.004922463940304</v>
      </c>
      <c r="G230" s="21">
        <v>0.95882846527495502</v>
      </c>
      <c r="H230" s="22">
        <v>8</v>
      </c>
      <c r="I230" s="23">
        <v>6</v>
      </c>
      <c r="J230" s="21">
        <v>0.99787325600767496</v>
      </c>
      <c r="K230" s="24">
        <v>0.19252562529459699</v>
      </c>
      <c r="L230" s="25">
        <v>1</v>
      </c>
      <c r="M230" s="26">
        <v>0.22229264178713101</v>
      </c>
      <c r="N230" s="23">
        <v>65.391231023531006</v>
      </c>
      <c r="O230" s="23">
        <f t="shared" si="9"/>
        <v>14.535989493933306</v>
      </c>
      <c r="P230" s="33">
        <f t="shared" si="11"/>
        <v>0.94837876991201764</v>
      </c>
    </row>
    <row r="231" spans="1:16" x14ac:dyDescent="0.25">
      <c r="A231" s="27" t="s">
        <v>459</v>
      </c>
      <c r="B231" s="17" t="str">
        <f t="shared" si="10"/>
        <v>DUNBA</v>
      </c>
      <c r="C231" s="28" t="s">
        <v>460</v>
      </c>
      <c r="D231" s="28" t="s">
        <v>226</v>
      </c>
      <c r="E231" s="19">
        <v>4.464342689682856</v>
      </c>
      <c r="F231" s="20">
        <v>78.512858265579396</v>
      </c>
      <c r="G231" s="21">
        <v>0.81476522818392505</v>
      </c>
      <c r="H231" s="22">
        <v>1</v>
      </c>
      <c r="I231" s="23">
        <v>3</v>
      </c>
      <c r="J231" s="21">
        <v>0.999999999999999</v>
      </c>
      <c r="K231" s="24">
        <v>0.97942618022212802</v>
      </c>
      <c r="L231" s="25">
        <v>0</v>
      </c>
      <c r="M231" s="26">
        <v>0.21868532191798701</v>
      </c>
      <c r="N231" s="23">
        <v>65.391231023531006</v>
      </c>
      <c r="O231" s="23">
        <f t="shared" si="9"/>
        <v>14.300102406994338</v>
      </c>
      <c r="P231" s="33">
        <f t="shared" si="11"/>
        <v>3.2031820585910729</v>
      </c>
    </row>
    <row r="232" spans="1:16" x14ac:dyDescent="0.25">
      <c r="A232" s="27" t="s">
        <v>461</v>
      </c>
      <c r="B232" s="17" t="str">
        <f t="shared" si="10"/>
        <v xml:space="preserve">PINE </v>
      </c>
      <c r="C232" s="28" t="s">
        <v>177</v>
      </c>
      <c r="D232" s="28" t="s">
        <v>154</v>
      </c>
      <c r="E232" s="19">
        <v>8.0987563128932916</v>
      </c>
      <c r="F232" s="20">
        <v>80.284121540633606</v>
      </c>
      <c r="G232" s="21">
        <v>1</v>
      </c>
      <c r="H232" s="22">
        <v>2</v>
      </c>
      <c r="I232" s="23">
        <v>7</v>
      </c>
      <c r="J232" s="21">
        <v>1</v>
      </c>
      <c r="K232" s="24">
        <v>0.98103986609077498</v>
      </c>
      <c r="L232" s="25">
        <v>0</v>
      </c>
      <c r="M232" s="26">
        <v>0.218283113150333</v>
      </c>
      <c r="N232" s="23">
        <v>65.391231023531006</v>
      </c>
      <c r="O232" s="23">
        <f t="shared" si="9"/>
        <v>14.273801480548984</v>
      </c>
      <c r="P232" s="33">
        <f t="shared" si="11"/>
        <v>1.7624683258866509</v>
      </c>
    </row>
    <row r="233" spans="1:16" x14ac:dyDescent="0.25">
      <c r="A233" s="27" t="s">
        <v>462</v>
      </c>
      <c r="B233" s="17" t="str">
        <f t="shared" si="10"/>
        <v>MIWUK</v>
      </c>
      <c r="C233" s="28" t="s">
        <v>253</v>
      </c>
      <c r="D233" s="28" t="s">
        <v>145</v>
      </c>
      <c r="E233" s="19">
        <v>3.85080450292361</v>
      </c>
      <c r="F233" s="20">
        <v>59.550462771630798</v>
      </c>
      <c r="G233" s="21">
        <v>0.82542606289481901</v>
      </c>
      <c r="H233" s="22">
        <v>2</v>
      </c>
      <c r="I233" s="23">
        <v>3</v>
      </c>
      <c r="J233" s="21">
        <v>1</v>
      </c>
      <c r="K233" s="24">
        <v>1</v>
      </c>
      <c r="L233" s="25">
        <v>0</v>
      </c>
      <c r="M233" s="26">
        <v>0.165943997178637</v>
      </c>
      <c r="N233" s="23">
        <v>85.451113995755804</v>
      </c>
      <c r="O233" s="23">
        <f t="shared" si="9"/>
        <v>14.18009941982309</v>
      </c>
      <c r="P233" s="33">
        <f t="shared" si="11"/>
        <v>3.6823732311150219</v>
      </c>
    </row>
    <row r="234" spans="1:16" x14ac:dyDescent="0.25">
      <c r="A234" s="27" t="s">
        <v>463</v>
      </c>
      <c r="B234" s="17" t="str">
        <f t="shared" si="10"/>
        <v>KANAK</v>
      </c>
      <c r="C234" s="28" t="s">
        <v>283</v>
      </c>
      <c r="D234" s="28" t="s">
        <v>170</v>
      </c>
      <c r="E234" s="19">
        <v>10.58981505061719</v>
      </c>
      <c r="F234" s="20">
        <v>74.565608364058605</v>
      </c>
      <c r="G234" s="21">
        <v>0.999999999999999</v>
      </c>
      <c r="H234" s="22">
        <v>3</v>
      </c>
      <c r="I234" s="23">
        <v>3</v>
      </c>
      <c r="J234" s="21">
        <v>0.999999999999999</v>
      </c>
      <c r="K234" s="24">
        <v>0.74866290160278104</v>
      </c>
      <c r="L234" s="25">
        <v>0</v>
      </c>
      <c r="M234" s="26">
        <v>0.16374539118037501</v>
      </c>
      <c r="N234" s="23">
        <v>85.451113995755804</v>
      </c>
      <c r="O234" s="23">
        <f t="shared" si="9"/>
        <v>13.992226088033853</v>
      </c>
      <c r="P234" s="33">
        <f t="shared" si="11"/>
        <v>1.3212908838496065</v>
      </c>
    </row>
    <row r="235" spans="1:16" x14ac:dyDescent="0.25">
      <c r="A235" s="27" t="s">
        <v>464</v>
      </c>
      <c r="B235" s="17" t="str">
        <f t="shared" si="10"/>
        <v>CHALL</v>
      </c>
      <c r="C235" s="28" t="s">
        <v>192</v>
      </c>
      <c r="D235" s="28" t="s">
        <v>170</v>
      </c>
      <c r="E235" s="19">
        <v>5.0390958082643502</v>
      </c>
      <c r="F235" s="20">
        <v>84.087892900929901</v>
      </c>
      <c r="G235" s="21">
        <v>1</v>
      </c>
      <c r="H235" s="22">
        <v>3</v>
      </c>
      <c r="I235" s="23">
        <v>2</v>
      </c>
      <c r="J235" s="21">
        <v>1</v>
      </c>
      <c r="K235" s="24">
        <v>1</v>
      </c>
      <c r="L235" s="25">
        <v>0</v>
      </c>
      <c r="M235" s="26">
        <v>0.21240716029800699</v>
      </c>
      <c r="N235" s="23">
        <v>65.391231023531006</v>
      </c>
      <c r="O235" s="23">
        <f t="shared" si="9"/>
        <v>13.889565690099158</v>
      </c>
      <c r="P235" s="33">
        <f t="shared" si="11"/>
        <v>2.7563607080698143</v>
      </c>
    </row>
    <row r="236" spans="1:16" x14ac:dyDescent="0.25">
      <c r="A236" s="27" t="s">
        <v>465</v>
      </c>
      <c r="B236" s="17" t="str">
        <f t="shared" si="10"/>
        <v>VOLTA</v>
      </c>
      <c r="C236" s="28" t="s">
        <v>291</v>
      </c>
      <c r="D236" s="28" t="s">
        <v>170</v>
      </c>
      <c r="E236" s="19">
        <v>4.864867157558276</v>
      </c>
      <c r="F236" s="20">
        <v>85.762224136579505</v>
      </c>
      <c r="G236" s="21">
        <v>1</v>
      </c>
      <c r="H236" s="22">
        <v>2</v>
      </c>
      <c r="I236" s="23">
        <v>2</v>
      </c>
      <c r="J236" s="21">
        <v>0.999999999999999</v>
      </c>
      <c r="K236" s="24">
        <v>0.79509572193167</v>
      </c>
      <c r="L236" s="25">
        <v>0</v>
      </c>
      <c r="M236" s="26">
        <v>0.16162924450098301</v>
      </c>
      <c r="N236" s="23">
        <v>85.451113995755804</v>
      </c>
      <c r="O236" s="23">
        <f t="shared" si="9"/>
        <v>13.811398996901387</v>
      </c>
      <c r="P236" s="33">
        <f t="shared" si="11"/>
        <v>2.8390084558513333</v>
      </c>
    </row>
    <row r="237" spans="1:16" x14ac:dyDescent="0.25">
      <c r="A237" s="27" t="s">
        <v>466</v>
      </c>
      <c r="B237" s="17" t="str">
        <f t="shared" si="10"/>
        <v xml:space="preserve">CAMP </v>
      </c>
      <c r="C237" s="28" t="s">
        <v>222</v>
      </c>
      <c r="D237" s="28" t="s">
        <v>223</v>
      </c>
      <c r="E237" s="19">
        <v>2.65630794803005</v>
      </c>
      <c r="F237" s="20">
        <v>88.375636626432893</v>
      </c>
      <c r="G237" s="21">
        <v>1</v>
      </c>
      <c r="H237" s="22">
        <v>3</v>
      </c>
      <c r="I237" s="23">
        <v>0</v>
      </c>
      <c r="J237" s="21">
        <v>1</v>
      </c>
      <c r="K237" s="24">
        <v>1</v>
      </c>
      <c r="L237" s="25">
        <v>0</v>
      </c>
      <c r="M237" s="26">
        <v>0.210300331379498</v>
      </c>
      <c r="N237" s="23">
        <v>65.391231023531006</v>
      </c>
      <c r="O237" s="23">
        <f t="shared" si="9"/>
        <v>13.751797553561881</v>
      </c>
      <c r="P237" s="33">
        <f t="shared" si="11"/>
        <v>5.1770343735034112</v>
      </c>
    </row>
    <row r="238" spans="1:16" x14ac:dyDescent="0.25">
      <c r="A238" s="27" t="s">
        <v>467</v>
      </c>
      <c r="B238" s="17" t="str">
        <f t="shared" si="10"/>
        <v>MONTE</v>
      </c>
      <c r="C238" s="28" t="s">
        <v>240</v>
      </c>
      <c r="D238" s="28" t="s">
        <v>226</v>
      </c>
      <c r="E238" s="19">
        <v>0.72386696726539301</v>
      </c>
      <c r="F238" s="20">
        <v>90</v>
      </c>
      <c r="G238" s="21">
        <v>0.37427409248777299</v>
      </c>
      <c r="H238" s="22">
        <v>0</v>
      </c>
      <c r="I238" s="23">
        <v>0</v>
      </c>
      <c r="J238" s="21">
        <v>1</v>
      </c>
      <c r="K238" s="24">
        <v>1</v>
      </c>
      <c r="L238" s="25">
        <v>0</v>
      </c>
      <c r="M238" s="26">
        <v>0.133764345073693</v>
      </c>
      <c r="N238" s="23">
        <v>102.13894746300707</v>
      </c>
      <c r="O238" s="23">
        <f t="shared" si="9"/>
        <v>13.662549413905479</v>
      </c>
      <c r="P238" s="33">
        <f t="shared" si="11"/>
        <v>18.874392715445389</v>
      </c>
    </row>
    <row r="239" spans="1:16" x14ac:dyDescent="0.25">
      <c r="A239" s="27" t="s">
        <v>468</v>
      </c>
      <c r="B239" s="17" t="str">
        <f t="shared" si="10"/>
        <v>DUNBA</v>
      </c>
      <c r="C239" s="28" t="s">
        <v>469</v>
      </c>
      <c r="D239" s="28" t="s">
        <v>226</v>
      </c>
      <c r="E239" s="19">
        <v>15.592357189587108</v>
      </c>
      <c r="F239" s="20">
        <v>79.077544721668005</v>
      </c>
      <c r="G239" s="21">
        <v>0.96692935128675395</v>
      </c>
      <c r="H239" s="22">
        <v>3</v>
      </c>
      <c r="I239" s="23">
        <v>12</v>
      </c>
      <c r="J239" s="21">
        <v>0.89427478573580998</v>
      </c>
      <c r="K239" s="24">
        <v>0.96984823646819296</v>
      </c>
      <c r="L239" s="25">
        <v>1</v>
      </c>
      <c r="M239" s="26">
        <v>0.28566083808742898</v>
      </c>
      <c r="N239" s="23">
        <v>47.636719618242658</v>
      </c>
      <c r="O239" s="23">
        <f t="shared" si="9"/>
        <v>13.607945249883068</v>
      </c>
      <c r="P239" s="33">
        <f t="shared" si="11"/>
        <v>0.8727317546939426</v>
      </c>
    </row>
    <row r="240" spans="1:16" x14ac:dyDescent="0.25">
      <c r="A240" s="27" t="s">
        <v>470</v>
      </c>
      <c r="B240" s="17" t="str">
        <f t="shared" si="10"/>
        <v>CLARK</v>
      </c>
      <c r="C240" s="28" t="s">
        <v>471</v>
      </c>
      <c r="D240" s="28" t="s">
        <v>148</v>
      </c>
      <c r="E240" s="19">
        <v>18.336485189394899</v>
      </c>
      <c r="F240" s="20">
        <v>58.711189834509703</v>
      </c>
      <c r="G240" s="21">
        <v>0.99969013664362905</v>
      </c>
      <c r="H240" s="22">
        <v>3</v>
      </c>
      <c r="I240" s="23">
        <v>3</v>
      </c>
      <c r="J240" s="21">
        <v>0.99314252082876597</v>
      </c>
      <c r="K240" s="24">
        <v>1</v>
      </c>
      <c r="L240" s="25">
        <v>1</v>
      </c>
      <c r="M240" s="26">
        <v>0.208061718360949</v>
      </c>
      <c r="N240" s="23">
        <v>65.391231023531006</v>
      </c>
      <c r="O240" s="23">
        <f t="shared" si="9"/>
        <v>13.60541189249366</v>
      </c>
      <c r="P240" s="33">
        <f t="shared" si="11"/>
        <v>0.74198581418223453</v>
      </c>
    </row>
    <row r="241" spans="1:16" x14ac:dyDescent="0.25">
      <c r="A241" s="27" t="s">
        <v>472</v>
      </c>
      <c r="B241" s="17" t="str">
        <f t="shared" si="10"/>
        <v>KONOC</v>
      </c>
      <c r="C241" s="28" t="s">
        <v>410</v>
      </c>
      <c r="D241" s="28" t="s">
        <v>187</v>
      </c>
      <c r="E241" s="19">
        <v>26.329369996769447</v>
      </c>
      <c r="F241" s="20">
        <v>77.361699363259007</v>
      </c>
      <c r="G241" s="21">
        <v>0.62748290105734705</v>
      </c>
      <c r="H241" s="22">
        <v>9</v>
      </c>
      <c r="I241" s="23">
        <v>28</v>
      </c>
      <c r="J241" s="21">
        <v>0.97140246700671495</v>
      </c>
      <c r="K241" s="24">
        <v>0.84420419646486999</v>
      </c>
      <c r="L241" s="25">
        <v>1</v>
      </c>
      <c r="M241" s="26">
        <v>0.28482395322799298</v>
      </c>
      <c r="N241" s="23">
        <v>47.636719618242658</v>
      </c>
      <c r="O241" s="23">
        <f t="shared" si="9"/>
        <v>13.568078800481363</v>
      </c>
      <c r="P241" s="33">
        <f t="shared" si="11"/>
        <v>0.51532105789641514</v>
      </c>
    </row>
    <row r="242" spans="1:16" x14ac:dyDescent="0.25">
      <c r="A242" s="27" t="s">
        <v>473</v>
      </c>
      <c r="B242" s="17" t="str">
        <f t="shared" si="10"/>
        <v>LOS G</v>
      </c>
      <c r="C242" s="28" t="s">
        <v>183</v>
      </c>
      <c r="D242" s="28" t="s">
        <v>184</v>
      </c>
      <c r="E242" s="19">
        <v>6.3296388140164899</v>
      </c>
      <c r="F242" s="20">
        <v>61.8932054396873</v>
      </c>
      <c r="G242" s="21">
        <v>1</v>
      </c>
      <c r="H242" s="22">
        <v>5</v>
      </c>
      <c r="I242" s="23">
        <v>1</v>
      </c>
      <c r="J242" s="21">
        <v>1</v>
      </c>
      <c r="K242" s="24">
        <v>1</v>
      </c>
      <c r="L242" s="25">
        <v>0</v>
      </c>
      <c r="M242" s="26">
        <v>0.28444143667387201</v>
      </c>
      <c r="N242" s="23">
        <v>47.636719618242658</v>
      </c>
      <c r="O242" s="23">
        <f t="shared" si="9"/>
        <v>13.549856966643365</v>
      </c>
      <c r="P242" s="33">
        <f t="shared" si="11"/>
        <v>2.1406998668926049</v>
      </c>
    </row>
    <row r="243" spans="1:16" x14ac:dyDescent="0.25">
      <c r="A243" s="27" t="s">
        <v>474</v>
      </c>
      <c r="B243" s="17" t="str">
        <f t="shared" si="10"/>
        <v>MIWUK</v>
      </c>
      <c r="C243" s="28" t="s">
        <v>144</v>
      </c>
      <c r="D243" s="28" t="s">
        <v>145</v>
      </c>
      <c r="E243" s="19">
        <v>9.4842972337478795</v>
      </c>
      <c r="F243" s="20">
        <v>50.073019845864799</v>
      </c>
      <c r="G243" s="21">
        <v>0.65967586645630905</v>
      </c>
      <c r="H243" s="22">
        <v>8</v>
      </c>
      <c r="I243" s="23">
        <v>9</v>
      </c>
      <c r="J243" s="21">
        <v>1</v>
      </c>
      <c r="K243" s="24">
        <v>1</v>
      </c>
      <c r="L243" s="25">
        <v>0</v>
      </c>
      <c r="M243" s="26">
        <v>0.206888096715928</v>
      </c>
      <c r="N243" s="23">
        <v>65.391231023531006</v>
      </c>
      <c r="O243" s="23">
        <f t="shared" si="9"/>
        <v>13.528667328369874</v>
      </c>
      <c r="P243" s="33">
        <f t="shared" si="11"/>
        <v>1.4264280204368704</v>
      </c>
    </row>
    <row r="244" spans="1:16" x14ac:dyDescent="0.25">
      <c r="A244" s="27" t="s">
        <v>475</v>
      </c>
      <c r="B244" s="17" t="str">
        <f t="shared" si="10"/>
        <v>LOS G</v>
      </c>
      <c r="C244" s="28" t="s">
        <v>183</v>
      </c>
      <c r="D244" s="28" t="s">
        <v>184</v>
      </c>
      <c r="E244" s="19">
        <v>3.99936983168329</v>
      </c>
      <c r="F244" s="20">
        <v>92.585287256007604</v>
      </c>
      <c r="G244" s="21">
        <v>1</v>
      </c>
      <c r="H244" s="22">
        <v>0</v>
      </c>
      <c r="I244" s="23">
        <v>0</v>
      </c>
      <c r="J244" s="21">
        <v>1</v>
      </c>
      <c r="K244" s="24">
        <v>1</v>
      </c>
      <c r="L244" s="25">
        <v>0</v>
      </c>
      <c r="M244" s="26">
        <v>0.282253257526698</v>
      </c>
      <c r="N244" s="23">
        <v>47.636719618242658</v>
      </c>
      <c r="O244" s="23">
        <f t="shared" si="9"/>
        <v>13.445619290134951</v>
      </c>
      <c r="P244" s="33">
        <f t="shared" si="11"/>
        <v>3.3619344686799923</v>
      </c>
    </row>
    <row r="245" spans="1:16" x14ac:dyDescent="0.25">
      <c r="A245" s="27" t="s">
        <v>476</v>
      </c>
      <c r="B245" s="17" t="str">
        <f t="shared" si="10"/>
        <v>WASHI</v>
      </c>
      <c r="C245" s="28" t="s">
        <v>477</v>
      </c>
      <c r="D245" s="28" t="s">
        <v>148</v>
      </c>
      <c r="E245" s="19">
        <v>1.2645418347418801E-2</v>
      </c>
      <c r="F245" s="20">
        <v>90</v>
      </c>
      <c r="G245" s="21">
        <v>1</v>
      </c>
      <c r="H245" s="22">
        <v>0</v>
      </c>
      <c r="I245" s="23">
        <v>0</v>
      </c>
      <c r="J245" s="21">
        <v>1</v>
      </c>
      <c r="K245" s="24">
        <v>1</v>
      </c>
      <c r="L245" s="25">
        <v>0</v>
      </c>
      <c r="M245" s="26">
        <v>0.205590368356526</v>
      </c>
      <c r="N245" s="23">
        <v>65.391231023531006</v>
      </c>
      <c r="O245" s="23">
        <f t="shared" si="9"/>
        <v>13.44380727341443</v>
      </c>
      <c r="P245" s="33">
        <f t="shared" si="11"/>
        <v>1063.1366162874792</v>
      </c>
    </row>
    <row r="246" spans="1:16" x14ac:dyDescent="0.25">
      <c r="A246" s="27" t="s">
        <v>478</v>
      </c>
      <c r="B246" s="17" t="str">
        <f t="shared" si="10"/>
        <v>WASHI</v>
      </c>
      <c r="C246" s="28" t="s">
        <v>477</v>
      </c>
      <c r="D246" s="28" t="s">
        <v>148</v>
      </c>
      <c r="E246" s="19">
        <v>3.5486345944230899E-3</v>
      </c>
      <c r="F246" s="20">
        <v>90</v>
      </c>
      <c r="G246" s="21">
        <v>1</v>
      </c>
      <c r="H246" s="22">
        <v>0</v>
      </c>
      <c r="I246" s="23">
        <v>0</v>
      </c>
      <c r="J246" s="21">
        <v>1</v>
      </c>
      <c r="K246" s="24">
        <v>1</v>
      </c>
      <c r="L246" s="25">
        <v>0</v>
      </c>
      <c r="M246" s="26">
        <v>0.205590368356526</v>
      </c>
      <c r="N246" s="23">
        <v>65.391231023531006</v>
      </c>
      <c r="O246" s="23">
        <f t="shared" si="9"/>
        <v>13.44380727341443</v>
      </c>
      <c r="P246" s="33">
        <f t="shared" si="11"/>
        <v>3788.4450809734672</v>
      </c>
    </row>
    <row r="247" spans="1:16" x14ac:dyDescent="0.25">
      <c r="A247" s="27" t="s">
        <v>479</v>
      </c>
      <c r="B247" s="17" t="str">
        <f t="shared" si="10"/>
        <v>RINCO</v>
      </c>
      <c r="C247" s="28" t="s">
        <v>480</v>
      </c>
      <c r="D247" s="28" t="s">
        <v>226</v>
      </c>
      <c r="E247" s="19">
        <v>17.338104267024139</v>
      </c>
      <c r="F247" s="20">
        <v>67.031492130865502</v>
      </c>
      <c r="G247" s="21">
        <v>0.999999999999999</v>
      </c>
      <c r="H247" s="22">
        <v>2</v>
      </c>
      <c r="I247" s="23">
        <v>9</v>
      </c>
      <c r="J247" s="21">
        <v>0.93375571722584205</v>
      </c>
      <c r="K247" s="24">
        <v>0.92028246043870598</v>
      </c>
      <c r="L247" s="25">
        <v>0</v>
      </c>
      <c r="M247" s="26">
        <v>0.20485692007096001</v>
      </c>
      <c r="N247" s="23">
        <v>65.391231023531006</v>
      </c>
      <c r="O247" s="23">
        <f t="shared" si="9"/>
        <v>13.395846187129171</v>
      </c>
      <c r="P247" s="33">
        <f t="shared" si="11"/>
        <v>0.77262461805626192</v>
      </c>
    </row>
    <row r="248" spans="1:16" x14ac:dyDescent="0.25">
      <c r="A248" s="27" t="s">
        <v>481</v>
      </c>
      <c r="B248" s="17" t="str">
        <f t="shared" si="10"/>
        <v>RINCO</v>
      </c>
      <c r="C248" s="28" t="s">
        <v>257</v>
      </c>
      <c r="D248" s="28" t="s">
        <v>226</v>
      </c>
      <c r="E248" s="19">
        <v>6.4573306587340804</v>
      </c>
      <c r="F248" s="20">
        <v>72.5696075752425</v>
      </c>
      <c r="G248" s="21">
        <v>0.80264969891413296</v>
      </c>
      <c r="H248" s="22">
        <v>6</v>
      </c>
      <c r="I248" s="23">
        <v>3</v>
      </c>
      <c r="J248" s="21">
        <v>1</v>
      </c>
      <c r="K248" s="24">
        <v>1</v>
      </c>
      <c r="L248" s="25">
        <v>0</v>
      </c>
      <c r="M248" s="26">
        <v>0.204587781236716</v>
      </c>
      <c r="N248" s="23">
        <v>65.391231023531006</v>
      </c>
      <c r="O248" s="23">
        <f t="shared" si="9"/>
        <v>13.378246867441717</v>
      </c>
      <c r="P248" s="33">
        <f t="shared" si="11"/>
        <v>2.071792134315829</v>
      </c>
    </row>
    <row r="249" spans="1:16" x14ac:dyDescent="0.25">
      <c r="A249" s="27" t="s">
        <v>482</v>
      </c>
      <c r="B249" s="17" t="str">
        <f t="shared" si="10"/>
        <v>WILLO</v>
      </c>
      <c r="C249" s="28" t="s">
        <v>483</v>
      </c>
      <c r="D249" s="28" t="s">
        <v>187</v>
      </c>
      <c r="E249" s="19">
        <v>2.7741248741590301</v>
      </c>
      <c r="F249" s="20">
        <v>81.978033460955203</v>
      </c>
      <c r="G249" s="21">
        <v>1</v>
      </c>
      <c r="H249" s="22">
        <v>0</v>
      </c>
      <c r="I249" s="23">
        <v>2</v>
      </c>
      <c r="J249" s="21">
        <v>1</v>
      </c>
      <c r="K249" s="24">
        <v>1</v>
      </c>
      <c r="L249" s="25">
        <v>1</v>
      </c>
      <c r="M249" s="26">
        <v>0.20349051623102499</v>
      </c>
      <c r="N249" s="23">
        <v>65.391231023531006</v>
      </c>
      <c r="O249" s="23">
        <f t="shared" si="9"/>
        <v>13.306495357960541</v>
      </c>
      <c r="P249" s="33">
        <f t="shared" si="11"/>
        <v>4.7966461358356751</v>
      </c>
    </row>
    <row r="250" spans="1:16" x14ac:dyDescent="0.25">
      <c r="A250" s="27" t="s">
        <v>484</v>
      </c>
      <c r="B250" s="17" t="str">
        <f t="shared" si="10"/>
        <v xml:space="preserve">CAMP </v>
      </c>
      <c r="C250" s="28" t="s">
        <v>222</v>
      </c>
      <c r="D250" s="28" t="s">
        <v>223</v>
      </c>
      <c r="E250" s="19">
        <v>4.3678455227778201</v>
      </c>
      <c r="F250" s="20">
        <v>67.866025662560702</v>
      </c>
      <c r="G250" s="21">
        <v>0.79907906054759803</v>
      </c>
      <c r="H250" s="22">
        <v>12</v>
      </c>
      <c r="I250" s="23">
        <v>0</v>
      </c>
      <c r="J250" s="21">
        <v>1</v>
      </c>
      <c r="K250" s="24">
        <v>1</v>
      </c>
      <c r="L250" s="25">
        <v>0</v>
      </c>
      <c r="M250" s="26">
        <v>0.20156750376761601</v>
      </c>
      <c r="N250" s="23">
        <v>65.391231023531006</v>
      </c>
      <c r="O250" s="23">
        <f t="shared" si="9"/>
        <v>13.180747205704634</v>
      </c>
      <c r="P250" s="33">
        <f t="shared" si="11"/>
        <v>3.0176770531303201</v>
      </c>
    </row>
    <row r="251" spans="1:16" x14ac:dyDescent="0.25">
      <c r="A251" s="27" t="s">
        <v>485</v>
      </c>
      <c r="B251" s="17" t="str">
        <f t="shared" si="10"/>
        <v xml:space="preserve">ALTO </v>
      </c>
      <c r="C251" s="28" t="s">
        <v>486</v>
      </c>
      <c r="D251" s="28" t="s">
        <v>212</v>
      </c>
      <c r="E251" s="19">
        <v>2.7559778153686501</v>
      </c>
      <c r="F251" s="20">
        <v>78.116906371838994</v>
      </c>
      <c r="G251" s="21">
        <v>0.178708308327622</v>
      </c>
      <c r="H251" s="22">
        <v>3</v>
      </c>
      <c r="I251" s="23">
        <v>11</v>
      </c>
      <c r="J251" s="21">
        <v>1</v>
      </c>
      <c r="K251" s="24">
        <v>1</v>
      </c>
      <c r="L251" s="25">
        <v>0</v>
      </c>
      <c r="M251" s="26">
        <v>0.15360186198709</v>
      </c>
      <c r="N251" s="23">
        <v>85.451113995755804</v>
      </c>
      <c r="O251" s="23">
        <f t="shared" si="9"/>
        <v>13.125450218619177</v>
      </c>
      <c r="P251" s="33">
        <f t="shared" si="11"/>
        <v>4.7625384157395576</v>
      </c>
    </row>
    <row r="252" spans="1:16" x14ac:dyDescent="0.25">
      <c r="A252" s="27" t="s">
        <v>487</v>
      </c>
      <c r="B252" s="17" t="str">
        <f t="shared" si="10"/>
        <v>MONTE</v>
      </c>
      <c r="C252" s="28" t="s">
        <v>322</v>
      </c>
      <c r="D252" s="28" t="s">
        <v>226</v>
      </c>
      <c r="E252" s="19">
        <v>5.2149459033829801</v>
      </c>
      <c r="F252" s="20">
        <v>69.891567774979805</v>
      </c>
      <c r="G252" s="21">
        <v>0.48273229403132401</v>
      </c>
      <c r="H252" s="22">
        <v>12</v>
      </c>
      <c r="I252" s="23">
        <v>5</v>
      </c>
      <c r="J252" s="21">
        <v>1</v>
      </c>
      <c r="K252" s="24">
        <v>1</v>
      </c>
      <c r="L252" s="25">
        <v>0</v>
      </c>
      <c r="M252" s="26">
        <v>0.200171388872149</v>
      </c>
      <c r="N252" s="23">
        <v>65.391231023531006</v>
      </c>
      <c r="O252" s="23">
        <f t="shared" si="9"/>
        <v>13.089453534039759</v>
      </c>
      <c r="P252" s="33">
        <f t="shared" si="11"/>
        <v>2.5099883635510998</v>
      </c>
    </row>
    <row r="253" spans="1:16" x14ac:dyDescent="0.25">
      <c r="A253" s="27" t="s">
        <v>488</v>
      </c>
      <c r="B253" s="17" t="str">
        <f t="shared" si="10"/>
        <v>MORGA</v>
      </c>
      <c r="C253" s="28" t="s">
        <v>489</v>
      </c>
      <c r="D253" s="28" t="s">
        <v>490</v>
      </c>
      <c r="E253" s="19">
        <v>2.2768762139052798</v>
      </c>
      <c r="F253" s="20">
        <v>88.748679491795102</v>
      </c>
      <c r="G253" s="21">
        <v>0.84706865042042501</v>
      </c>
      <c r="H253" s="22">
        <v>4</v>
      </c>
      <c r="I253" s="23">
        <v>2</v>
      </c>
      <c r="J253" s="21">
        <v>1</v>
      </c>
      <c r="K253" s="24">
        <v>1</v>
      </c>
      <c r="L253" s="25">
        <v>0</v>
      </c>
      <c r="M253" s="26">
        <v>0.19915919463899401</v>
      </c>
      <c r="N253" s="23">
        <v>65.391231023531006</v>
      </c>
      <c r="O253" s="23">
        <f t="shared" si="9"/>
        <v>13.023264907098834</v>
      </c>
      <c r="P253" s="33">
        <f t="shared" si="11"/>
        <v>5.7197948784231158</v>
      </c>
    </row>
    <row r="254" spans="1:16" x14ac:dyDescent="0.25">
      <c r="A254" s="27" t="s">
        <v>491</v>
      </c>
      <c r="B254" s="17" t="str">
        <f t="shared" si="10"/>
        <v>VOLTA</v>
      </c>
      <c r="C254" s="28" t="s">
        <v>291</v>
      </c>
      <c r="D254" s="28" t="s">
        <v>170</v>
      </c>
      <c r="E254" s="19">
        <v>4.3783342453920495</v>
      </c>
      <c r="F254" s="20">
        <v>73.061823810289994</v>
      </c>
      <c r="G254" s="21">
        <v>1</v>
      </c>
      <c r="H254" s="22">
        <v>0</v>
      </c>
      <c r="I254" s="23">
        <v>1</v>
      </c>
      <c r="J254" s="21">
        <v>1</v>
      </c>
      <c r="K254" s="24">
        <v>0.95180349701966505</v>
      </c>
      <c r="L254" s="25">
        <v>0</v>
      </c>
      <c r="M254" s="26">
        <v>0.19915766709582999</v>
      </c>
      <c r="N254" s="23">
        <v>65.391231023531006</v>
      </c>
      <c r="O254" s="23">
        <f t="shared" si="9"/>
        <v>13.023165019170898</v>
      </c>
      <c r="P254" s="33">
        <f t="shared" si="11"/>
        <v>2.9744565602493793</v>
      </c>
    </row>
    <row r="255" spans="1:16" x14ac:dyDescent="0.25">
      <c r="A255" s="27" t="s">
        <v>492</v>
      </c>
      <c r="B255" s="17" t="str">
        <f t="shared" si="10"/>
        <v xml:space="preserve">PIKE </v>
      </c>
      <c r="C255" s="28" t="s">
        <v>493</v>
      </c>
      <c r="D255" s="28" t="s">
        <v>148</v>
      </c>
      <c r="E255" s="19">
        <v>9.4148675871569392</v>
      </c>
      <c r="F255" s="20">
        <v>96.743928919185393</v>
      </c>
      <c r="G255" s="21">
        <v>0.75236008073395999</v>
      </c>
      <c r="H255" s="22">
        <v>4</v>
      </c>
      <c r="I255" s="23">
        <v>3</v>
      </c>
      <c r="J255" s="21">
        <v>1</v>
      </c>
      <c r="K255" s="24">
        <v>1</v>
      </c>
      <c r="L255" s="25">
        <v>0</v>
      </c>
      <c r="M255" s="26">
        <v>0.19876490397652799</v>
      </c>
      <c r="N255" s="23">
        <v>65.391231023531006</v>
      </c>
      <c r="O255" s="23">
        <f t="shared" si="9"/>
        <v>12.997481755299098</v>
      </c>
      <c r="P255" s="33">
        <f t="shared" si="11"/>
        <v>1.3805273026918927</v>
      </c>
    </row>
    <row r="256" spans="1:16" x14ac:dyDescent="0.25">
      <c r="A256" s="27" t="s">
        <v>494</v>
      </c>
      <c r="B256" s="17" t="str">
        <f t="shared" si="10"/>
        <v>SILVE</v>
      </c>
      <c r="C256" s="28" t="s">
        <v>495</v>
      </c>
      <c r="D256" s="28" t="s">
        <v>212</v>
      </c>
      <c r="E256" s="19">
        <v>8.6664231996524794</v>
      </c>
      <c r="F256" s="20">
        <v>84.004405180026893</v>
      </c>
      <c r="G256" s="21">
        <v>0.89489243242211303</v>
      </c>
      <c r="H256" s="22">
        <v>1</v>
      </c>
      <c r="I256" s="23">
        <v>4</v>
      </c>
      <c r="J256" s="21">
        <v>0.46476768854480199</v>
      </c>
      <c r="K256" s="24">
        <v>1</v>
      </c>
      <c r="L256" s="25">
        <v>0</v>
      </c>
      <c r="M256" s="26">
        <v>0.27216366419365801</v>
      </c>
      <c r="N256" s="23">
        <v>47.636719618242658</v>
      </c>
      <c r="O256" s="23">
        <f t="shared" si="9"/>
        <v>12.964984161466836</v>
      </c>
      <c r="P256" s="33">
        <f t="shared" si="11"/>
        <v>1.4960017371395764</v>
      </c>
    </row>
    <row r="257" spans="1:16" x14ac:dyDescent="0.25">
      <c r="A257" s="27" t="s">
        <v>496</v>
      </c>
      <c r="B257" s="17" t="str">
        <f t="shared" si="10"/>
        <v>HIGHL</v>
      </c>
      <c r="C257" s="28" t="s">
        <v>497</v>
      </c>
      <c r="D257" s="28" t="s">
        <v>187</v>
      </c>
      <c r="E257" s="19">
        <v>46.481627584867603</v>
      </c>
      <c r="F257" s="20">
        <v>67.467519585389994</v>
      </c>
      <c r="G257" s="21">
        <v>0.98996371502690705</v>
      </c>
      <c r="H257" s="22">
        <v>5</v>
      </c>
      <c r="I257" s="23">
        <v>17</v>
      </c>
      <c r="J257" s="21">
        <v>1</v>
      </c>
      <c r="K257" s="24">
        <v>0</v>
      </c>
      <c r="L257" s="25">
        <v>0</v>
      </c>
      <c r="M257" s="26">
        <v>0.27204257596506698</v>
      </c>
      <c r="N257" s="23">
        <v>47.636719618242658</v>
      </c>
      <c r="O257" s="23">
        <f t="shared" si="9"/>
        <v>12.959215915472376</v>
      </c>
      <c r="P257" s="33">
        <f t="shared" si="11"/>
        <v>0.27880297203042287</v>
      </c>
    </row>
    <row r="258" spans="1:16" x14ac:dyDescent="0.25">
      <c r="A258" s="27" t="s">
        <v>498</v>
      </c>
      <c r="B258" s="17" t="str">
        <f t="shared" si="10"/>
        <v xml:space="preserve">CAMP </v>
      </c>
      <c r="C258" s="28" t="s">
        <v>376</v>
      </c>
      <c r="D258" s="28" t="s">
        <v>223</v>
      </c>
      <c r="E258" s="19">
        <v>3.55987894808829</v>
      </c>
      <c r="F258" s="20">
        <v>43.189753905655003</v>
      </c>
      <c r="G258" s="21">
        <v>0.71524553479044894</v>
      </c>
      <c r="H258" s="22">
        <v>10</v>
      </c>
      <c r="I258" s="23">
        <v>5</v>
      </c>
      <c r="J258" s="21">
        <v>1</v>
      </c>
      <c r="K258" s="24">
        <v>1</v>
      </c>
      <c r="L258" s="25">
        <v>0</v>
      </c>
      <c r="M258" s="26">
        <v>0.197421467831464</v>
      </c>
      <c r="N258" s="23">
        <v>65.391231023531006</v>
      </c>
      <c r="O258" s="23">
        <f t="shared" si="9"/>
        <v>12.909632811971857</v>
      </c>
      <c r="P258" s="33">
        <f t="shared" si="11"/>
        <v>3.6264246622499705</v>
      </c>
    </row>
    <row r="259" spans="1:16" x14ac:dyDescent="0.25">
      <c r="A259" s="27" t="s">
        <v>499</v>
      </c>
      <c r="B259" s="17" t="str">
        <f t="shared" si="10"/>
        <v xml:space="preserve">WEST </v>
      </c>
      <c r="C259" s="28" t="s">
        <v>301</v>
      </c>
      <c r="D259" s="28" t="s">
        <v>154</v>
      </c>
      <c r="E259" s="19">
        <v>17.78090157405256</v>
      </c>
      <c r="F259" s="20">
        <v>76.7324306451425</v>
      </c>
      <c r="G259" s="21">
        <v>0.62089024150772298</v>
      </c>
      <c r="H259" s="22">
        <v>5</v>
      </c>
      <c r="I259" s="23">
        <v>4</v>
      </c>
      <c r="J259" s="21">
        <v>1</v>
      </c>
      <c r="K259" s="24">
        <v>0.79611136081281497</v>
      </c>
      <c r="L259" s="25">
        <v>1</v>
      </c>
      <c r="M259" s="26">
        <v>0.19731607436599699</v>
      </c>
      <c r="N259" s="23">
        <v>65.391231023531006</v>
      </c>
      <c r="O259" s="23">
        <f t="shared" si="9"/>
        <v>12.902741003523133</v>
      </c>
      <c r="P259" s="33">
        <f t="shared" si="11"/>
        <v>0.72565167462328994</v>
      </c>
    </row>
    <row r="260" spans="1:16" x14ac:dyDescent="0.25">
      <c r="A260" s="27" t="s">
        <v>500</v>
      </c>
      <c r="B260" s="17" t="str">
        <f t="shared" si="10"/>
        <v>ALLEG</v>
      </c>
      <c r="C260" s="28" t="s">
        <v>246</v>
      </c>
      <c r="D260" s="28" t="s">
        <v>148</v>
      </c>
      <c r="E260" s="19">
        <v>21.918319112228492</v>
      </c>
      <c r="F260" s="20">
        <v>93.363051797150703</v>
      </c>
      <c r="G260" s="21">
        <v>0.99350237141862197</v>
      </c>
      <c r="H260" s="22">
        <v>2</v>
      </c>
      <c r="I260" s="23">
        <v>14</v>
      </c>
      <c r="J260" s="21">
        <v>1</v>
      </c>
      <c r="K260" s="24">
        <v>0.31466497187476899</v>
      </c>
      <c r="L260" s="25">
        <v>0</v>
      </c>
      <c r="M260" s="26">
        <v>0.15060748956412401</v>
      </c>
      <c r="N260" s="23">
        <v>85.451113995755804</v>
      </c>
      <c r="O260" s="23">
        <f t="shared" si="9"/>
        <v>12.869577759358563</v>
      </c>
      <c r="P260" s="33">
        <f t="shared" si="11"/>
        <v>0.58716079884878003</v>
      </c>
    </row>
    <row r="261" spans="1:16" x14ac:dyDescent="0.25">
      <c r="A261" s="27" t="s">
        <v>501</v>
      </c>
      <c r="B261" s="17" t="str">
        <f t="shared" si="10"/>
        <v>MONTE</v>
      </c>
      <c r="C261" s="28" t="s">
        <v>266</v>
      </c>
      <c r="D261" s="28" t="s">
        <v>226</v>
      </c>
      <c r="E261" s="19">
        <v>1.7633977482248899</v>
      </c>
      <c r="F261" s="20">
        <v>73.4410569037599</v>
      </c>
      <c r="G261" s="21">
        <v>0.192287557245233</v>
      </c>
      <c r="H261" s="22">
        <v>8</v>
      </c>
      <c r="I261" s="23">
        <v>4</v>
      </c>
      <c r="J261" s="21">
        <v>1</v>
      </c>
      <c r="K261" s="24">
        <v>1</v>
      </c>
      <c r="L261" s="25">
        <v>0</v>
      </c>
      <c r="M261" s="26">
        <v>0.125461266057976</v>
      </c>
      <c r="N261" s="23">
        <v>102.13894746300707</v>
      </c>
      <c r="O261" s="23">
        <f t="shared" ref="O261:O324" si="12">M261*N261</f>
        <v>12.814481662537963</v>
      </c>
      <c r="P261" s="33">
        <f t="shared" si="11"/>
        <v>7.2669264069535968</v>
      </c>
    </row>
    <row r="262" spans="1:16" x14ac:dyDescent="0.25">
      <c r="A262" s="27" t="s">
        <v>502</v>
      </c>
      <c r="B262" s="17" t="str">
        <f t="shared" ref="B262:B325" si="13">LEFT(A262,5)</f>
        <v>SHADY</v>
      </c>
      <c r="C262" s="28" t="s">
        <v>503</v>
      </c>
      <c r="D262" s="28" t="s">
        <v>148</v>
      </c>
      <c r="E262" s="19">
        <v>10.569985627230839</v>
      </c>
      <c r="F262" s="20">
        <v>94.899747107764199</v>
      </c>
      <c r="G262" s="21">
        <v>0.90227152850330095</v>
      </c>
      <c r="H262" s="22">
        <v>5</v>
      </c>
      <c r="I262" s="23">
        <v>11</v>
      </c>
      <c r="J262" s="21">
        <v>1</v>
      </c>
      <c r="K262" s="24">
        <v>0.60374710133584397</v>
      </c>
      <c r="L262" s="25">
        <v>0</v>
      </c>
      <c r="M262" s="26">
        <v>0.148360860159722</v>
      </c>
      <c r="N262" s="23">
        <v>85.451113995755804</v>
      </c>
      <c r="O262" s="23">
        <f t="shared" si="12"/>
        <v>12.67760077401679</v>
      </c>
      <c r="P262" s="33">
        <f t="shared" ref="P262:P325" si="14">O262/E262</f>
        <v>1.1993962169027199</v>
      </c>
    </row>
    <row r="263" spans="1:16" x14ac:dyDescent="0.25">
      <c r="A263" s="27" t="s">
        <v>504</v>
      </c>
      <c r="B263" s="17" t="str">
        <f t="shared" si="13"/>
        <v>MENDO</v>
      </c>
      <c r="C263" s="28" t="s">
        <v>505</v>
      </c>
      <c r="D263" s="28" t="s">
        <v>187</v>
      </c>
      <c r="E263" s="19">
        <v>17.30195585921987</v>
      </c>
      <c r="F263" s="20">
        <v>87.232596738839106</v>
      </c>
      <c r="G263" s="21">
        <v>0.98928491160269205</v>
      </c>
      <c r="H263" s="22">
        <v>5</v>
      </c>
      <c r="I263" s="23">
        <v>5</v>
      </c>
      <c r="J263" s="21">
        <v>0.999999999999998</v>
      </c>
      <c r="K263" s="24">
        <v>0.70231963290844401</v>
      </c>
      <c r="L263" s="25">
        <v>0</v>
      </c>
      <c r="M263" s="26">
        <v>0.19367462070048899</v>
      </c>
      <c r="N263" s="23">
        <v>65.391231023531006</v>
      </c>
      <c r="O263" s="23">
        <f t="shared" si="12"/>
        <v>12.664621865620417</v>
      </c>
      <c r="P263" s="33">
        <f t="shared" si="14"/>
        <v>0.73197631346814995</v>
      </c>
    </row>
    <row r="264" spans="1:16" x14ac:dyDescent="0.25">
      <c r="A264" s="27" t="s">
        <v>506</v>
      </c>
      <c r="B264" s="17" t="str">
        <f t="shared" si="13"/>
        <v>CURTI</v>
      </c>
      <c r="C264" s="28" t="s">
        <v>507</v>
      </c>
      <c r="D264" s="28" t="s">
        <v>145</v>
      </c>
      <c r="E264" s="19">
        <v>1.8609898722393099</v>
      </c>
      <c r="F264" s="20">
        <v>56.933989499236802</v>
      </c>
      <c r="G264" s="21">
        <v>1</v>
      </c>
      <c r="H264" s="22">
        <v>1</v>
      </c>
      <c r="I264" s="23">
        <v>0</v>
      </c>
      <c r="J264" s="21">
        <v>1</v>
      </c>
      <c r="K264" s="24">
        <v>1</v>
      </c>
      <c r="L264" s="25">
        <v>0</v>
      </c>
      <c r="M264" s="26">
        <v>0.19292575898435699</v>
      </c>
      <c r="N264" s="23">
        <v>65.391231023531006</v>
      </c>
      <c r="O264" s="23">
        <f t="shared" si="12"/>
        <v>12.615652876136151</v>
      </c>
      <c r="P264" s="33">
        <f t="shared" si="14"/>
        <v>6.7790013606876141</v>
      </c>
    </row>
    <row r="265" spans="1:16" x14ac:dyDescent="0.25">
      <c r="A265" s="27" t="s">
        <v>508</v>
      </c>
      <c r="B265" s="17" t="str">
        <f t="shared" si="13"/>
        <v>WOODA</v>
      </c>
      <c r="C265" s="28" t="s">
        <v>316</v>
      </c>
      <c r="D265" s="28" t="s">
        <v>212</v>
      </c>
      <c r="E265" s="19">
        <v>5.9236627604960326</v>
      </c>
      <c r="F265" s="20">
        <v>87.269068935233307</v>
      </c>
      <c r="G265" s="21">
        <v>0.224580322807576</v>
      </c>
      <c r="H265" s="22">
        <v>5</v>
      </c>
      <c r="I265" s="23">
        <v>8</v>
      </c>
      <c r="J265" s="21">
        <v>1</v>
      </c>
      <c r="K265" s="24">
        <v>0.88333971071908601</v>
      </c>
      <c r="L265" s="25">
        <v>0</v>
      </c>
      <c r="M265" s="26">
        <v>0.122784800412991</v>
      </c>
      <c r="N265" s="23">
        <v>102.13894746300707</v>
      </c>
      <c r="O265" s="23">
        <f t="shared" si="12"/>
        <v>12.541110278638296</v>
      </c>
      <c r="P265" s="33">
        <f t="shared" si="14"/>
        <v>2.1171209074009028</v>
      </c>
    </row>
    <row r="266" spans="1:16" x14ac:dyDescent="0.25">
      <c r="A266" s="27" t="s">
        <v>509</v>
      </c>
      <c r="B266" s="17" t="str">
        <f t="shared" si="13"/>
        <v>MONTE</v>
      </c>
      <c r="C266" s="28" t="s">
        <v>240</v>
      </c>
      <c r="D266" s="28" t="s">
        <v>226</v>
      </c>
      <c r="E266" s="19">
        <v>1.2316440337416501</v>
      </c>
      <c r="F266" s="20">
        <v>65.332042794425206</v>
      </c>
      <c r="G266" s="21">
        <v>0.67797873732052305</v>
      </c>
      <c r="H266" s="22">
        <v>0</v>
      </c>
      <c r="I266" s="23">
        <v>1</v>
      </c>
      <c r="J266" s="21">
        <v>1</v>
      </c>
      <c r="K266" s="24">
        <v>1</v>
      </c>
      <c r="L266" s="25">
        <v>0</v>
      </c>
      <c r="M266" s="26">
        <v>0.14613767193694899</v>
      </c>
      <c r="N266" s="23">
        <v>85.451113995755804</v>
      </c>
      <c r="O266" s="23">
        <f t="shared" si="12"/>
        <v>12.487626863758592</v>
      </c>
      <c r="P266" s="33">
        <f t="shared" si="14"/>
        <v>10.138990261514147</v>
      </c>
    </row>
    <row r="267" spans="1:16" x14ac:dyDescent="0.25">
      <c r="A267" s="27" t="s">
        <v>510</v>
      </c>
      <c r="B267" s="17" t="str">
        <f t="shared" si="13"/>
        <v>REDBU</v>
      </c>
      <c r="C267" s="28" t="s">
        <v>511</v>
      </c>
      <c r="D267" s="28" t="s">
        <v>187</v>
      </c>
      <c r="E267" s="19">
        <v>18.972815566097282</v>
      </c>
      <c r="F267" s="20">
        <v>78.473936942270399</v>
      </c>
      <c r="G267" s="21">
        <v>0.90212038337361999</v>
      </c>
      <c r="H267" s="22">
        <v>1</v>
      </c>
      <c r="I267" s="23">
        <v>14</v>
      </c>
      <c r="J267" s="21">
        <v>0.68242473160592898</v>
      </c>
      <c r="K267" s="24">
        <v>0.71991964090745397</v>
      </c>
      <c r="L267" s="25">
        <v>0</v>
      </c>
      <c r="M267" s="26">
        <v>0.19082383433986899</v>
      </c>
      <c r="N267" s="23">
        <v>65.391231023531006</v>
      </c>
      <c r="O267" s="23">
        <f t="shared" si="12"/>
        <v>12.478205436114383</v>
      </c>
      <c r="P267" s="33">
        <f t="shared" si="14"/>
        <v>0.65768864893262424</v>
      </c>
    </row>
    <row r="268" spans="1:16" x14ac:dyDescent="0.25">
      <c r="A268" s="27" t="s">
        <v>512</v>
      </c>
      <c r="B268" s="17" t="str">
        <f t="shared" si="13"/>
        <v xml:space="preserve">CAMP </v>
      </c>
      <c r="C268" s="28" t="s">
        <v>376</v>
      </c>
      <c r="D268" s="28" t="s">
        <v>223</v>
      </c>
      <c r="E268" s="19">
        <v>8.3994706975258406</v>
      </c>
      <c r="F268" s="20">
        <v>27.1367734295651</v>
      </c>
      <c r="G268" s="21">
        <v>0.59205908054145495</v>
      </c>
      <c r="H268" s="22">
        <v>34</v>
      </c>
      <c r="I268" s="23">
        <v>11</v>
      </c>
      <c r="J268" s="21">
        <v>1</v>
      </c>
      <c r="K268" s="24">
        <v>1</v>
      </c>
      <c r="L268" s="25">
        <v>0</v>
      </c>
      <c r="M268" s="26">
        <v>0.26176854033362301</v>
      </c>
      <c r="N268" s="23">
        <v>47.636719618242658</v>
      </c>
      <c r="O268" s="23">
        <f t="shared" si="12"/>
        <v>12.469794560749444</v>
      </c>
      <c r="P268" s="33">
        <f t="shared" si="14"/>
        <v>1.4845928999338689</v>
      </c>
    </row>
    <row r="269" spans="1:16" x14ac:dyDescent="0.25">
      <c r="A269" s="27" t="s">
        <v>513</v>
      </c>
      <c r="B269" s="17" t="str">
        <f t="shared" si="13"/>
        <v>WOODA</v>
      </c>
      <c r="C269" s="28" t="s">
        <v>316</v>
      </c>
      <c r="D269" s="28" t="s">
        <v>212</v>
      </c>
      <c r="E269" s="19">
        <v>3.8266663641397152</v>
      </c>
      <c r="F269" s="20">
        <v>75.165248451524903</v>
      </c>
      <c r="G269" s="21">
        <v>0.37761628483003501</v>
      </c>
      <c r="H269" s="22">
        <v>1</v>
      </c>
      <c r="I269" s="23">
        <v>5</v>
      </c>
      <c r="J269" s="21">
        <v>0.999999999999999</v>
      </c>
      <c r="K269" s="24">
        <v>0.885631470203459</v>
      </c>
      <c r="L269" s="25">
        <v>0</v>
      </c>
      <c r="M269" s="26">
        <v>0.14580874078307501</v>
      </c>
      <c r="N269" s="23">
        <v>85.451113995755804</v>
      </c>
      <c r="O269" s="23">
        <f t="shared" si="12"/>
        <v>12.459519330232151</v>
      </c>
      <c r="P269" s="33">
        <f t="shared" si="14"/>
        <v>3.2559722078183357</v>
      </c>
    </row>
    <row r="270" spans="1:16" x14ac:dyDescent="0.25">
      <c r="A270" s="27" t="s">
        <v>514</v>
      </c>
      <c r="B270" s="17" t="str">
        <f t="shared" si="13"/>
        <v xml:space="preserve">PAUL </v>
      </c>
      <c r="C270" s="28" t="s">
        <v>514</v>
      </c>
      <c r="D270" s="28" t="s">
        <v>223</v>
      </c>
      <c r="E270" s="19">
        <v>4.3661297967706202E-2</v>
      </c>
      <c r="F270" s="20">
        <v>75</v>
      </c>
      <c r="G270" s="21">
        <v>1</v>
      </c>
      <c r="H270" s="22">
        <v>0</v>
      </c>
      <c r="I270" s="23">
        <v>0</v>
      </c>
      <c r="J270" s="21">
        <v>1</v>
      </c>
      <c r="K270" s="24">
        <v>1</v>
      </c>
      <c r="L270" s="25">
        <v>0</v>
      </c>
      <c r="M270" s="26">
        <v>0.18933625493016201</v>
      </c>
      <c r="N270" s="23">
        <v>65.391231023531006</v>
      </c>
      <c r="O270" s="23">
        <f t="shared" si="12"/>
        <v>12.380930787268385</v>
      </c>
      <c r="P270" s="33">
        <f t="shared" si="14"/>
        <v>283.56762999638403</v>
      </c>
    </row>
    <row r="271" spans="1:16" x14ac:dyDescent="0.25">
      <c r="A271" s="27" t="s">
        <v>515</v>
      </c>
      <c r="B271" s="17" t="str">
        <f t="shared" si="13"/>
        <v>MOLIN</v>
      </c>
      <c r="C271" s="28" t="s">
        <v>225</v>
      </c>
      <c r="D271" s="28" t="s">
        <v>226</v>
      </c>
      <c r="E271" s="19">
        <v>7.1385839924868</v>
      </c>
      <c r="F271" s="20">
        <v>86.822874925818894</v>
      </c>
      <c r="G271" s="21">
        <v>0.45109906808475603</v>
      </c>
      <c r="H271" s="22">
        <v>6</v>
      </c>
      <c r="I271" s="23">
        <v>1</v>
      </c>
      <c r="J271" s="21">
        <v>1</v>
      </c>
      <c r="K271" s="24">
        <v>1</v>
      </c>
      <c r="L271" s="25">
        <v>0</v>
      </c>
      <c r="M271" s="26">
        <v>0.18864099750719099</v>
      </c>
      <c r="N271" s="23">
        <v>65.391231023531006</v>
      </c>
      <c r="O271" s="23">
        <f t="shared" si="12"/>
        <v>12.335467048502062</v>
      </c>
      <c r="P271" s="33">
        <f t="shared" si="14"/>
        <v>1.7279991468174734</v>
      </c>
    </row>
    <row r="272" spans="1:16" x14ac:dyDescent="0.25">
      <c r="A272" s="27" t="s">
        <v>516</v>
      </c>
      <c r="B272" s="17" t="str">
        <f t="shared" si="13"/>
        <v>SAN R</v>
      </c>
      <c r="C272" s="28" t="s">
        <v>403</v>
      </c>
      <c r="D272" s="28" t="s">
        <v>212</v>
      </c>
      <c r="E272" s="19">
        <v>1.91279828659825</v>
      </c>
      <c r="F272" s="20">
        <v>87.221416598204499</v>
      </c>
      <c r="G272" s="21">
        <v>0.45644634667143402</v>
      </c>
      <c r="H272" s="22">
        <v>1</v>
      </c>
      <c r="I272" s="23">
        <v>1</v>
      </c>
      <c r="J272" s="21">
        <v>1</v>
      </c>
      <c r="K272" s="24">
        <v>1</v>
      </c>
      <c r="L272" s="25">
        <v>0</v>
      </c>
      <c r="M272" s="26">
        <v>0.14368037974131001</v>
      </c>
      <c r="N272" s="23">
        <v>85.451113995755804</v>
      </c>
      <c r="O272" s="23">
        <f t="shared" si="12"/>
        <v>12.277648508228165</v>
      </c>
      <c r="P272" s="33">
        <f t="shared" si="14"/>
        <v>6.4186843925205119</v>
      </c>
    </row>
    <row r="273" spans="1:16" x14ac:dyDescent="0.25">
      <c r="A273" s="27" t="s">
        <v>517</v>
      </c>
      <c r="B273" s="17" t="str">
        <f t="shared" si="13"/>
        <v xml:space="preserve">CAMP </v>
      </c>
      <c r="C273" s="28" t="s">
        <v>376</v>
      </c>
      <c r="D273" s="28" t="s">
        <v>223</v>
      </c>
      <c r="E273" s="19">
        <v>0.18205285333490101</v>
      </c>
      <c r="F273" s="20">
        <v>47.718882465805997</v>
      </c>
      <c r="G273" s="21">
        <v>1</v>
      </c>
      <c r="H273" s="22">
        <v>3</v>
      </c>
      <c r="I273" s="23">
        <v>0</v>
      </c>
      <c r="J273" s="21">
        <v>1</v>
      </c>
      <c r="K273" s="24">
        <v>1</v>
      </c>
      <c r="L273" s="25">
        <v>0</v>
      </c>
      <c r="M273" s="26">
        <v>0.187295847446703</v>
      </c>
      <c r="N273" s="23">
        <v>65.391231023531006</v>
      </c>
      <c r="O273" s="23">
        <f t="shared" si="12"/>
        <v>12.247506030135375</v>
      </c>
      <c r="P273" s="33">
        <f t="shared" si="14"/>
        <v>67.274452477847703</v>
      </c>
    </row>
    <row r="274" spans="1:16" x14ac:dyDescent="0.25">
      <c r="A274" s="27" t="s">
        <v>518</v>
      </c>
      <c r="B274" s="17" t="str">
        <f t="shared" si="13"/>
        <v>SHADY</v>
      </c>
      <c r="C274" s="28" t="s">
        <v>503</v>
      </c>
      <c r="D274" s="28" t="s">
        <v>148</v>
      </c>
      <c r="E274" s="19">
        <v>20.413939764325058</v>
      </c>
      <c r="F274" s="20">
        <v>69.5808481253151</v>
      </c>
      <c r="G274" s="21">
        <v>0.89018245995301004</v>
      </c>
      <c r="H274" s="22">
        <v>6</v>
      </c>
      <c r="I274" s="23">
        <v>13</v>
      </c>
      <c r="J274" s="21">
        <v>0.95140947229128203</v>
      </c>
      <c r="K274" s="24">
        <v>0.27655300147175799</v>
      </c>
      <c r="L274" s="25">
        <v>0</v>
      </c>
      <c r="M274" s="26">
        <v>0.14313441297264701</v>
      </c>
      <c r="N274" s="23">
        <v>85.451113995755804</v>
      </c>
      <c r="O274" s="23">
        <f t="shared" si="12"/>
        <v>12.230995039641249</v>
      </c>
      <c r="P274" s="33">
        <f t="shared" si="14"/>
        <v>0.59914916869774748</v>
      </c>
    </row>
    <row r="275" spans="1:16" x14ac:dyDescent="0.25">
      <c r="A275" s="27" t="s">
        <v>519</v>
      </c>
      <c r="B275" s="17" t="str">
        <f t="shared" si="13"/>
        <v>OAKHU</v>
      </c>
      <c r="C275" s="28" t="s">
        <v>520</v>
      </c>
      <c r="D275" s="28" t="s">
        <v>145</v>
      </c>
      <c r="E275" s="19">
        <v>24.963130390427398</v>
      </c>
      <c r="F275" s="20">
        <v>65.849654563690294</v>
      </c>
      <c r="G275" s="21">
        <v>0.73615881137457895</v>
      </c>
      <c r="H275" s="22">
        <v>1</v>
      </c>
      <c r="I275" s="23">
        <v>51</v>
      </c>
      <c r="J275" s="21">
        <v>1</v>
      </c>
      <c r="K275" s="24">
        <v>0</v>
      </c>
      <c r="L275" s="25">
        <v>0</v>
      </c>
      <c r="M275" s="26">
        <v>0.18554563490659501</v>
      </c>
      <c r="N275" s="23">
        <v>65.391231023531006</v>
      </c>
      <c r="O275" s="23">
        <f t="shared" si="12"/>
        <v>12.133057477584893</v>
      </c>
      <c r="P275" s="33">
        <f t="shared" si="14"/>
        <v>0.48603910198047728</v>
      </c>
    </row>
    <row r="276" spans="1:16" x14ac:dyDescent="0.25">
      <c r="A276" s="27" t="s">
        <v>521</v>
      </c>
      <c r="B276" s="17" t="str">
        <f t="shared" si="13"/>
        <v xml:space="preserve">ALTO </v>
      </c>
      <c r="C276" s="28" t="s">
        <v>522</v>
      </c>
      <c r="D276" s="28" t="s">
        <v>212</v>
      </c>
      <c r="E276" s="19">
        <v>7.3822357725387304</v>
      </c>
      <c r="F276" s="20">
        <v>55.960171478278397</v>
      </c>
      <c r="G276" s="21">
        <v>0.19393443509345001</v>
      </c>
      <c r="H276" s="22">
        <v>13</v>
      </c>
      <c r="I276" s="23">
        <v>14</v>
      </c>
      <c r="J276" s="21">
        <v>1</v>
      </c>
      <c r="K276" s="24">
        <v>1</v>
      </c>
      <c r="L276" s="25">
        <v>0</v>
      </c>
      <c r="M276" s="26">
        <v>0.454867972273232</v>
      </c>
      <c r="N276" s="23">
        <v>26.553376868630977</v>
      </c>
      <c r="O276" s="23">
        <f t="shared" si="12"/>
        <v>12.078280693241116</v>
      </c>
      <c r="P276" s="33">
        <f t="shared" si="14"/>
        <v>1.6361277349297432</v>
      </c>
    </row>
    <row r="277" spans="1:16" x14ac:dyDescent="0.25">
      <c r="A277" s="27" t="s">
        <v>523</v>
      </c>
      <c r="B277" s="17" t="str">
        <f t="shared" si="13"/>
        <v>APPLE</v>
      </c>
      <c r="C277" s="28" t="s">
        <v>259</v>
      </c>
      <c r="D277" s="28" t="s">
        <v>148</v>
      </c>
      <c r="E277" s="19">
        <v>15.41862323445422</v>
      </c>
      <c r="F277" s="20">
        <v>86.487724977009407</v>
      </c>
      <c r="G277" s="21">
        <v>0.86234627096471606</v>
      </c>
      <c r="H277" s="22">
        <v>1</v>
      </c>
      <c r="I277" s="23">
        <v>6</v>
      </c>
      <c r="J277" s="21">
        <v>0.919236903702908</v>
      </c>
      <c r="K277" s="24">
        <v>0.56308605411118295</v>
      </c>
      <c r="L277" s="25">
        <v>0</v>
      </c>
      <c r="M277" s="26">
        <v>0.11820797057746001</v>
      </c>
      <c r="N277" s="23">
        <v>102.13894746300707</v>
      </c>
      <c r="O277" s="23">
        <f t="shared" si="12"/>
        <v>12.073637696519873</v>
      </c>
      <c r="P277" s="33">
        <f t="shared" si="14"/>
        <v>0.78305549807717634</v>
      </c>
    </row>
    <row r="278" spans="1:16" x14ac:dyDescent="0.25">
      <c r="A278" s="27" t="s">
        <v>524</v>
      </c>
      <c r="B278" s="17" t="str">
        <f t="shared" si="13"/>
        <v xml:space="preserve">PAUL </v>
      </c>
      <c r="C278" s="28" t="s">
        <v>514</v>
      </c>
      <c r="D278" s="28" t="s">
        <v>223</v>
      </c>
      <c r="E278" s="19">
        <v>14.285627510366799</v>
      </c>
      <c r="F278" s="20">
        <v>38.464151187613602</v>
      </c>
      <c r="G278" s="21">
        <v>0.72861086973413303</v>
      </c>
      <c r="H278" s="22">
        <v>5</v>
      </c>
      <c r="I278" s="23">
        <v>2</v>
      </c>
      <c r="J278" s="21">
        <v>0.93817588450303602</v>
      </c>
      <c r="K278" s="24">
        <v>1</v>
      </c>
      <c r="L278" s="25">
        <v>0</v>
      </c>
      <c r="M278" s="26">
        <v>0.25339261925568601</v>
      </c>
      <c r="N278" s="23">
        <v>47.636719618242658</v>
      </c>
      <c r="O278" s="23">
        <f t="shared" si="12"/>
        <v>12.070793156815231</v>
      </c>
      <c r="P278" s="33">
        <f t="shared" si="14"/>
        <v>0.8449606534998686</v>
      </c>
    </row>
    <row r="279" spans="1:16" x14ac:dyDescent="0.25">
      <c r="A279" s="27" t="s">
        <v>525</v>
      </c>
      <c r="B279" s="17" t="str">
        <f t="shared" si="13"/>
        <v>WILLO</v>
      </c>
      <c r="C279" s="28" t="s">
        <v>483</v>
      </c>
      <c r="D279" s="28" t="s">
        <v>187</v>
      </c>
      <c r="E279" s="19">
        <v>12.807050113762164</v>
      </c>
      <c r="F279" s="20">
        <v>51.113389099143497</v>
      </c>
      <c r="G279" s="21">
        <v>0.93518665192747696</v>
      </c>
      <c r="H279" s="22">
        <v>24</v>
      </c>
      <c r="I279" s="23">
        <v>21</v>
      </c>
      <c r="J279" s="21">
        <v>0.94532271688203995</v>
      </c>
      <c r="K279" s="24">
        <v>2.4303075242049801E-2</v>
      </c>
      <c r="L279" s="25">
        <v>0</v>
      </c>
      <c r="M279" s="26">
        <v>0.18407510758767701</v>
      </c>
      <c r="N279" s="23">
        <v>65.391231023531006</v>
      </c>
      <c r="O279" s="23">
        <f t="shared" si="12"/>
        <v>12.036897885947113</v>
      </c>
      <c r="P279" s="33">
        <f t="shared" si="14"/>
        <v>0.93986497897845633</v>
      </c>
    </row>
    <row r="280" spans="1:16" x14ac:dyDescent="0.25">
      <c r="A280" s="27" t="s">
        <v>526</v>
      </c>
      <c r="B280" s="17" t="str">
        <f t="shared" si="13"/>
        <v>OAKLA</v>
      </c>
      <c r="C280" s="28" t="s">
        <v>527</v>
      </c>
      <c r="D280" s="28" t="s">
        <v>528</v>
      </c>
      <c r="E280" s="19">
        <v>2.4457028118715871</v>
      </c>
      <c r="F280" s="20">
        <v>82.389762785381194</v>
      </c>
      <c r="G280" s="21">
        <v>0.55468744438774897</v>
      </c>
      <c r="H280" s="22">
        <v>10</v>
      </c>
      <c r="I280" s="23">
        <v>1</v>
      </c>
      <c r="J280" s="21">
        <v>0.999999999999999</v>
      </c>
      <c r="K280" s="24">
        <v>0.99477003960065402</v>
      </c>
      <c r="L280" s="25">
        <v>0</v>
      </c>
      <c r="M280" s="26">
        <v>0.18349342847415401</v>
      </c>
      <c r="N280" s="23">
        <v>65.391231023531006</v>
      </c>
      <c r="O280" s="23">
        <f t="shared" si="12"/>
        <v>11.998861172653168</v>
      </c>
      <c r="P280" s="33">
        <f t="shared" si="14"/>
        <v>4.9060994305644909</v>
      </c>
    </row>
    <row r="281" spans="1:16" x14ac:dyDescent="0.25">
      <c r="A281" s="27" t="s">
        <v>529</v>
      </c>
      <c r="B281" s="17" t="str">
        <f t="shared" si="13"/>
        <v xml:space="preserve">CAMP </v>
      </c>
      <c r="C281" s="28" t="s">
        <v>222</v>
      </c>
      <c r="D281" s="28" t="s">
        <v>223</v>
      </c>
      <c r="E281" s="19">
        <v>0.90399861483003097</v>
      </c>
      <c r="F281" s="20">
        <v>67.000416398989401</v>
      </c>
      <c r="G281" s="21">
        <v>1</v>
      </c>
      <c r="H281" s="22">
        <v>0</v>
      </c>
      <c r="I281" s="23">
        <v>0</v>
      </c>
      <c r="J281" s="21">
        <v>1</v>
      </c>
      <c r="K281" s="24">
        <v>1</v>
      </c>
      <c r="L281" s="25">
        <v>0</v>
      </c>
      <c r="M281" s="26">
        <v>0.18107902251420999</v>
      </c>
      <c r="N281" s="23">
        <v>65.391231023531006</v>
      </c>
      <c r="O281" s="23">
        <f t="shared" si="12"/>
        <v>11.840980194741878</v>
      </c>
      <c r="P281" s="33">
        <f t="shared" si="14"/>
        <v>13.098449489292866</v>
      </c>
    </row>
    <row r="282" spans="1:16" x14ac:dyDescent="0.25">
      <c r="A282" s="27" t="s">
        <v>530</v>
      </c>
      <c r="B282" s="17" t="str">
        <f t="shared" si="13"/>
        <v>BELLE</v>
      </c>
      <c r="C282" s="28" t="s">
        <v>531</v>
      </c>
      <c r="D282" s="28" t="s">
        <v>226</v>
      </c>
      <c r="E282" s="19">
        <v>9.4191066575385154</v>
      </c>
      <c r="F282" s="20">
        <v>67.794176035271093</v>
      </c>
      <c r="G282" s="21">
        <v>0.94533542721212904</v>
      </c>
      <c r="H282" s="22">
        <v>3</v>
      </c>
      <c r="I282" s="23">
        <v>3</v>
      </c>
      <c r="J282" s="21">
        <v>0.77276915632119003</v>
      </c>
      <c r="K282" s="24">
        <v>0.93120394259738504</v>
      </c>
      <c r="L282" s="25">
        <v>0</v>
      </c>
      <c r="M282" s="26">
        <v>0.17964570658912299</v>
      </c>
      <c r="N282" s="23">
        <v>65.391231023531006</v>
      </c>
      <c r="O282" s="23">
        <f t="shared" si="12"/>
        <v>11.747253901954808</v>
      </c>
      <c r="P282" s="33">
        <f t="shared" si="14"/>
        <v>1.2471728295541675</v>
      </c>
    </row>
    <row r="283" spans="1:16" x14ac:dyDescent="0.25">
      <c r="A283" s="27" t="s">
        <v>532</v>
      </c>
      <c r="B283" s="17" t="str">
        <f t="shared" si="13"/>
        <v>BURNS</v>
      </c>
      <c r="C283" s="28" t="s">
        <v>532</v>
      </c>
      <c r="D283" s="28" t="s">
        <v>223</v>
      </c>
      <c r="E283" s="19">
        <v>5.34894748922505E-3</v>
      </c>
      <c r="F283" s="20">
        <v>65</v>
      </c>
      <c r="G283" s="21">
        <v>1</v>
      </c>
      <c r="H283" s="22">
        <v>0</v>
      </c>
      <c r="I283" s="23">
        <v>0</v>
      </c>
      <c r="J283" s="21">
        <v>1</v>
      </c>
      <c r="K283" s="24">
        <v>1</v>
      </c>
      <c r="L283" s="25">
        <v>0</v>
      </c>
      <c r="M283" s="26">
        <v>0.179058549350195</v>
      </c>
      <c r="N283" s="23">
        <v>65.391231023531006</v>
      </c>
      <c r="O283" s="23">
        <f t="shared" si="12"/>
        <v>11.708858967296928</v>
      </c>
      <c r="P283" s="33">
        <f t="shared" si="14"/>
        <v>2189.0024141914496</v>
      </c>
    </row>
    <row r="284" spans="1:16" x14ac:dyDescent="0.25">
      <c r="A284" s="27" t="s">
        <v>533</v>
      </c>
      <c r="B284" s="17" t="str">
        <f t="shared" si="13"/>
        <v>POINT</v>
      </c>
      <c r="C284" s="28" t="s">
        <v>533</v>
      </c>
      <c r="D284" s="28" t="s">
        <v>223</v>
      </c>
      <c r="E284" s="19">
        <v>9.6752933561767701E-3</v>
      </c>
      <c r="F284" s="20">
        <v>65</v>
      </c>
      <c r="G284" s="21">
        <v>1</v>
      </c>
      <c r="H284" s="22">
        <v>0</v>
      </c>
      <c r="I284" s="23">
        <v>0</v>
      </c>
      <c r="J284" s="21">
        <v>1</v>
      </c>
      <c r="K284" s="24">
        <v>1</v>
      </c>
      <c r="L284" s="25">
        <v>0</v>
      </c>
      <c r="M284" s="26">
        <v>0.179058549350195</v>
      </c>
      <c r="N284" s="23">
        <v>65.391231023531006</v>
      </c>
      <c r="O284" s="23">
        <f t="shared" si="12"/>
        <v>11.708858967296928</v>
      </c>
      <c r="P284" s="33">
        <f t="shared" si="14"/>
        <v>1210.181287146391</v>
      </c>
    </row>
    <row r="285" spans="1:16" x14ac:dyDescent="0.25">
      <c r="A285" s="27" t="s">
        <v>534</v>
      </c>
      <c r="B285" s="17" t="str">
        <f t="shared" si="13"/>
        <v>SHING</v>
      </c>
      <c r="C285" s="28" t="s">
        <v>535</v>
      </c>
      <c r="D285" s="28" t="s">
        <v>148</v>
      </c>
      <c r="E285" s="19">
        <v>9.904209695251339</v>
      </c>
      <c r="F285" s="20">
        <v>70.947405760590399</v>
      </c>
      <c r="G285" s="21">
        <v>0.99526488108979105</v>
      </c>
      <c r="H285" s="22">
        <v>2</v>
      </c>
      <c r="I285" s="23">
        <v>6</v>
      </c>
      <c r="J285" s="21">
        <v>0.96105024466880096</v>
      </c>
      <c r="K285" s="24">
        <v>0.80982769661537701</v>
      </c>
      <c r="L285" s="25">
        <v>0</v>
      </c>
      <c r="M285" s="26">
        <v>0.175241920762708</v>
      </c>
      <c r="N285" s="23">
        <v>65.391231023531006</v>
      </c>
      <c r="O285" s="23">
        <f t="shared" si="12"/>
        <v>11.459284925601555</v>
      </c>
      <c r="P285" s="33">
        <f t="shared" si="14"/>
        <v>1.1570115413747561</v>
      </c>
    </row>
    <row r="286" spans="1:16" x14ac:dyDescent="0.25">
      <c r="A286" s="27" t="s">
        <v>536</v>
      </c>
      <c r="B286" s="17" t="str">
        <f t="shared" si="13"/>
        <v>SILVE</v>
      </c>
      <c r="C286" s="28" t="s">
        <v>537</v>
      </c>
      <c r="D286" s="28" t="s">
        <v>212</v>
      </c>
      <c r="E286" s="19">
        <v>15.24624831555011</v>
      </c>
      <c r="F286" s="20">
        <v>83.993278000368704</v>
      </c>
      <c r="G286" s="21">
        <v>0.97520761206407203</v>
      </c>
      <c r="H286" s="22">
        <v>2</v>
      </c>
      <c r="I286" s="23">
        <v>7</v>
      </c>
      <c r="J286" s="21">
        <v>1</v>
      </c>
      <c r="K286" s="24">
        <v>0.88876102362491205</v>
      </c>
      <c r="L286" s="25">
        <v>0</v>
      </c>
      <c r="M286" s="26">
        <v>0.23975711448821699</v>
      </c>
      <c r="N286" s="23">
        <v>47.636719618242658</v>
      </c>
      <c r="O286" s="23">
        <f t="shared" si="12"/>
        <v>11.421242439354097</v>
      </c>
      <c r="P286" s="33">
        <f t="shared" si="14"/>
        <v>0.74911822259284777</v>
      </c>
    </row>
    <row r="287" spans="1:16" x14ac:dyDescent="0.25">
      <c r="A287" s="27" t="s">
        <v>538</v>
      </c>
      <c r="B287" s="17" t="str">
        <f t="shared" si="13"/>
        <v>LAS G</v>
      </c>
      <c r="C287" s="28" t="s">
        <v>539</v>
      </c>
      <c r="D287" s="28" t="s">
        <v>212</v>
      </c>
      <c r="E287" s="19">
        <v>5.5636516446958204</v>
      </c>
      <c r="F287" s="20">
        <v>84.5433632390653</v>
      </c>
      <c r="G287" s="21">
        <v>0.55290169568496295</v>
      </c>
      <c r="H287" s="22">
        <v>2</v>
      </c>
      <c r="I287" s="23">
        <v>2</v>
      </c>
      <c r="J287" s="21">
        <v>1</v>
      </c>
      <c r="K287" s="24">
        <v>1</v>
      </c>
      <c r="L287" s="25">
        <v>0</v>
      </c>
      <c r="M287" s="26">
        <v>0.17422407225963699</v>
      </c>
      <c r="N287" s="23">
        <v>65.391231023531006</v>
      </c>
      <c r="O287" s="23">
        <f t="shared" si="12"/>
        <v>11.392726558990281</v>
      </c>
      <c r="P287" s="33">
        <f t="shared" si="14"/>
        <v>2.0477066657923642</v>
      </c>
    </row>
    <row r="288" spans="1:16" x14ac:dyDescent="0.25">
      <c r="A288" s="27" t="s">
        <v>540</v>
      </c>
      <c r="B288" s="17" t="str">
        <f t="shared" si="13"/>
        <v>PARAD</v>
      </c>
      <c r="C288" s="28" t="s">
        <v>541</v>
      </c>
      <c r="D288" s="28" t="s">
        <v>170</v>
      </c>
      <c r="E288" s="19">
        <v>4.21847346859873</v>
      </c>
      <c r="F288" s="20">
        <v>79.676569883788801</v>
      </c>
      <c r="G288" s="21">
        <v>0.65188405542402605</v>
      </c>
      <c r="H288" s="22">
        <v>0</v>
      </c>
      <c r="I288" s="23">
        <v>7</v>
      </c>
      <c r="J288" s="21">
        <v>0.421435876071445</v>
      </c>
      <c r="K288" s="24">
        <v>1</v>
      </c>
      <c r="L288" s="25">
        <v>0</v>
      </c>
      <c r="M288" s="26">
        <v>0.13292060747123999</v>
      </c>
      <c r="N288" s="23">
        <v>85.451113995755804</v>
      </c>
      <c r="O288" s="23">
        <f t="shared" si="12"/>
        <v>11.358213981410039</v>
      </c>
      <c r="P288" s="33">
        <f t="shared" si="14"/>
        <v>2.6924938762701167</v>
      </c>
    </row>
    <row r="289" spans="1:16" x14ac:dyDescent="0.25">
      <c r="A289" s="27" t="s">
        <v>542</v>
      </c>
      <c r="B289" s="17" t="str">
        <f t="shared" si="13"/>
        <v>WOODS</v>
      </c>
      <c r="C289" s="28" t="s">
        <v>303</v>
      </c>
      <c r="D289" s="28" t="s">
        <v>304</v>
      </c>
      <c r="E289" s="19">
        <v>6.2078487558091098</v>
      </c>
      <c r="F289" s="20">
        <v>92.036480198404007</v>
      </c>
      <c r="G289" s="21">
        <v>0.25890305250801099</v>
      </c>
      <c r="H289" s="22">
        <v>9</v>
      </c>
      <c r="I289" s="23">
        <v>0</v>
      </c>
      <c r="J289" s="21">
        <v>1</v>
      </c>
      <c r="K289" s="24">
        <v>1</v>
      </c>
      <c r="L289" s="25">
        <v>1</v>
      </c>
      <c r="M289" s="26">
        <v>0.173205189179338</v>
      </c>
      <c r="N289" s="23">
        <v>65.391231023531006</v>
      </c>
      <c r="O289" s="23">
        <f t="shared" si="12"/>
        <v>11.326100540100484</v>
      </c>
      <c r="P289" s="33">
        <f t="shared" si="14"/>
        <v>1.8244807477794742</v>
      </c>
    </row>
    <row r="290" spans="1:16" x14ac:dyDescent="0.25">
      <c r="A290" s="27" t="s">
        <v>543</v>
      </c>
      <c r="B290" s="17" t="str">
        <f t="shared" si="13"/>
        <v>BRUNS</v>
      </c>
      <c r="C290" s="28" t="s">
        <v>190</v>
      </c>
      <c r="D290" s="28" t="s">
        <v>148</v>
      </c>
      <c r="E290" s="19">
        <v>5.9023611631888881</v>
      </c>
      <c r="F290" s="20">
        <v>71.969112047868904</v>
      </c>
      <c r="G290" s="21">
        <v>0.59900263051409697</v>
      </c>
      <c r="H290" s="22">
        <v>2</v>
      </c>
      <c r="I290" s="23">
        <v>1</v>
      </c>
      <c r="J290" s="21">
        <v>1</v>
      </c>
      <c r="K290" s="24">
        <v>0.94925154260935696</v>
      </c>
      <c r="L290" s="25">
        <v>0</v>
      </c>
      <c r="M290" s="26">
        <v>0.17163717109262999</v>
      </c>
      <c r="N290" s="23">
        <v>65.391231023531006</v>
      </c>
      <c r="O290" s="23">
        <f t="shared" si="12"/>
        <v>11.223565907143486</v>
      </c>
      <c r="P290" s="33">
        <f t="shared" si="14"/>
        <v>1.9015383160795423</v>
      </c>
    </row>
    <row r="291" spans="1:16" x14ac:dyDescent="0.25">
      <c r="A291" s="27" t="s">
        <v>544</v>
      </c>
      <c r="B291" s="17" t="str">
        <f t="shared" si="13"/>
        <v>MONTE</v>
      </c>
      <c r="C291" s="28" t="s">
        <v>322</v>
      </c>
      <c r="D291" s="28" t="s">
        <v>226</v>
      </c>
      <c r="E291" s="19">
        <v>1.36606606672657</v>
      </c>
      <c r="F291" s="20">
        <v>76.539607525320804</v>
      </c>
      <c r="G291" s="21">
        <v>0.84128752393805395</v>
      </c>
      <c r="H291" s="22">
        <v>0</v>
      </c>
      <c r="I291" s="23">
        <v>0</v>
      </c>
      <c r="J291" s="21">
        <v>1</v>
      </c>
      <c r="K291" s="24">
        <v>1</v>
      </c>
      <c r="L291" s="25">
        <v>0</v>
      </c>
      <c r="M291" s="26">
        <v>0.17153751075639501</v>
      </c>
      <c r="N291" s="23">
        <v>65.391231023531006</v>
      </c>
      <c r="O291" s="23">
        <f t="shared" si="12"/>
        <v>11.217048995072862</v>
      </c>
      <c r="P291" s="33">
        <f t="shared" si="14"/>
        <v>8.2112053496443753</v>
      </c>
    </row>
    <row r="292" spans="1:16" x14ac:dyDescent="0.25">
      <c r="A292" s="27" t="s">
        <v>545</v>
      </c>
      <c r="B292" s="17" t="str">
        <f t="shared" si="13"/>
        <v>MIWUK</v>
      </c>
      <c r="C292" s="28" t="s">
        <v>253</v>
      </c>
      <c r="D292" s="28" t="s">
        <v>145</v>
      </c>
      <c r="E292" s="19">
        <v>1.83412895929257</v>
      </c>
      <c r="F292" s="20">
        <v>72.797989930355598</v>
      </c>
      <c r="G292" s="21">
        <v>0.17299839382093801</v>
      </c>
      <c r="H292" s="22">
        <v>1</v>
      </c>
      <c r="I292" s="23">
        <v>2</v>
      </c>
      <c r="J292" s="21">
        <v>1</v>
      </c>
      <c r="K292" s="24">
        <v>1</v>
      </c>
      <c r="L292" s="25">
        <v>0</v>
      </c>
      <c r="M292" s="26">
        <v>0.109423324731959</v>
      </c>
      <c r="N292" s="23">
        <v>102.13894746300707</v>
      </c>
      <c r="O292" s="23">
        <f t="shared" si="12"/>
        <v>11.176383216025123</v>
      </c>
      <c r="P292" s="33">
        <f t="shared" si="14"/>
        <v>6.0935645552076627</v>
      </c>
    </row>
    <row r="293" spans="1:16" x14ac:dyDescent="0.25">
      <c r="A293" s="27" t="s">
        <v>546</v>
      </c>
      <c r="B293" s="17" t="str">
        <f t="shared" si="13"/>
        <v>PARAD</v>
      </c>
      <c r="C293" s="28" t="s">
        <v>387</v>
      </c>
      <c r="D293" s="28" t="s">
        <v>170</v>
      </c>
      <c r="E293" s="19">
        <v>8.5722674528136107</v>
      </c>
      <c r="F293" s="20">
        <v>27.639550602018399</v>
      </c>
      <c r="G293" s="21">
        <v>0.215174222213915</v>
      </c>
      <c r="H293" s="22">
        <v>13</v>
      </c>
      <c r="I293" s="23">
        <v>13</v>
      </c>
      <c r="J293" s="21">
        <v>1</v>
      </c>
      <c r="K293" s="24">
        <v>1</v>
      </c>
      <c r="L293" s="25">
        <v>0</v>
      </c>
      <c r="M293" s="26">
        <v>0.170743401079548</v>
      </c>
      <c r="N293" s="23">
        <v>65.391231023531006</v>
      </c>
      <c r="O293" s="23">
        <f t="shared" si="12"/>
        <v>11.165121185736137</v>
      </c>
      <c r="P293" s="33">
        <f t="shared" si="14"/>
        <v>1.3024699995882061</v>
      </c>
    </row>
    <row r="294" spans="1:16" x14ac:dyDescent="0.25">
      <c r="A294" s="27" t="s">
        <v>547</v>
      </c>
      <c r="B294" s="17" t="str">
        <f t="shared" si="13"/>
        <v>MONTE</v>
      </c>
      <c r="C294" s="28" t="s">
        <v>266</v>
      </c>
      <c r="D294" s="28" t="s">
        <v>226</v>
      </c>
      <c r="E294" s="19">
        <v>0.78346557627782099</v>
      </c>
      <c r="F294" s="20">
        <v>81.184915368806898</v>
      </c>
      <c r="G294" s="21">
        <v>0.29393379340994102</v>
      </c>
      <c r="H294" s="22">
        <v>4</v>
      </c>
      <c r="I294" s="23">
        <v>2</v>
      </c>
      <c r="J294" s="21">
        <v>1</v>
      </c>
      <c r="K294" s="24">
        <v>1</v>
      </c>
      <c r="L294" s="25">
        <v>0</v>
      </c>
      <c r="M294" s="26">
        <v>0.130135471248046</v>
      </c>
      <c r="N294" s="23">
        <v>85.451113995755804</v>
      </c>
      <c r="O294" s="23">
        <f t="shared" si="12"/>
        <v>11.120220988508182</v>
      </c>
      <c r="P294" s="33">
        <f t="shared" si="14"/>
        <v>14.193630614046141</v>
      </c>
    </row>
    <row r="295" spans="1:16" x14ac:dyDescent="0.25">
      <c r="A295" s="27" t="s">
        <v>548</v>
      </c>
      <c r="B295" s="17" t="str">
        <f t="shared" si="13"/>
        <v>GRASS</v>
      </c>
      <c r="C295" s="28" t="s">
        <v>549</v>
      </c>
      <c r="D295" s="28" t="s">
        <v>148</v>
      </c>
      <c r="E295" s="19">
        <v>3.3601212035380903</v>
      </c>
      <c r="F295" s="20">
        <v>83.630352088960706</v>
      </c>
      <c r="G295" s="21">
        <v>0.59474394135096098</v>
      </c>
      <c r="H295" s="22">
        <v>0</v>
      </c>
      <c r="I295" s="23">
        <v>1</v>
      </c>
      <c r="J295" s="21">
        <v>1</v>
      </c>
      <c r="K295" s="24">
        <v>0.75751121424422296</v>
      </c>
      <c r="L295" s="25">
        <v>0</v>
      </c>
      <c r="M295" s="26">
        <v>0.108721185693331</v>
      </c>
      <c r="N295" s="23">
        <v>102.13894746300707</v>
      </c>
      <c r="O295" s="23">
        <f t="shared" si="12"/>
        <v>11.104667473646971</v>
      </c>
      <c r="P295" s="33">
        <f t="shared" si="14"/>
        <v>3.3048413438045463</v>
      </c>
    </row>
    <row r="296" spans="1:16" x14ac:dyDescent="0.25">
      <c r="A296" s="27" t="s">
        <v>550</v>
      </c>
      <c r="B296" s="17" t="str">
        <f t="shared" si="13"/>
        <v>SAN R</v>
      </c>
      <c r="C296" s="28" t="s">
        <v>403</v>
      </c>
      <c r="D296" s="28" t="s">
        <v>212</v>
      </c>
      <c r="E296" s="19">
        <v>0.27569863390349297</v>
      </c>
      <c r="F296" s="20">
        <v>81.164176832167797</v>
      </c>
      <c r="G296" s="21">
        <v>0.575590041179732</v>
      </c>
      <c r="H296" s="22">
        <v>3</v>
      </c>
      <c r="I296" s="23">
        <v>0</v>
      </c>
      <c r="J296" s="21">
        <v>1</v>
      </c>
      <c r="K296" s="24">
        <v>1</v>
      </c>
      <c r="L296" s="25">
        <v>0</v>
      </c>
      <c r="M296" s="26">
        <v>0.16950900326631199</v>
      </c>
      <c r="N296" s="23">
        <v>65.391231023531006</v>
      </c>
      <c r="O296" s="23">
        <f t="shared" si="12"/>
        <v>11.08440239315588</v>
      </c>
      <c r="P296" s="33">
        <f t="shared" si="14"/>
        <v>40.204778080387314</v>
      </c>
    </row>
    <row r="297" spans="1:16" x14ac:dyDescent="0.25">
      <c r="A297" s="27" t="s">
        <v>551</v>
      </c>
      <c r="B297" s="17" t="str">
        <f t="shared" si="13"/>
        <v>BUCKS</v>
      </c>
      <c r="C297" s="28" t="s">
        <v>306</v>
      </c>
      <c r="D297" s="28" t="s">
        <v>170</v>
      </c>
      <c r="E297" s="19">
        <v>2.7493092392031402</v>
      </c>
      <c r="F297" s="20">
        <v>88.8734977652353</v>
      </c>
      <c r="G297" s="21">
        <v>0.99896658007043204</v>
      </c>
      <c r="H297" s="22">
        <v>0</v>
      </c>
      <c r="I297" s="23">
        <v>1</v>
      </c>
      <c r="J297" s="21">
        <v>1</v>
      </c>
      <c r="K297" s="24">
        <v>0.56920045398047103</v>
      </c>
      <c r="L297" s="25">
        <v>0</v>
      </c>
      <c r="M297" s="26">
        <v>0.12923796634812099</v>
      </c>
      <c r="N297" s="23">
        <v>85.451113995755804</v>
      </c>
      <c r="O297" s="23">
        <f t="shared" si="12"/>
        <v>11.043528194992939</v>
      </c>
      <c r="P297" s="33">
        <f t="shared" si="14"/>
        <v>4.0168374068367063</v>
      </c>
    </row>
    <row r="298" spans="1:16" x14ac:dyDescent="0.25">
      <c r="A298" s="27" t="s">
        <v>552</v>
      </c>
      <c r="B298" s="17" t="str">
        <f t="shared" si="13"/>
        <v>ORO F</v>
      </c>
      <c r="C298" s="28" t="s">
        <v>204</v>
      </c>
      <c r="D298" s="28" t="s">
        <v>170</v>
      </c>
      <c r="E298" s="19">
        <v>6.9026840458854499</v>
      </c>
      <c r="F298" s="20">
        <v>86.771683371973495</v>
      </c>
      <c r="G298" s="21">
        <v>1</v>
      </c>
      <c r="H298" s="22">
        <v>0</v>
      </c>
      <c r="I298" s="23">
        <v>2</v>
      </c>
      <c r="J298" s="21">
        <v>1</v>
      </c>
      <c r="K298" s="24">
        <v>1</v>
      </c>
      <c r="L298" s="25">
        <v>1</v>
      </c>
      <c r="M298" s="26">
        <v>0.23178590186612999</v>
      </c>
      <c r="N298" s="23">
        <v>47.636719618242658</v>
      </c>
      <c r="O298" s="23">
        <f t="shared" si="12"/>
        <v>11.041520018658343</v>
      </c>
      <c r="P298" s="33">
        <f t="shared" si="14"/>
        <v>1.599598061458422</v>
      </c>
    </row>
    <row r="299" spans="1:16" x14ac:dyDescent="0.25">
      <c r="A299" s="27" t="s">
        <v>553</v>
      </c>
      <c r="B299" s="17" t="str">
        <f t="shared" si="13"/>
        <v xml:space="preserve">WEST </v>
      </c>
      <c r="C299" s="28" t="s">
        <v>301</v>
      </c>
      <c r="D299" s="28" t="s">
        <v>154</v>
      </c>
      <c r="E299" s="19">
        <v>24.103108037422</v>
      </c>
      <c r="F299" s="20">
        <v>66.804431224040997</v>
      </c>
      <c r="G299" s="21">
        <v>1</v>
      </c>
      <c r="H299" s="22">
        <v>9</v>
      </c>
      <c r="I299" s="23">
        <v>9</v>
      </c>
      <c r="J299" s="21">
        <v>1</v>
      </c>
      <c r="K299" s="24">
        <v>0.51267587271564496</v>
      </c>
      <c r="L299" s="25">
        <v>1</v>
      </c>
      <c r="M299" s="26">
        <v>0.168572073503714</v>
      </c>
      <c r="N299" s="23">
        <v>65.391231023531006</v>
      </c>
      <c r="O299" s="23">
        <f t="shared" si="12"/>
        <v>11.023135402597012</v>
      </c>
      <c r="P299" s="33">
        <f t="shared" si="14"/>
        <v>0.45733253095338217</v>
      </c>
    </row>
    <row r="300" spans="1:16" x14ac:dyDescent="0.25">
      <c r="A300" s="27" t="s">
        <v>554</v>
      </c>
      <c r="B300" s="17" t="str">
        <f t="shared" si="13"/>
        <v>MIRAB</v>
      </c>
      <c r="C300" s="28" t="s">
        <v>263</v>
      </c>
      <c r="D300" s="28" t="s">
        <v>226</v>
      </c>
      <c r="E300" s="19">
        <v>1.8525617627381801</v>
      </c>
      <c r="F300" s="20">
        <v>77.076474641255203</v>
      </c>
      <c r="G300" s="21">
        <v>0.99897723253256199</v>
      </c>
      <c r="H300" s="22">
        <v>8</v>
      </c>
      <c r="I300" s="23">
        <v>0</v>
      </c>
      <c r="J300" s="21">
        <v>1</v>
      </c>
      <c r="K300" s="24">
        <v>1</v>
      </c>
      <c r="L300" s="25">
        <v>0</v>
      </c>
      <c r="M300" s="26">
        <v>0.23120795465774599</v>
      </c>
      <c r="N300" s="23">
        <v>47.636719618242658</v>
      </c>
      <c r="O300" s="23">
        <f t="shared" si="12"/>
        <v>11.013988509538407</v>
      </c>
      <c r="P300" s="33">
        <f t="shared" si="14"/>
        <v>5.9452746629398066</v>
      </c>
    </row>
    <row r="301" spans="1:16" x14ac:dyDescent="0.25">
      <c r="A301" s="27" t="s">
        <v>555</v>
      </c>
      <c r="B301" s="17" t="str">
        <f t="shared" si="13"/>
        <v>ORO F</v>
      </c>
      <c r="C301" s="28" t="s">
        <v>204</v>
      </c>
      <c r="D301" s="28" t="s">
        <v>170</v>
      </c>
      <c r="E301" s="19">
        <v>9.1588568508257602</v>
      </c>
      <c r="F301" s="20">
        <v>98</v>
      </c>
      <c r="G301" s="21">
        <v>0.999999999999999</v>
      </c>
      <c r="H301" s="22">
        <v>4</v>
      </c>
      <c r="I301" s="23">
        <v>1</v>
      </c>
      <c r="J301" s="21">
        <v>1</v>
      </c>
      <c r="K301" s="24">
        <v>0.123402400757641</v>
      </c>
      <c r="L301" s="25">
        <v>0</v>
      </c>
      <c r="M301" s="26">
        <v>0.10743598622223099</v>
      </c>
      <c r="N301" s="23">
        <v>102.13894746300707</v>
      </c>
      <c r="O301" s="23">
        <f t="shared" si="12"/>
        <v>10.973398552388803</v>
      </c>
      <c r="P301" s="33">
        <f t="shared" si="14"/>
        <v>1.198118797041734</v>
      </c>
    </row>
    <row r="302" spans="1:16" x14ac:dyDescent="0.25">
      <c r="A302" s="27" t="s">
        <v>556</v>
      </c>
      <c r="B302" s="17" t="str">
        <f t="shared" si="13"/>
        <v xml:space="preserve">BEAR </v>
      </c>
      <c r="C302" s="28" t="s">
        <v>557</v>
      </c>
      <c r="D302" s="28" t="s">
        <v>145</v>
      </c>
      <c r="E302" s="19">
        <v>13.319075612735102</v>
      </c>
      <c r="F302" s="20">
        <v>78.838798099270704</v>
      </c>
      <c r="G302" s="21">
        <v>0.99936554785867804</v>
      </c>
      <c r="H302" s="22">
        <v>4</v>
      </c>
      <c r="I302" s="23">
        <v>1</v>
      </c>
      <c r="J302" s="21">
        <v>1</v>
      </c>
      <c r="K302" s="24">
        <v>0.48722553844939598</v>
      </c>
      <c r="L302" s="25">
        <v>0</v>
      </c>
      <c r="M302" s="26">
        <v>0.12751699274605799</v>
      </c>
      <c r="N302" s="23">
        <v>85.451113995755804</v>
      </c>
      <c r="O302" s="23">
        <f t="shared" si="12"/>
        <v>10.896469083539367</v>
      </c>
      <c r="P302" s="33">
        <f t="shared" si="14"/>
        <v>0.81811001006110762</v>
      </c>
    </row>
    <row r="303" spans="1:16" x14ac:dyDescent="0.25">
      <c r="A303" s="27" t="s">
        <v>558</v>
      </c>
      <c r="B303" s="17" t="str">
        <f t="shared" si="13"/>
        <v>MIRAB</v>
      </c>
      <c r="C303" s="28" t="s">
        <v>442</v>
      </c>
      <c r="D303" s="28" t="s">
        <v>226</v>
      </c>
      <c r="E303" s="19">
        <v>5.7551574777445902</v>
      </c>
      <c r="F303" s="20">
        <v>66.913361864841406</v>
      </c>
      <c r="G303" s="21">
        <v>0.43761970497450597</v>
      </c>
      <c r="H303" s="22">
        <v>9</v>
      </c>
      <c r="I303" s="23">
        <v>11</v>
      </c>
      <c r="J303" s="21">
        <v>1</v>
      </c>
      <c r="K303" s="24">
        <v>1</v>
      </c>
      <c r="L303" s="25">
        <v>1</v>
      </c>
      <c r="M303" s="26">
        <v>0.16468669964414601</v>
      </c>
      <c r="N303" s="23">
        <v>65.391231023531006</v>
      </c>
      <c r="O303" s="23">
        <f t="shared" si="12"/>
        <v>10.769066022933213</v>
      </c>
      <c r="P303" s="33">
        <f t="shared" si="14"/>
        <v>1.8712026672732407</v>
      </c>
    </row>
    <row r="304" spans="1:16" x14ac:dyDescent="0.25">
      <c r="A304" s="27" t="s">
        <v>559</v>
      </c>
      <c r="B304" s="17" t="str">
        <f t="shared" si="13"/>
        <v>OAKLA</v>
      </c>
      <c r="C304" s="28" t="s">
        <v>560</v>
      </c>
      <c r="D304" s="28" t="s">
        <v>528</v>
      </c>
      <c r="E304" s="19">
        <v>2.07638144623147</v>
      </c>
      <c r="F304" s="20">
        <v>84.067566558210601</v>
      </c>
      <c r="G304" s="21">
        <v>0.31481290317939098</v>
      </c>
      <c r="H304" s="22">
        <v>0</v>
      </c>
      <c r="I304" s="23">
        <v>1</v>
      </c>
      <c r="J304" s="21">
        <v>1</v>
      </c>
      <c r="K304" s="24">
        <v>1</v>
      </c>
      <c r="L304" s="25">
        <v>0</v>
      </c>
      <c r="M304" s="26">
        <v>0.12600601500545</v>
      </c>
      <c r="N304" s="23">
        <v>85.451113995755804</v>
      </c>
      <c r="O304" s="23">
        <f t="shared" si="12"/>
        <v>10.767354352381625</v>
      </c>
      <c r="P304" s="33">
        <f t="shared" si="14"/>
        <v>5.1856340615660201</v>
      </c>
    </row>
    <row r="305" spans="1:16" x14ac:dyDescent="0.25">
      <c r="A305" s="27" t="s">
        <v>561</v>
      </c>
      <c r="B305" s="17" t="str">
        <f t="shared" si="13"/>
        <v>MIWUK</v>
      </c>
      <c r="C305" s="28" t="s">
        <v>253</v>
      </c>
      <c r="D305" s="28" t="s">
        <v>145</v>
      </c>
      <c r="E305" s="19">
        <v>5.8553222802967566</v>
      </c>
      <c r="F305" s="20">
        <v>48.394396682413401</v>
      </c>
      <c r="G305" s="21">
        <v>0.469242679654436</v>
      </c>
      <c r="H305" s="22">
        <v>2</v>
      </c>
      <c r="I305" s="23">
        <v>9</v>
      </c>
      <c r="J305" s="21">
        <v>0.999999999999999</v>
      </c>
      <c r="K305" s="24">
        <v>0.951301958837655</v>
      </c>
      <c r="L305" s="25">
        <v>0</v>
      </c>
      <c r="M305" s="26">
        <v>0.125830594165485</v>
      </c>
      <c r="N305" s="23">
        <v>85.451113995755804</v>
      </c>
      <c r="O305" s="23">
        <f t="shared" si="12"/>
        <v>10.752364446188544</v>
      </c>
      <c r="P305" s="33">
        <f t="shared" si="14"/>
        <v>1.8363403296126679</v>
      </c>
    </row>
    <row r="306" spans="1:16" x14ac:dyDescent="0.25">
      <c r="A306" s="27" t="s">
        <v>562</v>
      </c>
      <c r="B306" s="17" t="str">
        <f t="shared" si="13"/>
        <v>PARAD</v>
      </c>
      <c r="C306" s="28" t="s">
        <v>261</v>
      </c>
      <c r="D306" s="28" t="s">
        <v>170</v>
      </c>
      <c r="E306" s="19">
        <v>4.3540283858333</v>
      </c>
      <c r="F306" s="20">
        <v>81.936506007488305</v>
      </c>
      <c r="G306" s="21">
        <v>3.2296387342146703E-2</v>
      </c>
      <c r="H306" s="22">
        <v>2</v>
      </c>
      <c r="I306" s="23">
        <v>3</v>
      </c>
      <c r="J306" s="21">
        <v>0.963868472412996</v>
      </c>
      <c r="K306" s="24">
        <v>1</v>
      </c>
      <c r="L306" s="25">
        <v>0</v>
      </c>
      <c r="M306" s="26">
        <v>0.104123400902685</v>
      </c>
      <c r="N306" s="23">
        <v>102.13894746300707</v>
      </c>
      <c r="O306" s="23">
        <f t="shared" si="12"/>
        <v>10.635054574468967</v>
      </c>
      <c r="P306" s="33">
        <f t="shared" si="14"/>
        <v>2.442578144201411</v>
      </c>
    </row>
    <row r="307" spans="1:16" x14ac:dyDescent="0.25">
      <c r="A307" s="27" t="s">
        <v>563</v>
      </c>
      <c r="B307" s="17" t="str">
        <f t="shared" si="13"/>
        <v>PLACE</v>
      </c>
      <c r="C307" s="28" t="s">
        <v>167</v>
      </c>
      <c r="D307" s="28" t="s">
        <v>148</v>
      </c>
      <c r="E307" s="19">
        <v>18.57127702328059</v>
      </c>
      <c r="F307" s="20">
        <v>72.031194504222995</v>
      </c>
      <c r="G307" s="21">
        <v>0.64509185035306604</v>
      </c>
      <c r="H307" s="22">
        <v>6</v>
      </c>
      <c r="I307" s="23">
        <v>1</v>
      </c>
      <c r="J307" s="21">
        <v>0.999999999999999</v>
      </c>
      <c r="K307" s="24">
        <v>0.92149125238496699</v>
      </c>
      <c r="L307" s="25">
        <v>0</v>
      </c>
      <c r="M307" s="26">
        <v>0.22084380253821401</v>
      </c>
      <c r="N307" s="23">
        <v>47.636719618242658</v>
      </c>
      <c r="O307" s="23">
        <f t="shared" si="12"/>
        <v>10.520274300939446</v>
      </c>
      <c r="P307" s="33">
        <f t="shared" si="14"/>
        <v>0.56648093115790776</v>
      </c>
    </row>
    <row r="308" spans="1:16" x14ac:dyDescent="0.25">
      <c r="A308" s="27" t="s">
        <v>564</v>
      </c>
      <c r="B308" s="17" t="str">
        <f t="shared" si="13"/>
        <v>MONTE</v>
      </c>
      <c r="C308" s="28" t="s">
        <v>322</v>
      </c>
      <c r="D308" s="28" t="s">
        <v>226</v>
      </c>
      <c r="E308" s="19">
        <v>3.06872215897087</v>
      </c>
      <c r="F308" s="20">
        <v>71.600294808837404</v>
      </c>
      <c r="G308" s="21">
        <v>0.66681649949676802</v>
      </c>
      <c r="H308" s="22">
        <v>5</v>
      </c>
      <c r="I308" s="23">
        <v>7</v>
      </c>
      <c r="J308" s="21">
        <v>1</v>
      </c>
      <c r="K308" s="24">
        <v>1</v>
      </c>
      <c r="L308" s="25">
        <v>0</v>
      </c>
      <c r="M308" s="26">
        <v>0.21886252953805699</v>
      </c>
      <c r="N308" s="23">
        <v>47.636719618242658</v>
      </c>
      <c r="O308" s="23">
        <f t="shared" si="12"/>
        <v>10.425892954543773</v>
      </c>
      <c r="P308" s="33">
        <f t="shared" si="14"/>
        <v>3.3974704826455229</v>
      </c>
    </row>
    <row r="309" spans="1:16" x14ac:dyDescent="0.25">
      <c r="A309" s="27" t="s">
        <v>565</v>
      </c>
      <c r="B309" s="17" t="str">
        <f t="shared" si="13"/>
        <v>BIG B</v>
      </c>
      <c r="C309" s="28" t="s">
        <v>249</v>
      </c>
      <c r="D309" s="28" t="s">
        <v>170</v>
      </c>
      <c r="E309" s="19">
        <v>5.6176147291407101</v>
      </c>
      <c r="F309" s="20">
        <v>75.176932474016496</v>
      </c>
      <c r="G309" s="21">
        <v>0.68584297544205797</v>
      </c>
      <c r="H309" s="22">
        <v>0</v>
      </c>
      <c r="I309" s="23">
        <v>2</v>
      </c>
      <c r="J309" s="21">
        <v>1</v>
      </c>
      <c r="K309" s="24">
        <v>1</v>
      </c>
      <c r="L309" s="25">
        <v>0</v>
      </c>
      <c r="M309" s="26">
        <v>0.158371405363531</v>
      </c>
      <c r="N309" s="23">
        <v>65.391231023531006</v>
      </c>
      <c r="O309" s="23">
        <f t="shared" si="12"/>
        <v>10.356101155647933</v>
      </c>
      <c r="P309" s="33">
        <f t="shared" si="14"/>
        <v>1.8435050559674173</v>
      </c>
    </row>
    <row r="310" spans="1:16" x14ac:dyDescent="0.25">
      <c r="A310" s="27" t="s">
        <v>566</v>
      </c>
      <c r="B310" s="17" t="str">
        <f t="shared" si="13"/>
        <v>MIRAB</v>
      </c>
      <c r="C310" s="28" t="s">
        <v>263</v>
      </c>
      <c r="D310" s="28" t="s">
        <v>226</v>
      </c>
      <c r="E310" s="19">
        <v>9.7562092767558788</v>
      </c>
      <c r="F310" s="20">
        <v>60.742661119114402</v>
      </c>
      <c r="G310" s="21">
        <v>0.68469118521254702</v>
      </c>
      <c r="H310" s="22">
        <v>10</v>
      </c>
      <c r="I310" s="23">
        <v>5</v>
      </c>
      <c r="J310" s="21">
        <v>0.91788591223604798</v>
      </c>
      <c r="K310" s="24">
        <v>0.57405823537707001</v>
      </c>
      <c r="L310" s="25">
        <v>1</v>
      </c>
      <c r="M310" s="26">
        <v>0.217113646346557</v>
      </c>
      <c r="N310" s="23">
        <v>47.636719618242658</v>
      </c>
      <c r="O310" s="23">
        <f t="shared" si="12"/>
        <v>10.34258189630523</v>
      </c>
      <c r="P310" s="33">
        <f t="shared" si="14"/>
        <v>1.0601025052779856</v>
      </c>
    </row>
    <row r="311" spans="1:16" x14ac:dyDescent="0.25">
      <c r="A311" s="27" t="s">
        <v>567</v>
      </c>
      <c r="B311" s="17" t="str">
        <f t="shared" si="13"/>
        <v>MONTE</v>
      </c>
      <c r="C311" s="28" t="s">
        <v>240</v>
      </c>
      <c r="D311" s="28" t="s">
        <v>226</v>
      </c>
      <c r="E311" s="19">
        <v>2.8426529892500998</v>
      </c>
      <c r="F311" s="20">
        <v>88.985775876730798</v>
      </c>
      <c r="G311" s="21">
        <v>0.48944004344715403</v>
      </c>
      <c r="H311" s="22">
        <v>0</v>
      </c>
      <c r="I311" s="23">
        <v>5</v>
      </c>
      <c r="J311" s="21">
        <v>1</v>
      </c>
      <c r="K311" s="24">
        <v>1</v>
      </c>
      <c r="L311" s="25">
        <v>0</v>
      </c>
      <c r="M311" s="26">
        <v>0.15775241215385699</v>
      </c>
      <c r="N311" s="23">
        <v>65.391231023531006</v>
      </c>
      <c r="O311" s="23">
        <f t="shared" si="12"/>
        <v>10.315624427672143</v>
      </c>
      <c r="P311" s="33">
        <f t="shared" si="14"/>
        <v>3.6288722072944384</v>
      </c>
    </row>
    <row r="312" spans="1:16" x14ac:dyDescent="0.25">
      <c r="A312" s="27" t="s">
        <v>568</v>
      </c>
      <c r="B312" s="17" t="str">
        <f t="shared" si="13"/>
        <v>PARAD</v>
      </c>
      <c r="C312" s="28" t="s">
        <v>387</v>
      </c>
      <c r="D312" s="28" t="s">
        <v>170</v>
      </c>
      <c r="E312" s="19">
        <v>3.5297853758339799</v>
      </c>
      <c r="F312" s="20">
        <v>50.366940025176199</v>
      </c>
      <c r="G312" s="21">
        <v>0.45428437735966598</v>
      </c>
      <c r="H312" s="22">
        <v>3</v>
      </c>
      <c r="I312" s="23">
        <v>2</v>
      </c>
      <c r="J312" s="21">
        <v>1</v>
      </c>
      <c r="K312" s="24">
        <v>1</v>
      </c>
      <c r="L312" s="25">
        <v>0</v>
      </c>
      <c r="M312" s="26">
        <v>0.120098338486319</v>
      </c>
      <c r="N312" s="23">
        <v>85.451113995755804</v>
      </c>
      <c r="O312" s="23">
        <f t="shared" si="12"/>
        <v>10.262536812695311</v>
      </c>
      <c r="P312" s="33">
        <f t="shared" si="14"/>
        <v>2.9074109952848306</v>
      </c>
    </row>
    <row r="313" spans="1:16" x14ac:dyDescent="0.25">
      <c r="A313" s="27" t="s">
        <v>569</v>
      </c>
      <c r="B313" s="17" t="str">
        <f t="shared" si="13"/>
        <v>BRUNS</v>
      </c>
      <c r="C313" s="28" t="s">
        <v>190</v>
      </c>
      <c r="D313" s="28" t="s">
        <v>148</v>
      </c>
      <c r="E313" s="19">
        <v>8.5018328077527094</v>
      </c>
      <c r="F313" s="20">
        <v>76.271146712733994</v>
      </c>
      <c r="G313" s="21">
        <v>0.346316460699993</v>
      </c>
      <c r="H313" s="22">
        <v>3</v>
      </c>
      <c r="I313" s="23">
        <v>2</v>
      </c>
      <c r="J313" s="21">
        <v>0.96432525573924399</v>
      </c>
      <c r="K313" s="24">
        <v>0.63801145090589795</v>
      </c>
      <c r="L313" s="25">
        <v>0</v>
      </c>
      <c r="M313" s="26">
        <v>0.119758434408429</v>
      </c>
      <c r="N313" s="23">
        <v>85.451113995755804</v>
      </c>
      <c r="O313" s="23">
        <f t="shared" si="12"/>
        <v>10.23349163058791</v>
      </c>
      <c r="P313" s="33">
        <f t="shared" si="14"/>
        <v>1.2036806488662213</v>
      </c>
    </row>
    <row r="314" spans="1:16" x14ac:dyDescent="0.25">
      <c r="A314" s="27" t="s">
        <v>570</v>
      </c>
      <c r="B314" s="17" t="str">
        <f t="shared" si="13"/>
        <v>SHING</v>
      </c>
      <c r="C314" s="28" t="s">
        <v>571</v>
      </c>
      <c r="D314" s="28" t="s">
        <v>148</v>
      </c>
      <c r="E314" s="19">
        <v>42.211910938089574</v>
      </c>
      <c r="F314" s="20">
        <v>45.681731845926599</v>
      </c>
      <c r="G314" s="21">
        <v>0.99020287609309199</v>
      </c>
      <c r="H314" s="22">
        <v>5</v>
      </c>
      <c r="I314" s="23">
        <v>5</v>
      </c>
      <c r="J314" s="21">
        <v>0.73541194028729295</v>
      </c>
      <c r="K314" s="24">
        <v>0.87162251707984295</v>
      </c>
      <c r="L314" s="25">
        <v>0</v>
      </c>
      <c r="M314" s="26">
        <v>0.15458578550250199</v>
      </c>
      <c r="N314" s="23">
        <v>65.391231023531006</v>
      </c>
      <c r="O314" s="23">
        <f t="shared" si="12"/>
        <v>10.108554812748118</v>
      </c>
      <c r="P314" s="33">
        <f t="shared" si="14"/>
        <v>0.23947162277429013</v>
      </c>
    </row>
    <row r="315" spans="1:16" x14ac:dyDescent="0.25">
      <c r="A315" s="27" t="s">
        <v>572</v>
      </c>
      <c r="B315" s="17" t="str">
        <f t="shared" si="13"/>
        <v>TIGER</v>
      </c>
      <c r="C315" s="28" t="s">
        <v>573</v>
      </c>
      <c r="D315" s="28" t="s">
        <v>154</v>
      </c>
      <c r="E315" s="19">
        <v>3.8997588139616699</v>
      </c>
      <c r="F315" s="20">
        <v>93.041901063098607</v>
      </c>
      <c r="G315" s="21">
        <v>1</v>
      </c>
      <c r="H315" s="22">
        <v>1</v>
      </c>
      <c r="I315" s="23">
        <v>1</v>
      </c>
      <c r="J315" s="21">
        <v>1</v>
      </c>
      <c r="K315" s="24">
        <v>0.66650641736662497</v>
      </c>
      <c r="L315" s="25">
        <v>0</v>
      </c>
      <c r="M315" s="26">
        <v>0.15361233985927999</v>
      </c>
      <c r="N315" s="23">
        <v>65.391231023531006</v>
      </c>
      <c r="O315" s="23">
        <f t="shared" si="12"/>
        <v>10.044900003803338</v>
      </c>
      <c r="P315" s="33">
        <f t="shared" si="14"/>
        <v>2.5757746781265607</v>
      </c>
    </row>
    <row r="316" spans="1:16" x14ac:dyDescent="0.25">
      <c r="A316" s="27" t="s">
        <v>574</v>
      </c>
      <c r="B316" s="17" t="str">
        <f t="shared" si="13"/>
        <v>DUNBA</v>
      </c>
      <c r="C316" s="28" t="s">
        <v>575</v>
      </c>
      <c r="D316" s="28" t="s">
        <v>226</v>
      </c>
      <c r="E316" s="19">
        <v>13.574521788725981</v>
      </c>
      <c r="F316" s="20">
        <v>82.366396837846693</v>
      </c>
      <c r="G316" s="21">
        <v>0.58438862433141703</v>
      </c>
      <c r="H316" s="22">
        <v>5</v>
      </c>
      <c r="I316" s="23">
        <v>8</v>
      </c>
      <c r="J316" s="21">
        <v>0.999999999999999</v>
      </c>
      <c r="K316" s="24">
        <v>0.361086428610355</v>
      </c>
      <c r="L316" s="25">
        <v>1</v>
      </c>
      <c r="M316" s="26">
        <v>0.117152769141111</v>
      </c>
      <c r="N316" s="23">
        <v>85.451113995755804</v>
      </c>
      <c r="O316" s="23">
        <f t="shared" si="12"/>
        <v>10.010834630795539</v>
      </c>
      <c r="P316" s="33">
        <f t="shared" si="14"/>
        <v>0.73747236083924639</v>
      </c>
    </row>
    <row r="317" spans="1:16" x14ac:dyDescent="0.25">
      <c r="A317" s="27" t="s">
        <v>576</v>
      </c>
      <c r="B317" s="17" t="str">
        <f t="shared" si="13"/>
        <v>VOLTA</v>
      </c>
      <c r="C317" s="28" t="s">
        <v>291</v>
      </c>
      <c r="D317" s="28" t="s">
        <v>170</v>
      </c>
      <c r="E317" s="19">
        <v>7.61557145374704</v>
      </c>
      <c r="F317" s="20">
        <v>84.470343718756297</v>
      </c>
      <c r="G317" s="21">
        <v>0.99463652898495403</v>
      </c>
      <c r="H317" s="22">
        <v>2</v>
      </c>
      <c r="I317" s="23">
        <v>2</v>
      </c>
      <c r="J317" s="21">
        <v>1</v>
      </c>
      <c r="K317" s="24">
        <v>1</v>
      </c>
      <c r="L317" s="25">
        <v>0</v>
      </c>
      <c r="M317" s="26">
        <v>0.20990094982664301</v>
      </c>
      <c r="N317" s="23">
        <v>47.636719618242658</v>
      </c>
      <c r="O317" s="23">
        <f t="shared" si="12"/>
        <v>9.9989926944946124</v>
      </c>
      <c r="P317" s="33">
        <f t="shared" si="14"/>
        <v>1.3129668279292257</v>
      </c>
    </row>
    <row r="318" spans="1:16" x14ac:dyDescent="0.25">
      <c r="A318" s="27" t="s">
        <v>577</v>
      </c>
      <c r="B318" s="17" t="str">
        <f t="shared" si="13"/>
        <v>MIRAB</v>
      </c>
      <c r="C318" s="28" t="s">
        <v>442</v>
      </c>
      <c r="D318" s="28" t="s">
        <v>226</v>
      </c>
      <c r="E318" s="19">
        <v>0.568714344804087</v>
      </c>
      <c r="F318" s="20">
        <v>88.715506948721497</v>
      </c>
      <c r="G318" s="21">
        <v>0.17218498553727901</v>
      </c>
      <c r="H318" s="22">
        <v>0</v>
      </c>
      <c r="I318" s="23">
        <v>1</v>
      </c>
      <c r="J318" s="21">
        <v>1</v>
      </c>
      <c r="K318" s="24">
        <v>1</v>
      </c>
      <c r="L318" s="25">
        <v>0</v>
      </c>
      <c r="M318" s="26">
        <v>0.116845547874177</v>
      </c>
      <c r="N318" s="23">
        <v>85.451113995755804</v>
      </c>
      <c r="O318" s="23">
        <f t="shared" si="12"/>
        <v>9.9845822312928405</v>
      </c>
      <c r="P318" s="33">
        <f t="shared" si="14"/>
        <v>17.556410036979759</v>
      </c>
    </row>
    <row r="319" spans="1:16" x14ac:dyDescent="0.25">
      <c r="A319" s="27" t="s">
        <v>578</v>
      </c>
      <c r="B319" s="17" t="str">
        <f t="shared" si="13"/>
        <v>CABRI</v>
      </c>
      <c r="C319" s="28" t="s">
        <v>579</v>
      </c>
      <c r="D319" s="28" t="s">
        <v>580</v>
      </c>
      <c r="E319" s="19">
        <v>26.156242724596499</v>
      </c>
      <c r="F319" s="20">
        <v>62.734858504870402</v>
      </c>
      <c r="G319" s="21">
        <v>0.694187059172239</v>
      </c>
      <c r="H319" s="22">
        <v>1</v>
      </c>
      <c r="I319" s="23">
        <v>11</v>
      </c>
      <c r="J319" s="21">
        <v>0.84416418528409598</v>
      </c>
      <c r="K319" s="24">
        <v>0</v>
      </c>
      <c r="L319" s="25">
        <v>0</v>
      </c>
      <c r="M319" s="26">
        <v>0.20938530552512899</v>
      </c>
      <c r="N319" s="23">
        <v>47.636719618242658</v>
      </c>
      <c r="O319" s="23">
        <f t="shared" si="12"/>
        <v>9.9744290914806442</v>
      </c>
      <c r="P319" s="33">
        <f t="shared" si="14"/>
        <v>0.38134028638987233</v>
      </c>
    </row>
    <row r="320" spans="1:16" x14ac:dyDescent="0.25">
      <c r="A320" s="27" t="s">
        <v>581</v>
      </c>
      <c r="B320" s="17" t="str">
        <f t="shared" si="13"/>
        <v>WILLO</v>
      </c>
      <c r="C320" s="28" t="s">
        <v>582</v>
      </c>
      <c r="D320" s="28" t="s">
        <v>187</v>
      </c>
      <c r="E320" s="19">
        <v>7.3307907495816806</v>
      </c>
      <c r="F320" s="20">
        <v>78.429663698723004</v>
      </c>
      <c r="G320" s="21">
        <v>0.99295949543399298</v>
      </c>
      <c r="H320" s="22">
        <v>9</v>
      </c>
      <c r="I320" s="23">
        <v>9</v>
      </c>
      <c r="J320" s="21">
        <v>1</v>
      </c>
      <c r="K320" s="24">
        <v>0.47323649137734802</v>
      </c>
      <c r="L320" s="25">
        <v>0</v>
      </c>
      <c r="M320" s="26">
        <v>0.15188377370641701</v>
      </c>
      <c r="N320" s="23">
        <v>65.391231023531006</v>
      </c>
      <c r="O320" s="23">
        <f t="shared" si="12"/>
        <v>9.9318669351620184</v>
      </c>
      <c r="P320" s="33">
        <f t="shared" si="14"/>
        <v>1.3548152272288994</v>
      </c>
    </row>
    <row r="321" spans="1:16" x14ac:dyDescent="0.25">
      <c r="A321" s="27" t="s">
        <v>583</v>
      </c>
      <c r="B321" s="17" t="str">
        <f t="shared" si="13"/>
        <v>CALPI</v>
      </c>
      <c r="C321" s="28" t="s">
        <v>584</v>
      </c>
      <c r="D321" s="28" t="s">
        <v>226</v>
      </c>
      <c r="E321" s="19">
        <v>8.5256145307127107E-3</v>
      </c>
      <c r="F321" s="20">
        <v>90</v>
      </c>
      <c r="G321" s="21">
        <v>1</v>
      </c>
      <c r="H321" s="22">
        <v>0</v>
      </c>
      <c r="I321" s="23">
        <v>0</v>
      </c>
      <c r="J321" s="21">
        <v>1</v>
      </c>
      <c r="K321" s="24">
        <v>1</v>
      </c>
      <c r="L321" s="25">
        <v>0</v>
      </c>
      <c r="M321" s="26">
        <v>0.205590368356526</v>
      </c>
      <c r="N321" s="23">
        <v>47.636719618242658</v>
      </c>
      <c r="O321" s="23">
        <f t="shared" si="12"/>
        <v>9.7936507336110559</v>
      </c>
      <c r="P321" s="33">
        <f t="shared" si="14"/>
        <v>1148.7325281163446</v>
      </c>
    </row>
    <row r="322" spans="1:16" x14ac:dyDescent="0.25">
      <c r="A322" s="27" t="s">
        <v>585</v>
      </c>
      <c r="B322" s="17" t="str">
        <f t="shared" si="13"/>
        <v>CALPI</v>
      </c>
      <c r="C322" s="28" t="s">
        <v>584</v>
      </c>
      <c r="D322" s="28" t="s">
        <v>226</v>
      </c>
      <c r="E322" s="19">
        <v>1.12930906451169E-2</v>
      </c>
      <c r="F322" s="20">
        <v>90</v>
      </c>
      <c r="G322" s="21">
        <v>1</v>
      </c>
      <c r="H322" s="22">
        <v>0</v>
      </c>
      <c r="I322" s="23">
        <v>0</v>
      </c>
      <c r="J322" s="21">
        <v>1</v>
      </c>
      <c r="K322" s="24">
        <v>1</v>
      </c>
      <c r="L322" s="25">
        <v>0</v>
      </c>
      <c r="M322" s="26">
        <v>0.205590368356526</v>
      </c>
      <c r="N322" s="23">
        <v>47.636719618242658</v>
      </c>
      <c r="O322" s="23">
        <f t="shared" si="12"/>
        <v>9.7936507336110559</v>
      </c>
      <c r="P322" s="33">
        <f t="shared" si="14"/>
        <v>867.22501761249941</v>
      </c>
    </row>
    <row r="323" spans="1:16" x14ac:dyDescent="0.25">
      <c r="A323" s="27" t="s">
        <v>586</v>
      </c>
      <c r="B323" s="17" t="str">
        <f t="shared" si="13"/>
        <v>SCE R</v>
      </c>
      <c r="C323" s="28" t="s">
        <v>587</v>
      </c>
      <c r="D323" s="28" t="s">
        <v>580</v>
      </c>
      <c r="E323" s="19">
        <v>0.291610308338692</v>
      </c>
      <c r="F323" s="20">
        <v>90</v>
      </c>
      <c r="G323" s="21">
        <v>1</v>
      </c>
      <c r="H323" s="22">
        <v>0</v>
      </c>
      <c r="I323" s="23">
        <v>0</v>
      </c>
      <c r="J323" s="21">
        <v>1</v>
      </c>
      <c r="K323" s="24">
        <v>1</v>
      </c>
      <c r="L323" s="25">
        <v>0</v>
      </c>
      <c r="M323" s="26">
        <v>0.205590368356526</v>
      </c>
      <c r="N323" s="23">
        <v>47.636719618242658</v>
      </c>
      <c r="O323" s="23">
        <f t="shared" si="12"/>
        <v>9.7936507336110559</v>
      </c>
      <c r="P323" s="33">
        <f t="shared" si="14"/>
        <v>33.58472061363544</v>
      </c>
    </row>
    <row r="324" spans="1:16" x14ac:dyDescent="0.25">
      <c r="A324" s="27" t="s">
        <v>588</v>
      </c>
      <c r="B324" s="17" t="str">
        <f t="shared" si="13"/>
        <v>MONTE</v>
      </c>
      <c r="C324" s="28" t="s">
        <v>322</v>
      </c>
      <c r="D324" s="28" t="s">
        <v>226</v>
      </c>
      <c r="E324" s="19">
        <v>3.54535940475794</v>
      </c>
      <c r="F324" s="20">
        <v>89.5117447340171</v>
      </c>
      <c r="G324" s="21">
        <v>0.50467322435077</v>
      </c>
      <c r="H324" s="22">
        <v>2</v>
      </c>
      <c r="I324" s="23">
        <v>0</v>
      </c>
      <c r="J324" s="21">
        <v>1</v>
      </c>
      <c r="K324" s="24">
        <v>1</v>
      </c>
      <c r="L324" s="25">
        <v>1</v>
      </c>
      <c r="M324" s="26">
        <v>0.14965164411448301</v>
      </c>
      <c r="N324" s="23">
        <v>65.391231023531006</v>
      </c>
      <c r="O324" s="23">
        <f t="shared" si="12"/>
        <v>9.7859052333414027</v>
      </c>
      <c r="P324" s="33">
        <f t="shared" si="14"/>
        <v>2.7602011858680764</v>
      </c>
    </row>
    <row r="325" spans="1:16" x14ac:dyDescent="0.25">
      <c r="A325" s="27" t="s">
        <v>589</v>
      </c>
      <c r="B325" s="17" t="str">
        <f t="shared" si="13"/>
        <v>PARAD</v>
      </c>
      <c r="C325" s="28" t="s">
        <v>590</v>
      </c>
      <c r="D325" s="28" t="s">
        <v>170</v>
      </c>
      <c r="E325" s="19">
        <v>7.3383565376347102</v>
      </c>
      <c r="F325" s="20">
        <v>31.1599657463521</v>
      </c>
      <c r="G325" s="21">
        <v>0.429612862221606</v>
      </c>
      <c r="H325" s="22">
        <v>7</v>
      </c>
      <c r="I325" s="23">
        <v>6</v>
      </c>
      <c r="J325" s="21">
        <v>1</v>
      </c>
      <c r="K325" s="24">
        <v>1</v>
      </c>
      <c r="L325" s="25">
        <v>0</v>
      </c>
      <c r="M325" s="26">
        <v>0.149412127692267</v>
      </c>
      <c r="N325" s="23">
        <v>65.391231023531006</v>
      </c>
      <c r="O325" s="23">
        <f t="shared" ref="O325:O388" si="15">M325*N325</f>
        <v>9.7702429596423457</v>
      </c>
      <c r="P325" s="33">
        <f t="shared" si="14"/>
        <v>1.3313938767537012</v>
      </c>
    </row>
    <row r="326" spans="1:16" x14ac:dyDescent="0.25">
      <c r="A326" s="27" t="s">
        <v>591</v>
      </c>
      <c r="B326" s="17" t="str">
        <f t="shared" ref="B326:B389" si="16">LEFT(A326,5)</f>
        <v>ROSSM</v>
      </c>
      <c r="C326" s="28" t="s">
        <v>592</v>
      </c>
      <c r="D326" s="28" t="s">
        <v>593</v>
      </c>
      <c r="E326" s="19">
        <v>5.9560500460100814</v>
      </c>
      <c r="F326" s="20">
        <v>79.659262367438799</v>
      </c>
      <c r="G326" s="21">
        <v>0.23720414846744101</v>
      </c>
      <c r="H326" s="22">
        <v>0</v>
      </c>
      <c r="I326" s="23">
        <v>5</v>
      </c>
      <c r="J326" s="21">
        <v>1</v>
      </c>
      <c r="K326" s="24">
        <v>0.88123902184588498</v>
      </c>
      <c r="L326" s="25">
        <v>0</v>
      </c>
      <c r="M326" s="26">
        <v>0.14933713169343299</v>
      </c>
      <c r="N326" s="23">
        <v>65.391231023531006</v>
      </c>
      <c r="O326" s="23">
        <f t="shared" si="15"/>
        <v>9.7653388789567508</v>
      </c>
      <c r="P326" s="33">
        <f t="shared" ref="P326:P389" si="17">O326/E326</f>
        <v>1.6395662903300294</v>
      </c>
    </row>
    <row r="327" spans="1:16" x14ac:dyDescent="0.25">
      <c r="A327" s="27" t="s">
        <v>594</v>
      </c>
      <c r="B327" s="17" t="str">
        <f t="shared" si="16"/>
        <v>CLAYT</v>
      </c>
      <c r="C327" s="28" t="s">
        <v>595</v>
      </c>
      <c r="D327" s="28" t="s">
        <v>593</v>
      </c>
      <c r="E327" s="19">
        <v>10.1031628767025</v>
      </c>
      <c r="F327" s="20">
        <v>61.418656621528399</v>
      </c>
      <c r="G327" s="21">
        <v>0.78878929782458695</v>
      </c>
      <c r="H327" s="22">
        <v>4</v>
      </c>
      <c r="I327" s="23">
        <v>1</v>
      </c>
      <c r="J327" s="21">
        <v>1</v>
      </c>
      <c r="K327" s="24">
        <v>1</v>
      </c>
      <c r="L327" s="25">
        <v>0</v>
      </c>
      <c r="M327" s="26">
        <v>0.27294272620536802</v>
      </c>
      <c r="N327" s="23">
        <v>35.326276690591058</v>
      </c>
      <c r="O327" s="23">
        <f t="shared" si="15"/>
        <v>9.6420502666150689</v>
      </c>
      <c r="P327" s="33">
        <f t="shared" si="17"/>
        <v>0.95435957870670984</v>
      </c>
    </row>
    <row r="328" spans="1:16" x14ac:dyDescent="0.25">
      <c r="A328" s="27" t="s">
        <v>596</v>
      </c>
      <c r="B328" s="17" t="str">
        <f t="shared" si="16"/>
        <v>CLARK</v>
      </c>
      <c r="C328" s="28" t="s">
        <v>471</v>
      </c>
      <c r="D328" s="28" t="s">
        <v>148</v>
      </c>
      <c r="E328" s="19">
        <v>32.672357218450102</v>
      </c>
      <c r="F328" s="20">
        <v>49.764196155499498</v>
      </c>
      <c r="G328" s="21">
        <v>0.94333044630223495</v>
      </c>
      <c r="H328" s="22">
        <v>3</v>
      </c>
      <c r="I328" s="23">
        <v>19</v>
      </c>
      <c r="J328" s="21">
        <v>0.89706478404768297</v>
      </c>
      <c r="K328" s="24">
        <v>0.64895693508724195</v>
      </c>
      <c r="L328" s="25">
        <v>0</v>
      </c>
      <c r="M328" s="26">
        <v>0.20162168731942001</v>
      </c>
      <c r="N328" s="23">
        <v>47.636719618242658</v>
      </c>
      <c r="O328" s="23">
        <f t="shared" si="15"/>
        <v>9.6045957877922028</v>
      </c>
      <c r="P328" s="33">
        <f t="shared" si="17"/>
        <v>0.2939670291792868</v>
      </c>
    </row>
    <row r="329" spans="1:16" x14ac:dyDescent="0.25">
      <c r="A329" s="27" t="s">
        <v>597</v>
      </c>
      <c r="B329" s="17" t="str">
        <f t="shared" si="16"/>
        <v>PLACE</v>
      </c>
      <c r="C329" s="28" t="s">
        <v>167</v>
      </c>
      <c r="D329" s="28" t="s">
        <v>148</v>
      </c>
      <c r="E329" s="19">
        <v>10.4971935380413</v>
      </c>
      <c r="F329" s="20">
        <v>65.735754396059207</v>
      </c>
      <c r="G329" s="21">
        <v>0.76347778295194102</v>
      </c>
      <c r="H329" s="22">
        <v>3</v>
      </c>
      <c r="I329" s="23">
        <v>1</v>
      </c>
      <c r="J329" s="21">
        <v>1</v>
      </c>
      <c r="K329" s="24">
        <v>1</v>
      </c>
      <c r="L329" s="25">
        <v>0</v>
      </c>
      <c r="M329" s="26">
        <v>0.20019921609754199</v>
      </c>
      <c r="N329" s="23">
        <v>47.636719618242658</v>
      </c>
      <c r="O329" s="23">
        <f t="shared" si="15"/>
        <v>9.5368339250305798</v>
      </c>
      <c r="P329" s="33">
        <f t="shared" si="17"/>
        <v>0.9085127268035571</v>
      </c>
    </row>
    <row r="330" spans="1:16" x14ac:dyDescent="0.25">
      <c r="A330" s="27" t="s">
        <v>598</v>
      </c>
      <c r="B330" s="17" t="str">
        <f t="shared" si="16"/>
        <v>OAKHU</v>
      </c>
      <c r="C330" s="28" t="s">
        <v>278</v>
      </c>
      <c r="D330" s="28" t="s">
        <v>145</v>
      </c>
      <c r="E330" s="19">
        <v>6.3491346424456401</v>
      </c>
      <c r="F330" s="20">
        <v>97.312316926851096</v>
      </c>
      <c r="G330" s="21">
        <v>4.4729123412316302E-4</v>
      </c>
      <c r="H330" s="22">
        <v>0</v>
      </c>
      <c r="I330" s="23">
        <v>2</v>
      </c>
      <c r="J330" s="21">
        <v>1</v>
      </c>
      <c r="K330" s="24">
        <v>1</v>
      </c>
      <c r="L330" s="25">
        <v>0</v>
      </c>
      <c r="M330" s="26">
        <v>0.11060540179032199</v>
      </c>
      <c r="N330" s="23">
        <v>85.451113995755804</v>
      </c>
      <c r="O330" s="23">
        <f t="shared" si="15"/>
        <v>9.4513547969311773</v>
      </c>
      <c r="P330" s="33">
        <f t="shared" si="17"/>
        <v>1.4886051925480328</v>
      </c>
    </row>
    <row r="331" spans="1:16" x14ac:dyDescent="0.25">
      <c r="A331" s="27" t="s">
        <v>599</v>
      </c>
      <c r="B331" s="17" t="str">
        <f t="shared" si="16"/>
        <v>MONTE</v>
      </c>
      <c r="C331" s="28" t="s">
        <v>240</v>
      </c>
      <c r="D331" s="28" t="s">
        <v>226</v>
      </c>
      <c r="E331" s="19">
        <v>0.51992978759207598</v>
      </c>
      <c r="F331" s="20">
        <v>90.785113286178003</v>
      </c>
      <c r="G331" s="21">
        <v>0.10389008745473299</v>
      </c>
      <c r="H331" s="22">
        <v>0</v>
      </c>
      <c r="I331" s="23">
        <v>0</v>
      </c>
      <c r="J331" s="21">
        <v>1</v>
      </c>
      <c r="K331" s="24">
        <v>1</v>
      </c>
      <c r="L331" s="25">
        <v>0</v>
      </c>
      <c r="M331" s="26">
        <v>0.11048135879184499</v>
      </c>
      <c r="N331" s="23">
        <v>85.451113995755804</v>
      </c>
      <c r="O331" s="23">
        <f t="shared" si="15"/>
        <v>9.4407551845279443</v>
      </c>
      <c r="P331" s="33">
        <f t="shared" si="17"/>
        <v>18.157750161325488</v>
      </c>
    </row>
    <row r="332" spans="1:16" x14ac:dyDescent="0.25">
      <c r="A332" s="27" t="s">
        <v>600</v>
      </c>
      <c r="B332" s="17" t="str">
        <f t="shared" si="16"/>
        <v>OTTER</v>
      </c>
      <c r="C332" s="28" t="s">
        <v>601</v>
      </c>
      <c r="D332" s="28" t="s">
        <v>223</v>
      </c>
      <c r="E332" s="19">
        <v>4.8416103228248604</v>
      </c>
      <c r="F332" s="20">
        <v>80.234004354690995</v>
      </c>
      <c r="G332" s="21">
        <v>0.201456109748196</v>
      </c>
      <c r="H332" s="22">
        <v>9</v>
      </c>
      <c r="I332" s="23">
        <v>2</v>
      </c>
      <c r="J332" s="21">
        <v>1</v>
      </c>
      <c r="K332" s="24">
        <v>1</v>
      </c>
      <c r="L332" s="25">
        <v>0</v>
      </c>
      <c r="M332" s="26">
        <v>0.14395445459214701</v>
      </c>
      <c r="N332" s="23">
        <v>65.391231023531006</v>
      </c>
      <c r="O332" s="23">
        <f t="shared" si="15"/>
        <v>9.4133589971014882</v>
      </c>
      <c r="P332" s="33">
        <f t="shared" si="17"/>
        <v>1.9442620057058246</v>
      </c>
    </row>
    <row r="333" spans="1:16" x14ac:dyDescent="0.25">
      <c r="A333" s="27" t="s">
        <v>602</v>
      </c>
      <c r="B333" s="17" t="str">
        <f t="shared" si="16"/>
        <v>MORAG</v>
      </c>
      <c r="C333" s="28" t="s">
        <v>603</v>
      </c>
      <c r="D333" s="28" t="s">
        <v>593</v>
      </c>
      <c r="E333" s="19">
        <v>7.1365082162808093</v>
      </c>
      <c r="F333" s="20">
        <v>67.729783670369102</v>
      </c>
      <c r="G333" s="21">
        <v>0.207461391039793</v>
      </c>
      <c r="H333" s="22">
        <v>5</v>
      </c>
      <c r="I333" s="23">
        <v>12</v>
      </c>
      <c r="J333" s="21">
        <v>0.65860028627613298</v>
      </c>
      <c r="K333" s="24">
        <v>0.77062496857563501</v>
      </c>
      <c r="L333" s="25">
        <v>1</v>
      </c>
      <c r="M333" s="26">
        <v>9.2051796449771101E-2</v>
      </c>
      <c r="N333" s="23">
        <v>102.13894746300707</v>
      </c>
      <c r="O333" s="23">
        <f t="shared" si="15"/>
        <v>9.4020736014585911</v>
      </c>
      <c r="P333" s="33">
        <f t="shared" si="17"/>
        <v>1.3174613293388011</v>
      </c>
    </row>
    <row r="334" spans="1:16" x14ac:dyDescent="0.25">
      <c r="A334" s="27" t="s">
        <v>604</v>
      </c>
      <c r="B334" s="17" t="str">
        <f t="shared" si="16"/>
        <v>ROB R</v>
      </c>
      <c r="C334" s="28" t="s">
        <v>605</v>
      </c>
      <c r="D334" s="28" t="s">
        <v>223</v>
      </c>
      <c r="E334" s="19">
        <v>5.4938269894021099</v>
      </c>
      <c r="F334" s="20">
        <v>45.154037439950699</v>
      </c>
      <c r="G334" s="21">
        <v>0.99948244589032798</v>
      </c>
      <c r="H334" s="22">
        <v>6</v>
      </c>
      <c r="I334" s="23">
        <v>2</v>
      </c>
      <c r="J334" s="21">
        <v>1</v>
      </c>
      <c r="K334" s="24">
        <v>1</v>
      </c>
      <c r="L334" s="25">
        <v>0</v>
      </c>
      <c r="M334" s="26">
        <v>0.19718707208448699</v>
      </c>
      <c r="N334" s="23">
        <v>47.636719618242658</v>
      </c>
      <c r="O334" s="23">
        <f t="shared" si="15"/>
        <v>9.3933452652309111</v>
      </c>
      <c r="P334" s="33">
        <f t="shared" si="17"/>
        <v>1.7097999779299899</v>
      </c>
    </row>
    <row r="335" spans="1:16" x14ac:dyDescent="0.25">
      <c r="A335" s="27" t="s">
        <v>606</v>
      </c>
      <c r="B335" s="17" t="str">
        <f t="shared" si="16"/>
        <v>MIDDL</v>
      </c>
      <c r="C335" s="28" t="s">
        <v>186</v>
      </c>
      <c r="D335" s="28" t="s">
        <v>187</v>
      </c>
      <c r="E335" s="19">
        <v>10.204856066863591</v>
      </c>
      <c r="F335" s="20">
        <v>74.758568096342501</v>
      </c>
      <c r="G335" s="21">
        <v>0.62814727854192998</v>
      </c>
      <c r="H335" s="22">
        <v>5</v>
      </c>
      <c r="I335" s="23">
        <v>4</v>
      </c>
      <c r="J335" s="21">
        <v>0.94292336187258396</v>
      </c>
      <c r="K335" s="24">
        <v>0.99648123247462606</v>
      </c>
      <c r="L335" s="25">
        <v>0</v>
      </c>
      <c r="M335" s="26">
        <v>0.19646999890196601</v>
      </c>
      <c r="N335" s="23">
        <v>47.636719618242658</v>
      </c>
      <c r="O335" s="23">
        <f t="shared" si="15"/>
        <v>9.3591862510893975</v>
      </c>
      <c r="P335" s="33">
        <f t="shared" si="17"/>
        <v>0.91713064738657246</v>
      </c>
    </row>
    <row r="336" spans="1:16" x14ac:dyDescent="0.25">
      <c r="A336" s="27" t="s">
        <v>607</v>
      </c>
      <c r="B336" s="17" t="str">
        <f t="shared" si="16"/>
        <v>MONTE</v>
      </c>
      <c r="C336" s="28" t="s">
        <v>266</v>
      </c>
      <c r="D336" s="28" t="s">
        <v>226</v>
      </c>
      <c r="E336" s="19">
        <v>2.2491045600559101</v>
      </c>
      <c r="F336" s="20">
        <v>44.715559803006897</v>
      </c>
      <c r="G336" s="21">
        <v>0.753777708519907</v>
      </c>
      <c r="H336" s="22">
        <v>4</v>
      </c>
      <c r="I336" s="23">
        <v>1</v>
      </c>
      <c r="J336" s="21">
        <v>1</v>
      </c>
      <c r="K336" s="24">
        <v>1</v>
      </c>
      <c r="L336" s="25">
        <v>0</v>
      </c>
      <c r="M336" s="26">
        <v>0.14297944502330601</v>
      </c>
      <c r="N336" s="23">
        <v>65.391231023531006</v>
      </c>
      <c r="O336" s="23">
        <f t="shared" si="15"/>
        <v>9.3496019211352532</v>
      </c>
      <c r="P336" s="33">
        <f t="shared" si="17"/>
        <v>4.1570330198000365</v>
      </c>
    </row>
    <row r="337" spans="1:16" x14ac:dyDescent="0.25">
      <c r="A337" s="27" t="s">
        <v>608</v>
      </c>
      <c r="B337" s="17" t="str">
        <f t="shared" si="16"/>
        <v>BRUNS</v>
      </c>
      <c r="C337" s="28" t="s">
        <v>158</v>
      </c>
      <c r="D337" s="28" t="s">
        <v>148</v>
      </c>
      <c r="E337" s="19">
        <v>3.6478062067756198</v>
      </c>
      <c r="F337" s="20">
        <v>67.9602410355171</v>
      </c>
      <c r="G337" s="21">
        <v>0.635792099996636</v>
      </c>
      <c r="H337" s="22">
        <v>1</v>
      </c>
      <c r="I337" s="23">
        <v>3</v>
      </c>
      <c r="J337" s="21">
        <v>1</v>
      </c>
      <c r="K337" s="24">
        <v>0.48357096189905802</v>
      </c>
      <c r="L337" s="25">
        <v>1</v>
      </c>
      <c r="M337" s="26">
        <v>9.1020644910448298E-2</v>
      </c>
      <c r="N337" s="23">
        <v>102.13894746300707</v>
      </c>
      <c r="O337" s="23">
        <f t="shared" si="15"/>
        <v>9.2967528685573004</v>
      </c>
      <c r="P337" s="33">
        <f t="shared" si="17"/>
        <v>2.5485873814483457</v>
      </c>
    </row>
    <row r="338" spans="1:16" x14ac:dyDescent="0.25">
      <c r="A338" s="27" t="s">
        <v>609</v>
      </c>
      <c r="B338" s="17" t="str">
        <f t="shared" si="16"/>
        <v>SILVE</v>
      </c>
      <c r="C338" s="28" t="s">
        <v>275</v>
      </c>
      <c r="D338" s="28" t="s">
        <v>212</v>
      </c>
      <c r="E338" s="19">
        <v>3.6530411971410901</v>
      </c>
      <c r="F338" s="20">
        <v>77.308287974637594</v>
      </c>
      <c r="G338" s="21">
        <v>0.48875570470216001</v>
      </c>
      <c r="H338" s="22">
        <v>3</v>
      </c>
      <c r="I338" s="23">
        <v>1</v>
      </c>
      <c r="J338" s="21">
        <v>1</v>
      </c>
      <c r="K338" s="24">
        <v>1</v>
      </c>
      <c r="L338" s="25">
        <v>1</v>
      </c>
      <c r="M338" s="26">
        <v>0.14188360956947399</v>
      </c>
      <c r="N338" s="23">
        <v>65.391231023531006</v>
      </c>
      <c r="O338" s="23">
        <f t="shared" si="15"/>
        <v>9.2779438918099491</v>
      </c>
      <c r="P338" s="33">
        <f t="shared" si="17"/>
        <v>2.5397862742612838</v>
      </c>
    </row>
    <row r="339" spans="1:16" x14ac:dyDescent="0.25">
      <c r="A339" s="27" t="s">
        <v>610</v>
      </c>
      <c r="B339" s="17" t="str">
        <f t="shared" si="16"/>
        <v>WOODS</v>
      </c>
      <c r="C339" s="28" t="s">
        <v>303</v>
      </c>
      <c r="D339" s="28" t="s">
        <v>304</v>
      </c>
      <c r="E339" s="19">
        <v>0.59794571282657205</v>
      </c>
      <c r="F339" s="20">
        <v>81.869212782120698</v>
      </c>
      <c r="G339" s="21">
        <v>0.486516474745738</v>
      </c>
      <c r="H339" s="22">
        <v>2</v>
      </c>
      <c r="I339" s="23">
        <v>0</v>
      </c>
      <c r="J339" s="21">
        <v>1</v>
      </c>
      <c r="K339" s="24">
        <v>1</v>
      </c>
      <c r="L339" s="25">
        <v>0</v>
      </c>
      <c r="M339" s="26">
        <v>0.14129179693254801</v>
      </c>
      <c r="N339" s="23">
        <v>65.391231023531006</v>
      </c>
      <c r="O339" s="23">
        <f t="shared" si="15"/>
        <v>9.2392445349460761</v>
      </c>
      <c r="P339" s="33">
        <f t="shared" si="17"/>
        <v>15.451644416465317</v>
      </c>
    </row>
    <row r="340" spans="1:16" x14ac:dyDescent="0.25">
      <c r="A340" s="27" t="s">
        <v>322</v>
      </c>
      <c r="B340" s="17" t="str">
        <f t="shared" si="16"/>
        <v>MONTE</v>
      </c>
      <c r="C340" s="28" t="s">
        <v>322</v>
      </c>
      <c r="D340" s="28" t="s">
        <v>226</v>
      </c>
      <c r="E340" s="19">
        <v>3.2124581565266298E-2</v>
      </c>
      <c r="F340" s="20">
        <v>95</v>
      </c>
      <c r="G340" s="21">
        <v>0</v>
      </c>
      <c r="H340" s="22">
        <v>0</v>
      </c>
      <c r="I340" s="23">
        <v>1</v>
      </c>
      <c r="J340" s="21">
        <v>1</v>
      </c>
      <c r="K340" s="24">
        <v>1</v>
      </c>
      <c r="L340" s="25">
        <v>0</v>
      </c>
      <c r="M340" s="26">
        <v>0.107001127537972</v>
      </c>
      <c r="N340" s="23">
        <v>85.451113995755804</v>
      </c>
      <c r="O340" s="23">
        <f t="shared" si="15"/>
        <v>9.1433655469216504</v>
      </c>
      <c r="P340" s="33">
        <f t="shared" si="17"/>
        <v>284.62209004482816</v>
      </c>
    </row>
    <row r="341" spans="1:16" x14ac:dyDescent="0.25">
      <c r="A341" s="27" t="s">
        <v>611</v>
      </c>
      <c r="B341" s="17" t="str">
        <f t="shared" si="16"/>
        <v>BEN L</v>
      </c>
      <c r="C341" s="28" t="s">
        <v>612</v>
      </c>
      <c r="D341" s="28" t="s">
        <v>223</v>
      </c>
      <c r="E341" s="19">
        <v>3.9860714665982999</v>
      </c>
      <c r="F341" s="20">
        <v>45.883241080598303</v>
      </c>
      <c r="G341" s="21">
        <v>0.59519931949530902</v>
      </c>
      <c r="H341" s="22">
        <v>1</v>
      </c>
      <c r="I341" s="23">
        <v>1</v>
      </c>
      <c r="J341" s="21">
        <v>1</v>
      </c>
      <c r="K341" s="24">
        <v>1</v>
      </c>
      <c r="L341" s="25">
        <v>0</v>
      </c>
      <c r="M341" s="26">
        <v>0.13946105464981801</v>
      </c>
      <c r="N341" s="23">
        <v>65.391231023531006</v>
      </c>
      <c r="O341" s="23">
        <f t="shared" si="15"/>
        <v>9.1195300433915314</v>
      </c>
      <c r="P341" s="33">
        <f t="shared" si="17"/>
        <v>2.2878491065224447</v>
      </c>
    </row>
    <row r="342" spans="1:16" x14ac:dyDescent="0.25">
      <c r="A342" s="27" t="s">
        <v>613</v>
      </c>
      <c r="B342" s="17" t="str">
        <f t="shared" si="16"/>
        <v>BIG B</v>
      </c>
      <c r="C342" s="28" t="s">
        <v>381</v>
      </c>
      <c r="D342" s="28" t="s">
        <v>223</v>
      </c>
      <c r="E342" s="19">
        <v>4.78105538784693</v>
      </c>
      <c r="F342" s="20">
        <v>77.941592609620699</v>
      </c>
      <c r="G342" s="21">
        <v>0.33866046645851999</v>
      </c>
      <c r="H342" s="22">
        <v>2</v>
      </c>
      <c r="I342" s="23">
        <v>0</v>
      </c>
      <c r="J342" s="21">
        <v>1</v>
      </c>
      <c r="K342" s="24">
        <v>1</v>
      </c>
      <c r="L342" s="25">
        <v>0</v>
      </c>
      <c r="M342" s="26">
        <v>0.13944427901786499</v>
      </c>
      <c r="N342" s="23">
        <v>65.391231023531006</v>
      </c>
      <c r="O342" s="23">
        <f t="shared" si="15"/>
        <v>9.1184330641669273</v>
      </c>
      <c r="P342" s="33">
        <f t="shared" si="17"/>
        <v>1.9072008844208903</v>
      </c>
    </row>
    <row r="343" spans="1:16" x14ac:dyDescent="0.25">
      <c r="A343" s="27" t="s">
        <v>614</v>
      </c>
      <c r="B343" s="17" t="str">
        <f t="shared" si="16"/>
        <v>WILLO</v>
      </c>
      <c r="C343" s="28" t="s">
        <v>582</v>
      </c>
      <c r="D343" s="28" t="s">
        <v>187</v>
      </c>
      <c r="E343" s="19">
        <v>2.2966827841497448</v>
      </c>
      <c r="F343" s="20">
        <v>96.004118395592897</v>
      </c>
      <c r="G343" s="21">
        <v>0.99341650441278895</v>
      </c>
      <c r="H343" s="22">
        <v>1</v>
      </c>
      <c r="I343" s="23">
        <v>0</v>
      </c>
      <c r="J343" s="21">
        <v>1</v>
      </c>
      <c r="K343" s="24">
        <v>0.682353596951912</v>
      </c>
      <c r="L343" s="25">
        <v>0</v>
      </c>
      <c r="M343" s="26">
        <v>0.13938009714161501</v>
      </c>
      <c r="N343" s="23">
        <v>65.391231023531006</v>
      </c>
      <c r="O343" s="23">
        <f t="shared" si="15"/>
        <v>9.1142361322695411</v>
      </c>
      <c r="P343" s="33">
        <f t="shared" si="17"/>
        <v>3.968434907585082</v>
      </c>
    </row>
    <row r="344" spans="1:16" x14ac:dyDescent="0.25">
      <c r="A344" s="27" t="s">
        <v>615</v>
      </c>
      <c r="B344" s="17" t="str">
        <f t="shared" si="16"/>
        <v>WOODA</v>
      </c>
      <c r="C344" s="28" t="s">
        <v>616</v>
      </c>
      <c r="D344" s="28" t="s">
        <v>212</v>
      </c>
      <c r="E344" s="19">
        <v>1.2766135246100201</v>
      </c>
      <c r="F344" s="20">
        <v>60.366435018405298</v>
      </c>
      <c r="G344" s="21">
        <v>0.19354050687211299</v>
      </c>
      <c r="H344" s="22">
        <v>1</v>
      </c>
      <c r="I344" s="23">
        <v>3</v>
      </c>
      <c r="J344" s="21">
        <v>1</v>
      </c>
      <c r="K344" s="24">
        <v>1</v>
      </c>
      <c r="L344" s="25">
        <v>0</v>
      </c>
      <c r="M344" s="26">
        <v>0.104916557788082</v>
      </c>
      <c r="N344" s="23">
        <v>85.451113995755804</v>
      </c>
      <c r="O344" s="23">
        <f t="shared" si="15"/>
        <v>8.9652367395916954</v>
      </c>
      <c r="P344" s="33">
        <f t="shared" si="17"/>
        <v>7.0226709703160912</v>
      </c>
    </row>
    <row r="345" spans="1:16" x14ac:dyDescent="0.25">
      <c r="A345" s="27" t="s">
        <v>617</v>
      </c>
      <c r="B345" s="17" t="str">
        <f t="shared" si="16"/>
        <v>ATASC</v>
      </c>
      <c r="C345" s="28" t="s">
        <v>618</v>
      </c>
      <c r="D345" s="28" t="s">
        <v>580</v>
      </c>
      <c r="E345" s="19">
        <v>34.050722595621004</v>
      </c>
      <c r="F345" s="20">
        <v>59.056865155005902</v>
      </c>
      <c r="G345" s="21">
        <v>0.96538083242151196</v>
      </c>
      <c r="H345" s="22">
        <v>3</v>
      </c>
      <c r="I345" s="23">
        <v>5</v>
      </c>
      <c r="J345" s="21">
        <v>0.91064843204493795</v>
      </c>
      <c r="K345" s="24">
        <v>0.64460239897042604</v>
      </c>
      <c r="L345" s="25">
        <v>1</v>
      </c>
      <c r="M345" s="26">
        <v>0.13600746550694601</v>
      </c>
      <c r="N345" s="23">
        <v>65.391231023531006</v>
      </c>
      <c r="O345" s="23">
        <f t="shared" si="15"/>
        <v>8.8936955978896304</v>
      </c>
      <c r="P345" s="33">
        <f t="shared" si="17"/>
        <v>0.261189628881279</v>
      </c>
    </row>
    <row r="346" spans="1:16" x14ac:dyDescent="0.25">
      <c r="A346" s="27" t="s">
        <v>619</v>
      </c>
      <c r="B346" s="17" t="str">
        <f t="shared" si="16"/>
        <v>VINEY</v>
      </c>
      <c r="C346" s="28" t="s">
        <v>620</v>
      </c>
      <c r="D346" s="28" t="s">
        <v>621</v>
      </c>
      <c r="E346" s="19">
        <v>3.1155919746902798</v>
      </c>
      <c r="F346" s="20">
        <v>86.465442040651098</v>
      </c>
      <c r="G346" s="21">
        <v>0.47061553258996902</v>
      </c>
      <c r="H346" s="22">
        <v>1</v>
      </c>
      <c r="I346" s="23">
        <v>2</v>
      </c>
      <c r="J346" s="21">
        <v>0.35537110207311401</v>
      </c>
      <c r="K346" s="24">
        <v>1</v>
      </c>
      <c r="L346" s="25">
        <v>1</v>
      </c>
      <c r="M346" s="26">
        <v>0.13362493960257599</v>
      </c>
      <c r="N346" s="23">
        <v>65.391231023531006</v>
      </c>
      <c r="O346" s="23">
        <f t="shared" si="15"/>
        <v>8.7378992960574244</v>
      </c>
      <c r="P346" s="33">
        <f t="shared" si="17"/>
        <v>2.8045711271053255</v>
      </c>
    </row>
    <row r="347" spans="1:16" x14ac:dyDescent="0.25">
      <c r="A347" s="27" t="s">
        <v>622</v>
      </c>
      <c r="B347" s="17" t="str">
        <f t="shared" si="16"/>
        <v>STANI</v>
      </c>
      <c r="C347" s="28" t="s">
        <v>179</v>
      </c>
      <c r="D347" s="28" t="s">
        <v>145</v>
      </c>
      <c r="E347" s="19">
        <v>0.99329844962263802</v>
      </c>
      <c r="F347" s="20">
        <v>86.969392195473105</v>
      </c>
      <c r="G347" s="21">
        <v>0.85250243467447395</v>
      </c>
      <c r="H347" s="22">
        <v>0</v>
      </c>
      <c r="I347" s="23">
        <v>0</v>
      </c>
      <c r="J347" s="21">
        <v>1</v>
      </c>
      <c r="K347" s="24">
        <v>1</v>
      </c>
      <c r="L347" s="25">
        <v>0</v>
      </c>
      <c r="M347" s="26">
        <v>0.18329748676951799</v>
      </c>
      <c r="N347" s="23">
        <v>47.636719618242658</v>
      </c>
      <c r="O347" s="23">
        <f t="shared" si="15"/>
        <v>8.7316909839680719</v>
      </c>
      <c r="P347" s="33">
        <f t="shared" si="17"/>
        <v>8.7906016437308558</v>
      </c>
    </row>
    <row r="348" spans="1:16" x14ac:dyDescent="0.25">
      <c r="A348" s="27" t="s">
        <v>623</v>
      </c>
      <c r="B348" s="17" t="str">
        <f t="shared" si="16"/>
        <v>KONOC</v>
      </c>
      <c r="C348" s="28" t="s">
        <v>410</v>
      </c>
      <c r="D348" s="28" t="s">
        <v>187</v>
      </c>
      <c r="E348" s="19">
        <v>0.36385153418105498</v>
      </c>
      <c r="F348" s="20">
        <v>69.059918896051698</v>
      </c>
      <c r="G348" s="21">
        <v>1</v>
      </c>
      <c r="H348" s="22">
        <v>0</v>
      </c>
      <c r="I348" s="23">
        <v>0</v>
      </c>
      <c r="J348" s="21">
        <v>1</v>
      </c>
      <c r="K348" s="24">
        <v>1</v>
      </c>
      <c r="L348" s="25">
        <v>0</v>
      </c>
      <c r="M348" s="26">
        <v>0.183177680455852</v>
      </c>
      <c r="N348" s="23">
        <v>47.636719618242658</v>
      </c>
      <c r="O348" s="23">
        <f t="shared" si="15"/>
        <v>8.7259838041954705</v>
      </c>
      <c r="P348" s="33">
        <f t="shared" si="17"/>
        <v>23.982264699901915</v>
      </c>
    </row>
    <row r="349" spans="1:16" x14ac:dyDescent="0.25">
      <c r="A349" s="27" t="s">
        <v>624</v>
      </c>
      <c r="B349" s="17" t="str">
        <f t="shared" si="16"/>
        <v>MOLIN</v>
      </c>
      <c r="C349" s="28" t="s">
        <v>225</v>
      </c>
      <c r="D349" s="28" t="s">
        <v>226</v>
      </c>
      <c r="E349" s="19">
        <v>13.344254939347859</v>
      </c>
      <c r="F349" s="20">
        <v>48.797900933132503</v>
      </c>
      <c r="G349" s="21">
        <v>0.522389655809259</v>
      </c>
      <c r="H349" s="22">
        <v>13</v>
      </c>
      <c r="I349" s="23">
        <v>10</v>
      </c>
      <c r="J349" s="21">
        <v>0.88893788388719697</v>
      </c>
      <c r="K349" s="24">
        <v>0.58626184471675502</v>
      </c>
      <c r="L349" s="25">
        <v>0</v>
      </c>
      <c r="M349" s="26">
        <v>0.18298223429473301</v>
      </c>
      <c r="N349" s="23">
        <v>47.636719618242658</v>
      </c>
      <c r="O349" s="23">
        <f t="shared" si="15"/>
        <v>8.7166733902177818</v>
      </c>
      <c r="P349" s="33">
        <f t="shared" si="17"/>
        <v>0.65321544213871041</v>
      </c>
    </row>
    <row r="350" spans="1:16" x14ac:dyDescent="0.25">
      <c r="A350" s="27" t="s">
        <v>625</v>
      </c>
      <c r="B350" s="17" t="str">
        <f t="shared" si="16"/>
        <v>COARS</v>
      </c>
      <c r="C350" s="28" t="s">
        <v>626</v>
      </c>
      <c r="D350" s="28" t="s">
        <v>145</v>
      </c>
      <c r="E350" s="19">
        <v>17.617696177078901</v>
      </c>
      <c r="F350" s="20">
        <v>41.629704694836498</v>
      </c>
      <c r="G350" s="21">
        <v>0.825645947587208</v>
      </c>
      <c r="H350" s="22">
        <v>2</v>
      </c>
      <c r="I350" s="23">
        <v>60</v>
      </c>
      <c r="J350" s="21">
        <v>1</v>
      </c>
      <c r="K350" s="24">
        <v>0</v>
      </c>
      <c r="L350" s="25">
        <v>0</v>
      </c>
      <c r="M350" s="26">
        <v>0.18205004729501301</v>
      </c>
      <c r="N350" s="23">
        <v>47.636719618242658</v>
      </c>
      <c r="O350" s="23">
        <f t="shared" si="15"/>
        <v>8.6722670594803493</v>
      </c>
      <c r="P350" s="33">
        <f t="shared" si="17"/>
        <v>0.49224750911320647</v>
      </c>
    </row>
    <row r="351" spans="1:16" x14ac:dyDescent="0.25">
      <c r="A351" s="27" t="s">
        <v>627</v>
      </c>
      <c r="B351" s="17" t="str">
        <f t="shared" si="16"/>
        <v>BRUNS</v>
      </c>
      <c r="C351" s="28" t="s">
        <v>158</v>
      </c>
      <c r="D351" s="28" t="s">
        <v>148</v>
      </c>
      <c r="E351" s="19">
        <v>4.9418045789469005</v>
      </c>
      <c r="F351" s="20">
        <v>79.029618046365798</v>
      </c>
      <c r="G351" s="21">
        <v>0.79796050070735902</v>
      </c>
      <c r="H351" s="22">
        <v>3</v>
      </c>
      <c r="I351" s="23">
        <v>3</v>
      </c>
      <c r="J351" s="21">
        <v>1</v>
      </c>
      <c r="K351" s="24">
        <v>0.454048204537363</v>
      </c>
      <c r="L351" s="25">
        <v>0</v>
      </c>
      <c r="M351" s="26">
        <v>8.4674627359973095E-2</v>
      </c>
      <c r="N351" s="23">
        <v>102.13894746300707</v>
      </c>
      <c r="O351" s="23">
        <f t="shared" si="15"/>
        <v>8.6485773153699927</v>
      </c>
      <c r="P351" s="33">
        <f t="shared" si="17"/>
        <v>1.7500848479955486</v>
      </c>
    </row>
    <row r="352" spans="1:16" x14ac:dyDescent="0.25">
      <c r="A352" s="27" t="s">
        <v>628</v>
      </c>
      <c r="B352" s="17" t="str">
        <f t="shared" si="16"/>
        <v>SHING</v>
      </c>
      <c r="C352" s="28" t="s">
        <v>358</v>
      </c>
      <c r="D352" s="28" t="s">
        <v>148</v>
      </c>
      <c r="E352" s="19">
        <v>7.05262735937524</v>
      </c>
      <c r="F352" s="20">
        <v>59.074216847918997</v>
      </c>
      <c r="G352" s="21">
        <v>1</v>
      </c>
      <c r="H352" s="22">
        <v>0</v>
      </c>
      <c r="I352" s="23">
        <v>2</v>
      </c>
      <c r="J352" s="21">
        <v>1</v>
      </c>
      <c r="K352" s="24">
        <v>1</v>
      </c>
      <c r="L352" s="25">
        <v>1</v>
      </c>
      <c r="M352" s="26">
        <v>0.17926943056105299</v>
      </c>
      <c r="N352" s="23">
        <v>47.636719618242658</v>
      </c>
      <c r="O352" s="23">
        <f t="shared" si="15"/>
        <v>8.5398075997589036</v>
      </c>
      <c r="P352" s="33">
        <f t="shared" si="17"/>
        <v>1.210868966216784</v>
      </c>
    </row>
    <row r="353" spans="1:16" x14ac:dyDescent="0.25">
      <c r="A353" s="27" t="s">
        <v>629</v>
      </c>
      <c r="B353" s="17" t="str">
        <f t="shared" si="16"/>
        <v>PARAD</v>
      </c>
      <c r="C353" s="28" t="s">
        <v>387</v>
      </c>
      <c r="D353" s="28" t="s">
        <v>170</v>
      </c>
      <c r="E353" s="19">
        <v>0.80750163396605101</v>
      </c>
      <c r="F353" s="20">
        <v>38.302958256667999</v>
      </c>
      <c r="G353" s="21">
        <v>0.73081155932049902</v>
      </c>
      <c r="H353" s="22">
        <v>0</v>
      </c>
      <c r="I353" s="23">
        <v>1</v>
      </c>
      <c r="J353" s="21">
        <v>1</v>
      </c>
      <c r="K353" s="24">
        <v>1</v>
      </c>
      <c r="L353" s="25">
        <v>0</v>
      </c>
      <c r="M353" s="26">
        <v>0.12937137766127499</v>
      </c>
      <c r="N353" s="23">
        <v>65.391231023531006</v>
      </c>
      <c r="O353" s="23">
        <f t="shared" si="15"/>
        <v>8.4597536444809105</v>
      </c>
      <c r="P353" s="33">
        <f t="shared" si="17"/>
        <v>10.476453902552196</v>
      </c>
    </row>
    <row r="354" spans="1:16" x14ac:dyDescent="0.25">
      <c r="A354" s="27" t="s">
        <v>630</v>
      </c>
      <c r="B354" s="17" t="str">
        <f t="shared" si="16"/>
        <v>POINT</v>
      </c>
      <c r="C354" s="28" t="s">
        <v>533</v>
      </c>
      <c r="D354" s="28" t="s">
        <v>223</v>
      </c>
      <c r="E354" s="19">
        <v>4.1651930415786103</v>
      </c>
      <c r="F354" s="20">
        <v>32.5435509593609</v>
      </c>
      <c r="G354" s="21">
        <v>0.68903446034907101</v>
      </c>
      <c r="H354" s="22">
        <v>12</v>
      </c>
      <c r="I354" s="23">
        <v>2</v>
      </c>
      <c r="J354" s="21">
        <v>1</v>
      </c>
      <c r="K354" s="24">
        <v>1</v>
      </c>
      <c r="L354" s="25">
        <v>0</v>
      </c>
      <c r="M354" s="26">
        <v>0.17749166699755001</v>
      </c>
      <c r="N354" s="23">
        <v>47.636719618242658</v>
      </c>
      <c r="O354" s="23">
        <f t="shared" si="15"/>
        <v>8.4551207753367841</v>
      </c>
      <c r="P354" s="33">
        <f t="shared" si="17"/>
        <v>2.0299469174500229</v>
      </c>
    </row>
    <row r="355" spans="1:16" x14ac:dyDescent="0.25">
      <c r="A355" s="27" t="s">
        <v>631</v>
      </c>
      <c r="B355" s="17" t="str">
        <f t="shared" si="16"/>
        <v>GARBE</v>
      </c>
      <c r="C355" s="28" t="s">
        <v>632</v>
      </c>
      <c r="D355" s="28" t="s">
        <v>187</v>
      </c>
      <c r="E355" s="19">
        <v>16.018515565298902</v>
      </c>
      <c r="F355" s="20">
        <v>91.665539778619802</v>
      </c>
      <c r="G355" s="21">
        <v>0.50606108223278101</v>
      </c>
      <c r="H355" s="22">
        <v>18</v>
      </c>
      <c r="I355" s="23">
        <v>6</v>
      </c>
      <c r="J355" s="21">
        <v>1</v>
      </c>
      <c r="K355" s="24">
        <v>0</v>
      </c>
      <c r="L355" s="25">
        <v>0</v>
      </c>
      <c r="M355" s="26">
        <v>9.8691598849253201E-2</v>
      </c>
      <c r="N355" s="23">
        <v>85.451113995755804</v>
      </c>
      <c r="O355" s="23">
        <f t="shared" si="15"/>
        <v>8.433307063690938</v>
      </c>
      <c r="P355" s="33">
        <f t="shared" si="17"/>
        <v>0.52647244554670913</v>
      </c>
    </row>
    <row r="356" spans="1:16" x14ac:dyDescent="0.25">
      <c r="A356" s="27" t="s">
        <v>633</v>
      </c>
      <c r="B356" s="17" t="str">
        <f t="shared" si="16"/>
        <v>SARAT</v>
      </c>
      <c r="C356" s="28" t="s">
        <v>634</v>
      </c>
      <c r="D356" s="28" t="s">
        <v>184</v>
      </c>
      <c r="E356" s="19">
        <v>4.6876251183048003</v>
      </c>
      <c r="F356" s="20">
        <v>89.488222916904604</v>
      </c>
      <c r="G356" s="21">
        <v>0.89821165754910204</v>
      </c>
      <c r="H356" s="22">
        <v>13</v>
      </c>
      <c r="I356" s="23">
        <v>1</v>
      </c>
      <c r="J356" s="21">
        <v>1</v>
      </c>
      <c r="K356" s="24">
        <v>0.18232816574059199</v>
      </c>
      <c r="L356" s="25">
        <v>0</v>
      </c>
      <c r="M356" s="26">
        <v>0.12890131522797099</v>
      </c>
      <c r="N356" s="23">
        <v>65.391231023531006</v>
      </c>
      <c r="O356" s="23">
        <f t="shared" si="15"/>
        <v>8.4290156833092471</v>
      </c>
      <c r="P356" s="33">
        <f t="shared" si="17"/>
        <v>1.798142016603379</v>
      </c>
    </row>
    <row r="357" spans="1:16" x14ac:dyDescent="0.25">
      <c r="A357" s="27" t="s">
        <v>635</v>
      </c>
      <c r="B357" s="17" t="str">
        <f t="shared" si="16"/>
        <v>MIWUK</v>
      </c>
      <c r="C357" s="28" t="s">
        <v>253</v>
      </c>
      <c r="D357" s="28" t="s">
        <v>145</v>
      </c>
      <c r="E357" s="19">
        <v>0.61572586810437002</v>
      </c>
      <c r="F357" s="20">
        <v>72.471970005716202</v>
      </c>
      <c r="G357" s="21">
        <v>0.39924134037705999</v>
      </c>
      <c r="H357" s="22">
        <v>0</v>
      </c>
      <c r="I357" s="23">
        <v>2</v>
      </c>
      <c r="J357" s="21">
        <v>1</v>
      </c>
      <c r="K357" s="24">
        <v>1</v>
      </c>
      <c r="L357" s="25">
        <v>0</v>
      </c>
      <c r="M357" s="26">
        <v>0.12725938247167901</v>
      </c>
      <c r="N357" s="23">
        <v>65.391231023531006</v>
      </c>
      <c r="O357" s="23">
        <f t="shared" si="15"/>
        <v>8.3216476791174543</v>
      </c>
      <c r="P357" s="33">
        <f t="shared" si="17"/>
        <v>13.515182827606772</v>
      </c>
    </row>
    <row r="358" spans="1:16" x14ac:dyDescent="0.25">
      <c r="A358" s="27" t="s">
        <v>636</v>
      </c>
      <c r="B358" s="17" t="str">
        <f t="shared" si="16"/>
        <v>FULTO</v>
      </c>
      <c r="C358" s="28" t="s">
        <v>355</v>
      </c>
      <c r="D358" s="28" t="s">
        <v>226</v>
      </c>
      <c r="E358" s="19">
        <v>6.8809498256480897</v>
      </c>
      <c r="F358" s="20">
        <v>26.833312119407701</v>
      </c>
      <c r="G358" s="21">
        <v>0.74889103775807997</v>
      </c>
      <c r="H358" s="22">
        <v>3</v>
      </c>
      <c r="I358" s="23">
        <v>6</v>
      </c>
      <c r="J358" s="21">
        <v>1</v>
      </c>
      <c r="K358" s="24">
        <v>1</v>
      </c>
      <c r="L358" s="25">
        <v>0</v>
      </c>
      <c r="M358" s="26">
        <v>0.17389237507553801</v>
      </c>
      <c r="N358" s="23">
        <v>47.636719618242658</v>
      </c>
      <c r="O358" s="23">
        <f t="shared" si="15"/>
        <v>8.2836623152236921</v>
      </c>
      <c r="P358" s="33">
        <f t="shared" si="17"/>
        <v>1.2038544859529603</v>
      </c>
    </row>
    <row r="359" spans="1:16" x14ac:dyDescent="0.25">
      <c r="A359" s="27" t="s">
        <v>637</v>
      </c>
      <c r="B359" s="17" t="str">
        <f t="shared" si="16"/>
        <v>KANAK</v>
      </c>
      <c r="C359" s="28" t="s">
        <v>283</v>
      </c>
      <c r="D359" s="28" t="s">
        <v>170</v>
      </c>
      <c r="E359" s="19">
        <v>6.1340371092910697</v>
      </c>
      <c r="F359" s="20">
        <v>63.153495824008303</v>
      </c>
      <c r="G359" s="21">
        <v>0.33691596892553499</v>
      </c>
      <c r="H359" s="22">
        <v>2</v>
      </c>
      <c r="I359" s="23">
        <v>5</v>
      </c>
      <c r="J359" s="21">
        <v>1</v>
      </c>
      <c r="K359" s="24">
        <v>0.70485313207738398</v>
      </c>
      <c r="L359" s="25">
        <v>0</v>
      </c>
      <c r="M359" s="26">
        <v>8.0756790539528805E-2</v>
      </c>
      <c r="N359" s="23">
        <v>102.13894746300707</v>
      </c>
      <c r="O359" s="23">
        <f t="shared" si="15"/>
        <v>8.2484135861979997</v>
      </c>
      <c r="P359" s="33">
        <f t="shared" si="17"/>
        <v>1.3446957426625832</v>
      </c>
    </row>
    <row r="360" spans="1:16" x14ac:dyDescent="0.25">
      <c r="A360" s="27" t="s">
        <v>638</v>
      </c>
      <c r="B360" s="17" t="str">
        <f t="shared" si="16"/>
        <v>CORRA</v>
      </c>
      <c r="C360" s="28" t="s">
        <v>639</v>
      </c>
      <c r="D360" s="28" t="s">
        <v>154</v>
      </c>
      <c r="E360" s="19">
        <v>26.1508019825798</v>
      </c>
      <c r="F360" s="20">
        <v>58.877967376044701</v>
      </c>
      <c r="G360" s="21">
        <v>0.76145236373299496</v>
      </c>
      <c r="H360" s="22">
        <v>2</v>
      </c>
      <c r="I360" s="23">
        <v>13</v>
      </c>
      <c r="J360" s="21">
        <v>0.95279834060291302</v>
      </c>
      <c r="K360" s="24">
        <v>0</v>
      </c>
      <c r="L360" s="25">
        <v>0</v>
      </c>
      <c r="M360" s="26">
        <v>0.125992810159746</v>
      </c>
      <c r="N360" s="23">
        <v>65.391231023531006</v>
      </c>
      <c r="O360" s="23">
        <f t="shared" si="15"/>
        <v>8.238824956459835</v>
      </c>
      <c r="P360" s="33">
        <f t="shared" si="17"/>
        <v>0.31505056563649858</v>
      </c>
    </row>
    <row r="361" spans="1:16" x14ac:dyDescent="0.25">
      <c r="A361" s="27" t="s">
        <v>640</v>
      </c>
      <c r="B361" s="17" t="str">
        <f t="shared" si="16"/>
        <v>MONTE</v>
      </c>
      <c r="C361" s="28" t="s">
        <v>266</v>
      </c>
      <c r="D361" s="28" t="s">
        <v>226</v>
      </c>
      <c r="E361" s="19">
        <v>3.9901065175099402</v>
      </c>
      <c r="F361" s="20">
        <v>73.555012221921004</v>
      </c>
      <c r="G361" s="21">
        <v>0.152900355850006</v>
      </c>
      <c r="H361" s="22">
        <v>9</v>
      </c>
      <c r="I361" s="23">
        <v>5</v>
      </c>
      <c r="J361" s="21">
        <v>1</v>
      </c>
      <c r="K361" s="24">
        <v>1</v>
      </c>
      <c r="L361" s="25">
        <v>1</v>
      </c>
      <c r="M361" s="26">
        <v>0.125735723515874</v>
      </c>
      <c r="N361" s="23">
        <v>65.391231023531006</v>
      </c>
      <c r="O361" s="23">
        <f t="shared" si="15"/>
        <v>8.2220137443373371</v>
      </c>
      <c r="P361" s="33">
        <f t="shared" si="17"/>
        <v>2.0606000637467581</v>
      </c>
    </row>
    <row r="362" spans="1:16" x14ac:dyDescent="0.25">
      <c r="A362" s="27" t="s">
        <v>641</v>
      </c>
      <c r="B362" s="17" t="str">
        <f t="shared" si="16"/>
        <v>PARAD</v>
      </c>
      <c r="C362" s="28" t="s">
        <v>541</v>
      </c>
      <c r="D362" s="28" t="s">
        <v>170</v>
      </c>
      <c r="E362" s="19">
        <v>5.1983201511818802</v>
      </c>
      <c r="F362" s="20">
        <v>53.396192724929698</v>
      </c>
      <c r="G362" s="21">
        <v>0.55367716459610905</v>
      </c>
      <c r="H362" s="22">
        <v>4</v>
      </c>
      <c r="I362" s="23">
        <v>4</v>
      </c>
      <c r="J362" s="21">
        <v>0.89000207498956196</v>
      </c>
      <c r="K362" s="24">
        <v>1</v>
      </c>
      <c r="L362" s="25">
        <v>0</v>
      </c>
      <c r="M362" s="26">
        <v>0.125232980367185</v>
      </c>
      <c r="N362" s="23">
        <v>65.391231023531006</v>
      </c>
      <c r="O362" s="23">
        <f t="shared" si="15"/>
        <v>8.1891387509559177</v>
      </c>
      <c r="P362" s="33">
        <f t="shared" si="17"/>
        <v>1.5753432864449588</v>
      </c>
    </row>
    <row r="363" spans="1:16" x14ac:dyDescent="0.25">
      <c r="A363" s="27" t="s">
        <v>642</v>
      </c>
      <c r="B363" s="17" t="str">
        <f t="shared" si="16"/>
        <v>VOLTA</v>
      </c>
      <c r="C363" s="28" t="s">
        <v>291</v>
      </c>
      <c r="D363" s="28" t="s">
        <v>170</v>
      </c>
      <c r="E363" s="19">
        <v>24.298102047689902</v>
      </c>
      <c r="F363" s="20">
        <v>64.139180334057102</v>
      </c>
      <c r="G363" s="21">
        <v>0.95798432392757404</v>
      </c>
      <c r="H363" s="22">
        <v>2</v>
      </c>
      <c r="I363" s="23">
        <v>5</v>
      </c>
      <c r="J363" s="21">
        <v>1</v>
      </c>
      <c r="K363" s="24">
        <v>0.58244854166057003</v>
      </c>
      <c r="L363" s="25">
        <v>1</v>
      </c>
      <c r="M363" s="26">
        <v>0.17107618517605899</v>
      </c>
      <c r="N363" s="23">
        <v>47.636719618242658</v>
      </c>
      <c r="O363" s="23">
        <f t="shared" si="15"/>
        <v>8.1495082665904839</v>
      </c>
      <c r="P363" s="33">
        <f t="shared" si="17"/>
        <v>0.33539690674586181</v>
      </c>
    </row>
    <row r="364" spans="1:16" x14ac:dyDescent="0.25">
      <c r="A364" s="27" t="s">
        <v>643</v>
      </c>
      <c r="B364" s="17" t="str">
        <f t="shared" si="16"/>
        <v>EL DO</v>
      </c>
      <c r="C364" s="28" t="s">
        <v>147</v>
      </c>
      <c r="D364" s="28" t="s">
        <v>148</v>
      </c>
      <c r="E364" s="19">
        <v>3.1646211406347202</v>
      </c>
      <c r="F364" s="20">
        <v>79.868480978009103</v>
      </c>
      <c r="G364" s="21">
        <v>1</v>
      </c>
      <c r="H364" s="22">
        <v>3</v>
      </c>
      <c r="I364" s="23">
        <v>0</v>
      </c>
      <c r="J364" s="21">
        <v>0.72385212671076804</v>
      </c>
      <c r="K364" s="24">
        <v>0</v>
      </c>
      <c r="L364" s="25">
        <v>0</v>
      </c>
      <c r="M364" s="26">
        <v>0.124350119898191</v>
      </c>
      <c r="N364" s="23">
        <v>65.391231023531006</v>
      </c>
      <c r="O364" s="23">
        <f t="shared" si="15"/>
        <v>8.131407418066388</v>
      </c>
      <c r="P364" s="33">
        <f t="shared" si="17"/>
        <v>2.5694726340719232</v>
      </c>
    </row>
    <row r="365" spans="1:16" x14ac:dyDescent="0.25">
      <c r="A365" s="27" t="s">
        <v>644</v>
      </c>
      <c r="B365" s="17" t="str">
        <f t="shared" si="16"/>
        <v>SHING</v>
      </c>
      <c r="C365" s="28" t="s">
        <v>358</v>
      </c>
      <c r="D365" s="28" t="s">
        <v>148</v>
      </c>
      <c r="E365" s="19">
        <v>5.7202035135051803</v>
      </c>
      <c r="F365" s="20">
        <v>32.633890953929701</v>
      </c>
      <c r="G365" s="21">
        <v>1</v>
      </c>
      <c r="H365" s="22">
        <v>0</v>
      </c>
      <c r="I365" s="23">
        <v>1</v>
      </c>
      <c r="J365" s="21">
        <v>1</v>
      </c>
      <c r="K365" s="24">
        <v>1</v>
      </c>
      <c r="L365" s="25">
        <v>0</v>
      </c>
      <c r="M365" s="26">
        <v>0.169440460821039</v>
      </c>
      <c r="N365" s="23">
        <v>47.636719618242658</v>
      </c>
      <c r="O365" s="23">
        <f t="shared" si="15"/>
        <v>8.0715877241176646</v>
      </c>
      <c r="P365" s="33">
        <f t="shared" si="17"/>
        <v>1.4110665302486103</v>
      </c>
    </row>
    <row r="366" spans="1:16" x14ac:dyDescent="0.25">
      <c r="A366" s="27" t="s">
        <v>645</v>
      </c>
      <c r="B366" s="17" t="str">
        <f t="shared" si="16"/>
        <v>MONTE</v>
      </c>
      <c r="C366" s="28" t="s">
        <v>322</v>
      </c>
      <c r="D366" s="28" t="s">
        <v>226</v>
      </c>
      <c r="E366" s="19">
        <v>7.2865173996360202</v>
      </c>
      <c r="F366" s="20">
        <v>62.778990051838797</v>
      </c>
      <c r="G366" s="21">
        <v>0.224670722141805</v>
      </c>
      <c r="H366" s="22">
        <v>12</v>
      </c>
      <c r="I366" s="23">
        <v>6</v>
      </c>
      <c r="J366" s="21">
        <v>1</v>
      </c>
      <c r="K366" s="24">
        <v>1</v>
      </c>
      <c r="L366" s="25">
        <v>1</v>
      </c>
      <c r="M366" s="26">
        <v>0.22703359096400799</v>
      </c>
      <c r="N366" s="23">
        <v>35.326276690591058</v>
      </c>
      <c r="O366" s="23">
        <f t="shared" si="15"/>
        <v>8.0202514524530208</v>
      </c>
      <c r="P366" s="33">
        <f t="shared" si="17"/>
        <v>1.1006974954665796</v>
      </c>
    </row>
    <row r="367" spans="1:16" x14ac:dyDescent="0.25">
      <c r="A367" s="27" t="s">
        <v>646</v>
      </c>
      <c r="B367" s="17" t="str">
        <f t="shared" si="16"/>
        <v>CLARK</v>
      </c>
      <c r="C367" s="28" t="s">
        <v>471</v>
      </c>
      <c r="D367" s="28" t="s">
        <v>148</v>
      </c>
      <c r="E367" s="19">
        <v>5.4714763068171575</v>
      </c>
      <c r="F367" s="20">
        <v>65.890475649056299</v>
      </c>
      <c r="G367" s="21">
        <v>0.97907218934323803</v>
      </c>
      <c r="H367" s="22">
        <v>0</v>
      </c>
      <c r="I367" s="23">
        <v>0</v>
      </c>
      <c r="J367" s="21">
        <v>0.60065750600642198</v>
      </c>
      <c r="K367" s="24">
        <v>0.97907218934323803</v>
      </c>
      <c r="L367" s="25">
        <v>1</v>
      </c>
      <c r="M367" s="26">
        <v>0.122579565720458</v>
      </c>
      <c r="N367" s="23">
        <v>65.391231023531006</v>
      </c>
      <c r="O367" s="23">
        <f t="shared" si="15"/>
        <v>8.0156287007905718</v>
      </c>
      <c r="P367" s="33">
        <f t="shared" si="17"/>
        <v>1.4649846314428048</v>
      </c>
    </row>
    <row r="368" spans="1:16" x14ac:dyDescent="0.25">
      <c r="A368" s="27" t="s">
        <v>647</v>
      </c>
      <c r="B368" s="17" t="str">
        <f t="shared" si="16"/>
        <v xml:space="preserve">ALTO </v>
      </c>
      <c r="C368" s="28" t="s">
        <v>648</v>
      </c>
      <c r="D368" s="28" t="s">
        <v>212</v>
      </c>
      <c r="E368" s="19">
        <v>1.5918772863567661</v>
      </c>
      <c r="F368" s="20">
        <v>41.957263534841303</v>
      </c>
      <c r="G368" s="21">
        <v>0.53589246099973098</v>
      </c>
      <c r="H368" s="22">
        <v>1</v>
      </c>
      <c r="I368" s="23">
        <v>4</v>
      </c>
      <c r="J368" s="21">
        <v>0.67435658874681303</v>
      </c>
      <c r="K368" s="24">
        <v>0.92635468785108899</v>
      </c>
      <c r="L368" s="25">
        <v>0</v>
      </c>
      <c r="M368" s="26">
        <v>9.2879804546589895E-2</v>
      </c>
      <c r="N368" s="23">
        <v>85.451113995755804</v>
      </c>
      <c r="O368" s="23">
        <f t="shared" si="15"/>
        <v>7.9366827662141715</v>
      </c>
      <c r="P368" s="33">
        <f t="shared" si="17"/>
        <v>4.9857378041861384</v>
      </c>
    </row>
    <row r="369" spans="1:16" x14ac:dyDescent="0.25">
      <c r="A369" s="27" t="s">
        <v>649</v>
      </c>
      <c r="B369" s="17" t="str">
        <f t="shared" si="16"/>
        <v>CORRA</v>
      </c>
      <c r="C369" s="28" t="s">
        <v>639</v>
      </c>
      <c r="D369" s="28" t="s">
        <v>154</v>
      </c>
      <c r="E369" s="19">
        <v>35.017639050146201</v>
      </c>
      <c r="F369" s="20">
        <v>52.104392097023997</v>
      </c>
      <c r="G369" s="21">
        <v>0.87044852380876103</v>
      </c>
      <c r="H369" s="22">
        <v>0</v>
      </c>
      <c r="I369" s="23">
        <v>19</v>
      </c>
      <c r="J369" s="21">
        <v>1</v>
      </c>
      <c r="K369" s="24">
        <v>0</v>
      </c>
      <c r="L369" s="25">
        <v>0</v>
      </c>
      <c r="M369" s="26">
        <v>0.16618133983927</v>
      </c>
      <c r="N369" s="23">
        <v>47.636719618242658</v>
      </c>
      <c r="O369" s="23">
        <f t="shared" si="15"/>
        <v>7.916333891707203</v>
      </c>
      <c r="P369" s="33">
        <f t="shared" si="17"/>
        <v>0.22606703668316416</v>
      </c>
    </row>
    <row r="370" spans="1:16" x14ac:dyDescent="0.25">
      <c r="A370" s="27" t="s">
        <v>650</v>
      </c>
      <c r="B370" s="17" t="str">
        <f t="shared" si="16"/>
        <v>ANNAP</v>
      </c>
      <c r="C370" s="28" t="s">
        <v>651</v>
      </c>
      <c r="D370" s="28" t="s">
        <v>187</v>
      </c>
      <c r="E370" s="19">
        <v>27.136577449425001</v>
      </c>
      <c r="F370" s="20">
        <v>85.128824835998898</v>
      </c>
      <c r="G370" s="21">
        <v>1</v>
      </c>
      <c r="H370" s="22">
        <v>26</v>
      </c>
      <c r="I370" s="23">
        <v>12</v>
      </c>
      <c r="J370" s="21">
        <v>1</v>
      </c>
      <c r="K370" s="24">
        <v>0</v>
      </c>
      <c r="L370" s="25">
        <v>0</v>
      </c>
      <c r="M370" s="26">
        <v>0.16559890026309901</v>
      </c>
      <c r="N370" s="23">
        <v>47.636719618242658</v>
      </c>
      <c r="O370" s="23">
        <f t="shared" si="15"/>
        <v>7.8885883809225774</v>
      </c>
      <c r="P370" s="33">
        <f t="shared" si="17"/>
        <v>0.29069945889914461</v>
      </c>
    </row>
    <row r="371" spans="1:16" x14ac:dyDescent="0.25">
      <c r="A371" s="27" t="s">
        <v>652</v>
      </c>
      <c r="B371" s="17" t="str">
        <f t="shared" si="16"/>
        <v xml:space="preserve">FORT </v>
      </c>
      <c r="C371" s="28" t="s">
        <v>383</v>
      </c>
      <c r="D371" s="28" t="s">
        <v>226</v>
      </c>
      <c r="E371" s="19">
        <v>2.079791866051361</v>
      </c>
      <c r="F371" s="20">
        <v>87.014915696844895</v>
      </c>
      <c r="G371" s="21">
        <v>1</v>
      </c>
      <c r="H371" s="22">
        <v>0</v>
      </c>
      <c r="I371" s="23">
        <v>1</v>
      </c>
      <c r="J371" s="21">
        <v>1</v>
      </c>
      <c r="K371" s="24">
        <v>0.836397399488224</v>
      </c>
      <c r="L371" s="25">
        <v>0</v>
      </c>
      <c r="M371" s="26">
        <v>0.165516387247617</v>
      </c>
      <c r="N371" s="23">
        <v>47.636719618242658</v>
      </c>
      <c r="O371" s="23">
        <f t="shared" si="15"/>
        <v>7.8846577315392059</v>
      </c>
      <c r="P371" s="33">
        <f t="shared" si="17"/>
        <v>3.7910801846286728</v>
      </c>
    </row>
    <row r="372" spans="1:16" x14ac:dyDescent="0.25">
      <c r="A372" s="27" t="s">
        <v>653</v>
      </c>
      <c r="B372" s="17" t="str">
        <f t="shared" si="16"/>
        <v>OLEMA</v>
      </c>
      <c r="C372" s="28" t="s">
        <v>654</v>
      </c>
      <c r="D372" s="28" t="s">
        <v>212</v>
      </c>
      <c r="E372" s="19">
        <v>12.5505347170878</v>
      </c>
      <c r="F372" s="20">
        <v>59.033111684963202</v>
      </c>
      <c r="G372" s="21">
        <v>0.354750290910056</v>
      </c>
      <c r="H372" s="22">
        <v>29</v>
      </c>
      <c r="I372" s="23">
        <v>15</v>
      </c>
      <c r="J372" s="21">
        <v>0.95941702122786698</v>
      </c>
      <c r="K372" s="24">
        <v>0</v>
      </c>
      <c r="L372" s="25">
        <v>0</v>
      </c>
      <c r="M372" s="26">
        <v>0.119307858962972</v>
      </c>
      <c r="N372" s="23">
        <v>65.391231023531006</v>
      </c>
      <c r="O372" s="23">
        <f t="shared" si="15"/>
        <v>7.8016877683705559</v>
      </c>
      <c r="P372" s="33">
        <f t="shared" si="17"/>
        <v>0.62162194235026536</v>
      </c>
    </row>
    <row r="373" spans="1:16" x14ac:dyDescent="0.25">
      <c r="A373" s="27" t="s">
        <v>655</v>
      </c>
      <c r="B373" s="17" t="str">
        <f t="shared" si="16"/>
        <v>OAKLA</v>
      </c>
      <c r="C373" s="28" t="s">
        <v>560</v>
      </c>
      <c r="D373" s="28" t="s">
        <v>528</v>
      </c>
      <c r="E373" s="19">
        <v>3.0080853394630398</v>
      </c>
      <c r="F373" s="20">
        <v>48.398421721016497</v>
      </c>
      <c r="G373" s="21">
        <v>0.190756817043056</v>
      </c>
      <c r="H373" s="22">
        <v>4</v>
      </c>
      <c r="I373" s="23">
        <v>5</v>
      </c>
      <c r="J373" s="21">
        <v>1</v>
      </c>
      <c r="K373" s="24">
        <v>1</v>
      </c>
      <c r="L373" s="25">
        <v>0</v>
      </c>
      <c r="M373" s="26">
        <v>0.117879247595577</v>
      </c>
      <c r="N373" s="23">
        <v>65.391231023531006</v>
      </c>
      <c r="O373" s="23">
        <f t="shared" si="15"/>
        <v>7.7082691124023874</v>
      </c>
      <c r="P373" s="33">
        <f t="shared" si="17"/>
        <v>2.5625167648263454</v>
      </c>
    </row>
    <row r="374" spans="1:16" x14ac:dyDescent="0.25">
      <c r="A374" s="27" t="s">
        <v>656</v>
      </c>
      <c r="B374" s="17" t="str">
        <f t="shared" si="16"/>
        <v>BRUNS</v>
      </c>
      <c r="C374" s="28" t="s">
        <v>158</v>
      </c>
      <c r="D374" s="28" t="s">
        <v>148</v>
      </c>
      <c r="E374" s="19">
        <v>2.0208821448773291</v>
      </c>
      <c r="F374" s="20">
        <v>50.112607195182598</v>
      </c>
      <c r="G374" s="21">
        <v>0.64773669330037398</v>
      </c>
      <c r="H374" s="22">
        <v>1</v>
      </c>
      <c r="I374" s="23">
        <v>2</v>
      </c>
      <c r="J374" s="21">
        <v>0.85094567700790402</v>
      </c>
      <c r="K374" s="24">
        <v>0.53105199629404198</v>
      </c>
      <c r="L374" s="25">
        <v>0</v>
      </c>
      <c r="M374" s="26">
        <v>7.5406104837760099E-2</v>
      </c>
      <c r="N374" s="23">
        <v>102.13894746300707</v>
      </c>
      <c r="O374" s="23">
        <f t="shared" si="15"/>
        <v>7.7019001804139817</v>
      </c>
      <c r="P374" s="33">
        <f t="shared" si="17"/>
        <v>3.811157518481366</v>
      </c>
    </row>
    <row r="375" spans="1:16" x14ac:dyDescent="0.25">
      <c r="A375" s="27" t="s">
        <v>657</v>
      </c>
      <c r="B375" s="17" t="str">
        <f t="shared" si="16"/>
        <v>BRUNS</v>
      </c>
      <c r="C375" s="28" t="s">
        <v>158</v>
      </c>
      <c r="D375" s="28" t="s">
        <v>148</v>
      </c>
      <c r="E375" s="19">
        <v>3.9655794792122601</v>
      </c>
      <c r="F375" s="20">
        <v>82.539476923106605</v>
      </c>
      <c r="G375" s="21">
        <v>0.61975261348277699</v>
      </c>
      <c r="H375" s="22">
        <v>2</v>
      </c>
      <c r="I375" s="23">
        <v>1</v>
      </c>
      <c r="J375" s="21">
        <v>1</v>
      </c>
      <c r="K375" s="24">
        <v>0.39894202910578203</v>
      </c>
      <c r="L375" s="25">
        <v>0</v>
      </c>
      <c r="M375" s="26">
        <v>7.4816896650300099E-2</v>
      </c>
      <c r="N375" s="23">
        <v>102.13894746300707</v>
      </c>
      <c r="O375" s="23">
        <f t="shared" si="15"/>
        <v>7.6417190763102312</v>
      </c>
      <c r="P375" s="33">
        <f t="shared" si="17"/>
        <v>1.9270119578660456</v>
      </c>
    </row>
    <row r="376" spans="1:16" x14ac:dyDescent="0.25">
      <c r="A376" s="27" t="s">
        <v>658</v>
      </c>
      <c r="B376" s="17" t="str">
        <f t="shared" si="16"/>
        <v>BRUNS</v>
      </c>
      <c r="C376" s="28" t="s">
        <v>160</v>
      </c>
      <c r="D376" s="28" t="s">
        <v>148</v>
      </c>
      <c r="E376" s="19">
        <v>14.36099558627339</v>
      </c>
      <c r="F376" s="20">
        <v>51.627514309804198</v>
      </c>
      <c r="G376" s="21">
        <v>0.64586889329176</v>
      </c>
      <c r="H376" s="22">
        <v>9</v>
      </c>
      <c r="I376" s="23">
        <v>6</v>
      </c>
      <c r="J376" s="21">
        <v>0.93841635654772904</v>
      </c>
      <c r="K376" s="24">
        <v>0.32300008487532</v>
      </c>
      <c r="L376" s="25">
        <v>0</v>
      </c>
      <c r="M376" s="26">
        <v>0.116614783796459</v>
      </c>
      <c r="N376" s="23">
        <v>65.391231023531006</v>
      </c>
      <c r="O376" s="23">
        <f t="shared" si="15"/>
        <v>7.6255842679933705</v>
      </c>
      <c r="P376" s="33">
        <f t="shared" si="17"/>
        <v>0.53099273112249268</v>
      </c>
    </row>
    <row r="377" spans="1:16" x14ac:dyDescent="0.25">
      <c r="A377" s="27" t="s">
        <v>659</v>
      </c>
      <c r="B377" s="17" t="str">
        <f t="shared" si="16"/>
        <v>PARAD</v>
      </c>
      <c r="C377" s="28" t="s">
        <v>387</v>
      </c>
      <c r="D377" s="28" t="s">
        <v>170</v>
      </c>
      <c r="E377" s="19">
        <v>2.70981366553896</v>
      </c>
      <c r="F377" s="20">
        <v>42.459541465281603</v>
      </c>
      <c r="G377" s="21">
        <v>0.41304133448857699</v>
      </c>
      <c r="H377" s="22">
        <v>5</v>
      </c>
      <c r="I377" s="23">
        <v>3</v>
      </c>
      <c r="J377" s="21">
        <v>0.86867005303926204</v>
      </c>
      <c r="K377" s="24">
        <v>1</v>
      </c>
      <c r="L377" s="25">
        <v>0</v>
      </c>
      <c r="M377" s="26">
        <v>0.116067227816652</v>
      </c>
      <c r="N377" s="23">
        <v>65.391231023531006</v>
      </c>
      <c r="O377" s="23">
        <f t="shared" si="15"/>
        <v>7.5897789084194951</v>
      </c>
      <c r="P377" s="33">
        <f t="shared" si="17"/>
        <v>2.8008490048373673</v>
      </c>
    </row>
    <row r="378" spans="1:16" x14ac:dyDescent="0.25">
      <c r="A378" s="27" t="s">
        <v>660</v>
      </c>
      <c r="B378" s="17" t="str">
        <f t="shared" si="16"/>
        <v>WOODS</v>
      </c>
      <c r="C378" s="28" t="s">
        <v>303</v>
      </c>
      <c r="D378" s="28" t="s">
        <v>304</v>
      </c>
      <c r="E378" s="19">
        <v>3.8496899003734502</v>
      </c>
      <c r="F378" s="20">
        <v>42.1496708642931</v>
      </c>
      <c r="G378" s="21">
        <v>0.27373923926643601</v>
      </c>
      <c r="H378" s="22">
        <v>5</v>
      </c>
      <c r="I378" s="23">
        <v>2</v>
      </c>
      <c r="J378" s="21">
        <v>0.96587973451727505</v>
      </c>
      <c r="K378" s="24">
        <v>1</v>
      </c>
      <c r="L378" s="25">
        <v>0</v>
      </c>
      <c r="M378" s="26">
        <v>0.15840586828137301</v>
      </c>
      <c r="N378" s="23">
        <v>47.636719618242658</v>
      </c>
      <c r="O378" s="23">
        <f t="shared" si="15"/>
        <v>7.5459359332040439</v>
      </c>
      <c r="P378" s="33">
        <f t="shared" si="17"/>
        <v>1.9601412395507567</v>
      </c>
    </row>
    <row r="379" spans="1:16" x14ac:dyDescent="0.25">
      <c r="A379" s="27" t="s">
        <v>342</v>
      </c>
      <c r="B379" s="17" t="str">
        <f t="shared" si="16"/>
        <v>PUEBL</v>
      </c>
      <c r="C379" s="28" t="s">
        <v>342</v>
      </c>
      <c r="D379" s="28" t="s">
        <v>212</v>
      </c>
      <c r="E379" s="19">
        <v>1.2243229109664E-2</v>
      </c>
      <c r="F379" s="20">
        <v>90</v>
      </c>
      <c r="G379" s="21">
        <v>0</v>
      </c>
      <c r="H379" s="22">
        <v>0</v>
      </c>
      <c r="I379" s="23">
        <v>0</v>
      </c>
      <c r="J379" s="21">
        <v>1</v>
      </c>
      <c r="K379" s="24">
        <v>1</v>
      </c>
      <c r="L379" s="25">
        <v>0</v>
      </c>
      <c r="M379" s="26">
        <v>0.114724495079157</v>
      </c>
      <c r="N379" s="23">
        <v>65.391231023531006</v>
      </c>
      <c r="O379" s="23">
        <f t="shared" si="15"/>
        <v>7.5019759617791015</v>
      </c>
      <c r="P379" s="33">
        <f t="shared" si="17"/>
        <v>612.74488083029792</v>
      </c>
    </row>
    <row r="380" spans="1:16" x14ac:dyDescent="0.25">
      <c r="A380" s="27" t="s">
        <v>661</v>
      </c>
      <c r="B380" s="17" t="str">
        <f t="shared" si="16"/>
        <v>BURNS</v>
      </c>
      <c r="C380" s="28" t="s">
        <v>532</v>
      </c>
      <c r="D380" s="28" t="s">
        <v>223</v>
      </c>
      <c r="E380" s="19">
        <v>1.65867742435522</v>
      </c>
      <c r="F380" s="20">
        <v>56.6806823551997</v>
      </c>
      <c r="G380" s="21">
        <v>0.25384233837501702</v>
      </c>
      <c r="H380" s="22">
        <v>1</v>
      </c>
      <c r="I380" s="23">
        <v>0</v>
      </c>
      <c r="J380" s="21">
        <v>1</v>
      </c>
      <c r="K380" s="24">
        <v>1</v>
      </c>
      <c r="L380" s="25">
        <v>0</v>
      </c>
      <c r="M380" s="26">
        <v>0.114194928643164</v>
      </c>
      <c r="N380" s="23">
        <v>65.391231023531006</v>
      </c>
      <c r="O380" s="23">
        <f t="shared" si="15"/>
        <v>7.467346960620775</v>
      </c>
      <c r="P380" s="33">
        <f t="shared" si="17"/>
        <v>4.5019886633614536</v>
      </c>
    </row>
    <row r="381" spans="1:16" x14ac:dyDescent="0.25">
      <c r="A381" s="27" t="s">
        <v>662</v>
      </c>
      <c r="B381" s="17" t="str">
        <f t="shared" si="16"/>
        <v>LOS G</v>
      </c>
      <c r="C381" s="28" t="s">
        <v>663</v>
      </c>
      <c r="D381" s="28" t="s">
        <v>184</v>
      </c>
      <c r="E381" s="19">
        <v>1.53454368141909</v>
      </c>
      <c r="F381" s="20">
        <v>25.711421820394499</v>
      </c>
      <c r="G381" s="21">
        <v>0.95315229902593501</v>
      </c>
      <c r="H381" s="22">
        <v>1</v>
      </c>
      <c r="I381" s="23">
        <v>0</v>
      </c>
      <c r="J381" s="21">
        <v>1</v>
      </c>
      <c r="K381" s="24">
        <v>1</v>
      </c>
      <c r="L381" s="25">
        <v>0</v>
      </c>
      <c r="M381" s="26">
        <v>0.15665051689603299</v>
      </c>
      <c r="N381" s="23">
        <v>47.636719618242658</v>
      </c>
      <c r="O381" s="23">
        <f t="shared" si="15"/>
        <v>7.4623167514291078</v>
      </c>
      <c r="P381" s="33">
        <f t="shared" si="17"/>
        <v>4.862889757903945</v>
      </c>
    </row>
    <row r="382" spans="1:16" x14ac:dyDescent="0.25">
      <c r="A382" s="27" t="s">
        <v>664</v>
      </c>
      <c r="B382" s="17" t="str">
        <f t="shared" si="16"/>
        <v>WILLI</v>
      </c>
      <c r="C382" s="28" t="s">
        <v>331</v>
      </c>
      <c r="D382" s="28" t="s">
        <v>187</v>
      </c>
      <c r="E382" s="19">
        <v>7.7428250980679101</v>
      </c>
      <c r="F382" s="20">
        <v>68.469632059611101</v>
      </c>
      <c r="G382" s="21">
        <v>0.97364153624349303</v>
      </c>
      <c r="H382" s="22">
        <v>4</v>
      </c>
      <c r="I382" s="23">
        <v>8</v>
      </c>
      <c r="J382" s="21">
        <v>1</v>
      </c>
      <c r="K382" s="24">
        <v>0.35781006500369</v>
      </c>
      <c r="L382" s="25">
        <v>0</v>
      </c>
      <c r="M382" s="26">
        <v>0.111131032205344</v>
      </c>
      <c r="N382" s="23">
        <v>65.391231023531006</v>
      </c>
      <c r="O382" s="23">
        <f t="shared" si="15"/>
        <v>7.2669950008231137</v>
      </c>
      <c r="P382" s="33">
        <f t="shared" si="17"/>
        <v>0.93854567406365264</v>
      </c>
    </row>
    <row r="383" spans="1:16" x14ac:dyDescent="0.25">
      <c r="A383" s="27" t="s">
        <v>665</v>
      </c>
      <c r="B383" s="17" t="str">
        <f t="shared" si="16"/>
        <v xml:space="preserve">FORT </v>
      </c>
      <c r="C383" s="28" t="s">
        <v>383</v>
      </c>
      <c r="D383" s="28" t="s">
        <v>226</v>
      </c>
      <c r="E383" s="19">
        <v>18.757666926314041</v>
      </c>
      <c r="F383" s="20">
        <v>93.049837157952595</v>
      </c>
      <c r="G383" s="21">
        <v>0.90411579505380801</v>
      </c>
      <c r="H383" s="22">
        <v>0</v>
      </c>
      <c r="I383" s="23">
        <v>2</v>
      </c>
      <c r="J383" s="21">
        <v>0.999999999999997</v>
      </c>
      <c r="K383" s="24">
        <v>0.39047213935129899</v>
      </c>
      <c r="L383" s="25">
        <v>1</v>
      </c>
      <c r="M383" s="26">
        <v>0.10967156919918999</v>
      </c>
      <c r="N383" s="23">
        <v>65.391231023531006</v>
      </c>
      <c r="O383" s="23">
        <f t="shared" si="15"/>
        <v>7.1715589182174</v>
      </c>
      <c r="P383" s="33">
        <f t="shared" si="17"/>
        <v>0.38232680782687511</v>
      </c>
    </row>
    <row r="384" spans="1:16" x14ac:dyDescent="0.25">
      <c r="A384" s="27" t="s">
        <v>666</v>
      </c>
      <c r="B384" s="17" t="str">
        <f t="shared" si="16"/>
        <v>VOLTA</v>
      </c>
      <c r="C384" s="28" t="s">
        <v>291</v>
      </c>
      <c r="D384" s="28" t="s">
        <v>170</v>
      </c>
      <c r="E384" s="19">
        <v>22.264794037585528</v>
      </c>
      <c r="F384" s="20">
        <v>70.368049252744498</v>
      </c>
      <c r="G384" s="21">
        <v>0.999842566208891</v>
      </c>
      <c r="H384" s="22">
        <v>0</v>
      </c>
      <c r="I384" s="23">
        <v>4</v>
      </c>
      <c r="J384" s="21">
        <v>0.92236409972317501</v>
      </c>
      <c r="K384" s="24">
        <v>0.75724022892279297</v>
      </c>
      <c r="L384" s="25">
        <v>0</v>
      </c>
      <c r="M384" s="26">
        <v>0.14905699860110899</v>
      </c>
      <c r="N384" s="23">
        <v>47.636719618242658</v>
      </c>
      <c r="O384" s="23">
        <f t="shared" si="15"/>
        <v>7.1005864494978175</v>
      </c>
      <c r="P384" s="33">
        <f t="shared" si="17"/>
        <v>0.31891543382396498</v>
      </c>
    </row>
    <row r="385" spans="1:16" x14ac:dyDescent="0.25">
      <c r="A385" s="27" t="s">
        <v>667</v>
      </c>
      <c r="B385" s="17" t="str">
        <f t="shared" si="16"/>
        <v>BIG B</v>
      </c>
      <c r="C385" s="28" t="s">
        <v>381</v>
      </c>
      <c r="D385" s="28" t="s">
        <v>223</v>
      </c>
      <c r="E385" s="19">
        <v>1.9972872232916601</v>
      </c>
      <c r="F385" s="20">
        <v>72.332095414715099</v>
      </c>
      <c r="G385" s="21">
        <v>0.15803744406179501</v>
      </c>
      <c r="H385" s="22">
        <v>2</v>
      </c>
      <c r="I385" s="23">
        <v>1</v>
      </c>
      <c r="J385" s="21">
        <v>1</v>
      </c>
      <c r="K385" s="24">
        <v>1</v>
      </c>
      <c r="L385" s="25">
        <v>0</v>
      </c>
      <c r="M385" s="26">
        <v>0.107174958988521</v>
      </c>
      <c r="N385" s="23">
        <v>65.391231023531006</v>
      </c>
      <c r="O385" s="23">
        <f t="shared" si="15"/>
        <v>7.0083025031558375</v>
      </c>
      <c r="P385" s="33">
        <f t="shared" si="17"/>
        <v>3.5089106971834005</v>
      </c>
    </row>
    <row r="386" spans="1:16" x14ac:dyDescent="0.25">
      <c r="A386" s="27" t="s">
        <v>668</v>
      </c>
      <c r="B386" s="17" t="str">
        <f t="shared" si="16"/>
        <v>MONTE</v>
      </c>
      <c r="C386" s="28" t="s">
        <v>266</v>
      </c>
      <c r="D386" s="28" t="s">
        <v>226</v>
      </c>
      <c r="E386" s="19">
        <v>3.7134867118164601</v>
      </c>
      <c r="F386" s="20">
        <v>57.295099590877001</v>
      </c>
      <c r="G386" s="21">
        <v>0.17855072305615299</v>
      </c>
      <c r="H386" s="22">
        <v>14</v>
      </c>
      <c r="I386" s="23">
        <v>2</v>
      </c>
      <c r="J386" s="21">
        <v>1</v>
      </c>
      <c r="K386" s="24">
        <v>1</v>
      </c>
      <c r="L386" s="25">
        <v>0</v>
      </c>
      <c r="M386" s="26">
        <v>0.146928253308895</v>
      </c>
      <c r="N386" s="23">
        <v>47.636719618242658</v>
      </c>
      <c r="O386" s="23">
        <f t="shared" si="15"/>
        <v>6.9991800068739654</v>
      </c>
      <c r="P386" s="33">
        <f t="shared" si="17"/>
        <v>1.8848000679798587</v>
      </c>
    </row>
    <row r="387" spans="1:16" x14ac:dyDescent="0.25">
      <c r="A387" s="27" t="s">
        <v>669</v>
      </c>
      <c r="B387" s="17" t="str">
        <f t="shared" si="16"/>
        <v>WOODS</v>
      </c>
      <c r="C387" s="28" t="s">
        <v>303</v>
      </c>
      <c r="D387" s="28" t="s">
        <v>304</v>
      </c>
      <c r="E387" s="19">
        <v>3.7722464549675809</v>
      </c>
      <c r="F387" s="20">
        <v>56.285552710382397</v>
      </c>
      <c r="G387" s="21">
        <v>0.79830319891028301</v>
      </c>
      <c r="H387" s="22">
        <v>3</v>
      </c>
      <c r="I387" s="23">
        <v>6</v>
      </c>
      <c r="J387" s="21">
        <v>0.79046761776449004</v>
      </c>
      <c r="K387" s="24">
        <v>0.929814583818518</v>
      </c>
      <c r="L387" s="25">
        <v>1</v>
      </c>
      <c r="M387" s="26">
        <v>0.145051117983031</v>
      </c>
      <c r="N387" s="23">
        <v>47.636719618242658</v>
      </c>
      <c r="O387" s="23">
        <f t="shared" si="15"/>
        <v>6.9097594376702833</v>
      </c>
      <c r="P387" s="33">
        <f t="shared" si="17"/>
        <v>1.8317359483686404</v>
      </c>
    </row>
    <row r="388" spans="1:16" x14ac:dyDescent="0.25">
      <c r="A388" s="27" t="s">
        <v>537</v>
      </c>
      <c r="B388" s="17" t="str">
        <f t="shared" si="16"/>
        <v>SILVE</v>
      </c>
      <c r="C388" s="28" t="s">
        <v>537</v>
      </c>
      <c r="D388" s="28" t="s">
        <v>212</v>
      </c>
      <c r="E388" s="19">
        <v>4.5192412848210003E-3</v>
      </c>
      <c r="F388" s="20">
        <v>80</v>
      </c>
      <c r="G388" s="21">
        <v>1</v>
      </c>
      <c r="H388" s="22">
        <v>0</v>
      </c>
      <c r="I388" s="23">
        <v>0</v>
      </c>
      <c r="J388" s="21">
        <v>1</v>
      </c>
      <c r="K388" s="24">
        <v>1</v>
      </c>
      <c r="L388" s="25">
        <v>0</v>
      </c>
      <c r="M388" s="26">
        <v>0.19464219048627901</v>
      </c>
      <c r="N388" s="23">
        <v>35.326276690591058</v>
      </c>
      <c r="O388" s="23">
        <f t="shared" si="15"/>
        <v>6.8759838767810226</v>
      </c>
      <c r="P388" s="33">
        <f t="shared" si="17"/>
        <v>1521.4907643625336</v>
      </c>
    </row>
    <row r="389" spans="1:16" x14ac:dyDescent="0.25">
      <c r="A389" s="27" t="s">
        <v>670</v>
      </c>
      <c r="B389" s="17" t="str">
        <f t="shared" si="16"/>
        <v>BIG B</v>
      </c>
      <c r="C389" s="28" t="s">
        <v>381</v>
      </c>
      <c r="D389" s="28" t="s">
        <v>223</v>
      </c>
      <c r="E389" s="19">
        <v>14.439858011981</v>
      </c>
      <c r="F389" s="20">
        <v>15.654177187545701</v>
      </c>
      <c r="G389" s="21">
        <v>0.52277405943222399</v>
      </c>
      <c r="H389" s="22">
        <v>39</v>
      </c>
      <c r="I389" s="23">
        <v>5</v>
      </c>
      <c r="J389" s="21">
        <v>1</v>
      </c>
      <c r="K389" s="24">
        <v>1</v>
      </c>
      <c r="L389" s="25">
        <v>0</v>
      </c>
      <c r="M389" s="26">
        <v>0.45917006856785503</v>
      </c>
      <c r="N389" s="23">
        <v>14.950713546377353</v>
      </c>
      <c r="O389" s="23">
        <f t="shared" ref="O389:O452" si="18">M389*N389</f>
        <v>6.8649201642284483</v>
      </c>
      <c r="P389" s="33">
        <f t="shared" si="17"/>
        <v>0.47541465840817171</v>
      </c>
    </row>
    <row r="390" spans="1:16" x14ac:dyDescent="0.25">
      <c r="A390" s="27" t="s">
        <v>671</v>
      </c>
      <c r="B390" s="17" t="str">
        <f t="shared" ref="B390:B453" si="19">LEFT(A390,5)</f>
        <v>MORAG</v>
      </c>
      <c r="C390" s="28" t="s">
        <v>672</v>
      </c>
      <c r="D390" s="28" t="s">
        <v>593</v>
      </c>
      <c r="E390" s="19">
        <v>4.7824656930979179</v>
      </c>
      <c r="F390" s="20">
        <v>66.070688008801099</v>
      </c>
      <c r="G390" s="21">
        <v>6.5325818688713302E-2</v>
      </c>
      <c r="H390" s="22">
        <v>0</v>
      </c>
      <c r="I390" s="23">
        <v>5</v>
      </c>
      <c r="J390" s="21">
        <v>0.99189415374457701</v>
      </c>
      <c r="K390" s="24">
        <v>0.93656507072897499</v>
      </c>
      <c r="L390" s="25">
        <v>1</v>
      </c>
      <c r="M390" s="26">
        <v>0.103426494758365</v>
      </c>
      <c r="N390" s="23">
        <v>65.391231023531006</v>
      </c>
      <c r="O390" s="23">
        <f t="shared" si="18"/>
        <v>6.7631858126982642</v>
      </c>
      <c r="P390" s="33">
        <f t="shared" ref="P390:P453" si="20">O390/E390</f>
        <v>1.4141629541554126</v>
      </c>
    </row>
    <row r="391" spans="1:16" x14ac:dyDescent="0.25">
      <c r="A391" s="27" t="s">
        <v>673</v>
      </c>
      <c r="B391" s="17" t="str">
        <f t="shared" si="19"/>
        <v>OAKLA</v>
      </c>
      <c r="C391" s="28" t="s">
        <v>527</v>
      </c>
      <c r="D391" s="28" t="s">
        <v>528</v>
      </c>
      <c r="E391" s="19">
        <v>1.1822284756638</v>
      </c>
      <c r="F391" s="20">
        <v>88.558872285920998</v>
      </c>
      <c r="G391" s="21">
        <v>1.8951742705821398E-2</v>
      </c>
      <c r="H391" s="22">
        <v>0</v>
      </c>
      <c r="I391" s="23">
        <v>0</v>
      </c>
      <c r="J391" s="21">
        <v>1</v>
      </c>
      <c r="K391" s="24">
        <v>1</v>
      </c>
      <c r="L391" s="25">
        <v>0</v>
      </c>
      <c r="M391" s="26">
        <v>0.10237070943660399</v>
      </c>
      <c r="N391" s="23">
        <v>65.391231023531006</v>
      </c>
      <c r="O391" s="23">
        <f t="shared" si="18"/>
        <v>6.6941467108117374</v>
      </c>
      <c r="P391" s="33">
        <f t="shared" si="20"/>
        <v>5.6623121914341432</v>
      </c>
    </row>
    <row r="392" spans="1:16" x14ac:dyDescent="0.25">
      <c r="A392" s="27" t="s">
        <v>674</v>
      </c>
      <c r="B392" s="17" t="str">
        <f t="shared" si="19"/>
        <v>CASTR</v>
      </c>
      <c r="C392" s="28" t="s">
        <v>675</v>
      </c>
      <c r="D392" s="28" t="s">
        <v>621</v>
      </c>
      <c r="E392" s="19">
        <v>5.4939550003174604</v>
      </c>
      <c r="F392" s="20">
        <v>83.040840073267404</v>
      </c>
      <c r="G392" s="21">
        <v>0.142335761809989</v>
      </c>
      <c r="H392" s="22">
        <v>2</v>
      </c>
      <c r="I392" s="23">
        <v>0</v>
      </c>
      <c r="J392" s="21">
        <v>1</v>
      </c>
      <c r="K392" s="24">
        <v>1</v>
      </c>
      <c r="L392" s="25">
        <v>0</v>
      </c>
      <c r="M392" s="26">
        <v>0.14021936504494301</v>
      </c>
      <c r="N392" s="23">
        <v>47.636719618242658</v>
      </c>
      <c r="O392" s="23">
        <f t="shared" si="18"/>
        <v>6.6795905776939657</v>
      </c>
      <c r="P392" s="33">
        <f t="shared" si="20"/>
        <v>1.2158072968031217</v>
      </c>
    </row>
    <row r="393" spans="1:16" x14ac:dyDescent="0.25">
      <c r="A393" s="27" t="s">
        <v>676</v>
      </c>
      <c r="B393" s="17" t="str">
        <f t="shared" si="19"/>
        <v xml:space="preserve">CAMP </v>
      </c>
      <c r="C393" s="28" t="s">
        <v>376</v>
      </c>
      <c r="D393" s="28" t="s">
        <v>223</v>
      </c>
      <c r="E393" s="19">
        <v>1.09344007136898</v>
      </c>
      <c r="F393" s="20">
        <v>18.455970148642098</v>
      </c>
      <c r="G393" s="21">
        <v>0.18862512319950001</v>
      </c>
      <c r="H393" s="22">
        <v>2</v>
      </c>
      <c r="I393" s="23">
        <v>2</v>
      </c>
      <c r="J393" s="21">
        <v>1</v>
      </c>
      <c r="K393" s="24">
        <v>1</v>
      </c>
      <c r="L393" s="25">
        <v>0</v>
      </c>
      <c r="M393" s="26">
        <v>0.10200671717818301</v>
      </c>
      <c r="N393" s="23">
        <v>65.391231023531006</v>
      </c>
      <c r="O393" s="23">
        <f t="shared" si="18"/>
        <v>6.6703448089505537</v>
      </c>
      <c r="P393" s="33">
        <f t="shared" si="20"/>
        <v>6.1003295778243469</v>
      </c>
    </row>
    <row r="394" spans="1:16" x14ac:dyDescent="0.25">
      <c r="A394" s="27" t="s">
        <v>677</v>
      </c>
      <c r="B394" s="17" t="str">
        <f t="shared" si="19"/>
        <v>BRIDG</v>
      </c>
      <c r="C394" s="28" t="s">
        <v>678</v>
      </c>
      <c r="D394" s="28" t="s">
        <v>187</v>
      </c>
      <c r="E394" s="19">
        <v>8.4706517821996385</v>
      </c>
      <c r="F394" s="20">
        <v>94.162572026558095</v>
      </c>
      <c r="G394" s="21">
        <v>0.99267162251489105</v>
      </c>
      <c r="H394" s="22">
        <v>7</v>
      </c>
      <c r="I394" s="23">
        <v>0</v>
      </c>
      <c r="J394" s="21">
        <v>1</v>
      </c>
      <c r="K394" s="24">
        <v>9.5053441102941394E-2</v>
      </c>
      <c r="L394" s="25">
        <v>1</v>
      </c>
      <c r="M394" s="26">
        <v>0.101837354843872</v>
      </c>
      <c r="N394" s="23">
        <v>65.391231023531006</v>
      </c>
      <c r="O394" s="23">
        <f t="shared" si="18"/>
        <v>6.6592699974209388</v>
      </c>
      <c r="P394" s="33">
        <f t="shared" si="20"/>
        <v>0.78615792133196105</v>
      </c>
    </row>
    <row r="395" spans="1:16" x14ac:dyDescent="0.25">
      <c r="A395" s="27" t="s">
        <v>679</v>
      </c>
      <c r="B395" s="17" t="str">
        <f t="shared" si="19"/>
        <v>GARBE</v>
      </c>
      <c r="C395" s="28" t="s">
        <v>680</v>
      </c>
      <c r="D395" s="28" t="s">
        <v>187</v>
      </c>
      <c r="E395" s="19">
        <v>9.7845738140556602</v>
      </c>
      <c r="F395" s="20">
        <v>69.490910086687094</v>
      </c>
      <c r="G395" s="21">
        <v>0.86467178181319104</v>
      </c>
      <c r="H395" s="22">
        <v>18</v>
      </c>
      <c r="I395" s="23">
        <v>6</v>
      </c>
      <c r="J395" s="21">
        <v>1</v>
      </c>
      <c r="K395" s="24">
        <v>0</v>
      </c>
      <c r="L395" s="25">
        <v>0</v>
      </c>
      <c r="M395" s="26">
        <v>9.9644352884971005E-2</v>
      </c>
      <c r="N395" s="23">
        <v>65.391231023531006</v>
      </c>
      <c r="O395" s="23">
        <f t="shared" si="18"/>
        <v>6.5158668996913871</v>
      </c>
      <c r="P395" s="33">
        <f t="shared" si="20"/>
        <v>0.66593262246448226</v>
      </c>
    </row>
    <row r="396" spans="1:16" x14ac:dyDescent="0.25">
      <c r="A396" s="27" t="s">
        <v>275</v>
      </c>
      <c r="B396" s="17" t="str">
        <f t="shared" si="19"/>
        <v>SILVE</v>
      </c>
      <c r="C396" s="28" t="s">
        <v>275</v>
      </c>
      <c r="D396" s="28" t="s">
        <v>212</v>
      </c>
      <c r="E396" s="19">
        <v>6.1488921254427002E-2</v>
      </c>
      <c r="F396" s="20">
        <v>85</v>
      </c>
      <c r="G396" s="21">
        <v>0</v>
      </c>
      <c r="H396" s="22">
        <v>0</v>
      </c>
      <c r="I396" s="23">
        <v>0</v>
      </c>
      <c r="J396" s="21">
        <v>1</v>
      </c>
      <c r="K396" s="24">
        <v>1</v>
      </c>
      <c r="L396" s="25">
        <v>0</v>
      </c>
      <c r="M396" s="26">
        <v>9.8754362938862195E-2</v>
      </c>
      <c r="N396" s="23">
        <v>65.391231023531006</v>
      </c>
      <c r="O396" s="23">
        <f t="shared" si="18"/>
        <v>6.457669361516766</v>
      </c>
      <c r="P396" s="33">
        <f t="shared" si="20"/>
        <v>105.02167268143178</v>
      </c>
    </row>
    <row r="397" spans="1:16" x14ac:dyDescent="0.25">
      <c r="A397" s="27" t="s">
        <v>681</v>
      </c>
      <c r="B397" s="17" t="str">
        <f t="shared" si="19"/>
        <v>TEMPL</v>
      </c>
      <c r="C397" s="28" t="s">
        <v>682</v>
      </c>
      <c r="D397" s="28" t="s">
        <v>580</v>
      </c>
      <c r="E397" s="19">
        <v>39.726633576291476</v>
      </c>
      <c r="F397" s="20">
        <v>74.961619463450404</v>
      </c>
      <c r="G397" s="21">
        <v>0.83368365515790499</v>
      </c>
      <c r="H397" s="22">
        <v>3</v>
      </c>
      <c r="I397" s="23">
        <v>5</v>
      </c>
      <c r="J397" s="21">
        <v>0.999999999999999</v>
      </c>
      <c r="K397" s="24">
        <v>0.122983035062058</v>
      </c>
      <c r="L397" s="25">
        <v>1</v>
      </c>
      <c r="M397" s="26">
        <v>0.24234130855571501</v>
      </c>
      <c r="N397" s="23">
        <v>26.553376868630977</v>
      </c>
      <c r="O397" s="23">
        <f t="shared" si="18"/>
        <v>6.4349800969170854</v>
      </c>
      <c r="P397" s="33">
        <f t="shared" si="20"/>
        <v>0.16198151007583556</v>
      </c>
    </row>
    <row r="398" spans="1:16" x14ac:dyDescent="0.25">
      <c r="A398" s="27" t="s">
        <v>683</v>
      </c>
      <c r="B398" s="17" t="str">
        <f t="shared" si="19"/>
        <v>SANTA</v>
      </c>
      <c r="C398" s="28" t="s">
        <v>684</v>
      </c>
      <c r="D398" s="28" t="s">
        <v>226</v>
      </c>
      <c r="E398" s="19">
        <v>13.33858498380992</v>
      </c>
      <c r="F398" s="20">
        <v>23.4287149177778</v>
      </c>
      <c r="G398" s="21">
        <v>0.85184808961232406</v>
      </c>
      <c r="H398" s="22">
        <v>3</v>
      </c>
      <c r="I398" s="23">
        <v>22</v>
      </c>
      <c r="J398" s="21">
        <v>1</v>
      </c>
      <c r="K398" s="24">
        <v>0.847346339343372</v>
      </c>
      <c r="L398" s="25">
        <v>0</v>
      </c>
      <c r="M398" s="26">
        <v>0.24187127772563499</v>
      </c>
      <c r="N398" s="23">
        <v>26.553376868630977</v>
      </c>
      <c r="O398" s="23">
        <f t="shared" si="18"/>
        <v>6.4224991911460947</v>
      </c>
      <c r="P398" s="33">
        <f t="shared" si="20"/>
        <v>0.48149778997859088</v>
      </c>
    </row>
    <row r="399" spans="1:16" x14ac:dyDescent="0.25">
      <c r="A399" s="27" t="s">
        <v>685</v>
      </c>
      <c r="B399" s="17" t="str">
        <f t="shared" si="19"/>
        <v>CASTR</v>
      </c>
      <c r="C399" s="28" t="s">
        <v>675</v>
      </c>
      <c r="D399" s="28" t="s">
        <v>621</v>
      </c>
      <c r="E399" s="19">
        <v>6.227287432044446</v>
      </c>
      <c r="F399" s="20">
        <v>76.374660599689406</v>
      </c>
      <c r="G399" s="21">
        <v>0.18013050077682599</v>
      </c>
      <c r="H399" s="22">
        <v>3</v>
      </c>
      <c r="I399" s="23">
        <v>1</v>
      </c>
      <c r="J399" s="21">
        <v>1</v>
      </c>
      <c r="K399" s="24">
        <v>0.95986530972068596</v>
      </c>
      <c r="L399" s="25">
        <v>0</v>
      </c>
      <c r="M399" s="26">
        <v>0.13481251010183401</v>
      </c>
      <c r="N399" s="23">
        <v>47.636719618242658</v>
      </c>
      <c r="O399" s="23">
        <f t="shared" si="18"/>
        <v>6.422025744752573</v>
      </c>
      <c r="P399" s="33">
        <f t="shared" si="20"/>
        <v>1.0312717719927365</v>
      </c>
    </row>
    <row r="400" spans="1:16" x14ac:dyDescent="0.25">
      <c r="A400" s="27" t="s">
        <v>686</v>
      </c>
      <c r="B400" s="17" t="str">
        <f t="shared" si="19"/>
        <v>MIRAB</v>
      </c>
      <c r="C400" s="28" t="s">
        <v>442</v>
      </c>
      <c r="D400" s="28" t="s">
        <v>226</v>
      </c>
      <c r="E400" s="19">
        <v>2.0153062524824699</v>
      </c>
      <c r="F400" s="20">
        <v>64.7519821219759</v>
      </c>
      <c r="G400" s="21">
        <v>0.50105607011539799</v>
      </c>
      <c r="H400" s="22">
        <v>2</v>
      </c>
      <c r="I400" s="23">
        <v>2</v>
      </c>
      <c r="J400" s="21">
        <v>1</v>
      </c>
      <c r="K400" s="24">
        <v>1</v>
      </c>
      <c r="L400" s="25">
        <v>0</v>
      </c>
      <c r="M400" s="26">
        <v>0.13380454685574</v>
      </c>
      <c r="N400" s="23">
        <v>47.636719618242658</v>
      </c>
      <c r="O400" s="23">
        <f t="shared" si="18"/>
        <v>6.3740096822128987</v>
      </c>
      <c r="P400" s="33">
        <f t="shared" si="20"/>
        <v>3.1627995369742661</v>
      </c>
    </row>
    <row r="401" spans="1:16" x14ac:dyDescent="0.25">
      <c r="A401" s="27" t="s">
        <v>687</v>
      </c>
      <c r="B401" s="17" t="str">
        <f t="shared" si="19"/>
        <v>OAKLA</v>
      </c>
      <c r="C401" s="28" t="s">
        <v>688</v>
      </c>
      <c r="D401" s="28" t="s">
        <v>528</v>
      </c>
      <c r="E401" s="19">
        <v>2.88358553298047</v>
      </c>
      <c r="F401" s="20">
        <v>10</v>
      </c>
      <c r="G401" s="21">
        <v>0.25803173113168398</v>
      </c>
      <c r="H401" s="22">
        <v>4</v>
      </c>
      <c r="I401" s="23">
        <v>2</v>
      </c>
      <c r="J401" s="21">
        <v>1</v>
      </c>
      <c r="K401" s="24">
        <v>1</v>
      </c>
      <c r="L401" s="25">
        <v>0</v>
      </c>
      <c r="M401" s="26">
        <v>0.13215031579663999</v>
      </c>
      <c r="N401" s="23">
        <v>47.636719618242658</v>
      </c>
      <c r="O401" s="23">
        <f t="shared" si="18"/>
        <v>6.2952075410667634</v>
      </c>
      <c r="P401" s="33">
        <f t="shared" si="20"/>
        <v>2.1831180206262326</v>
      </c>
    </row>
    <row r="402" spans="1:16" x14ac:dyDescent="0.25">
      <c r="A402" s="27" t="s">
        <v>689</v>
      </c>
      <c r="B402" s="17" t="str">
        <f t="shared" si="19"/>
        <v>MIDDL</v>
      </c>
      <c r="C402" s="28" t="s">
        <v>186</v>
      </c>
      <c r="D402" s="28" t="s">
        <v>187</v>
      </c>
      <c r="E402" s="19">
        <v>8.5948795584921793</v>
      </c>
      <c r="F402" s="20">
        <v>66.533663780031006</v>
      </c>
      <c r="G402" s="21">
        <v>0.99936445189676304</v>
      </c>
      <c r="H402" s="22">
        <v>1</v>
      </c>
      <c r="I402" s="23">
        <v>2</v>
      </c>
      <c r="J402" s="21">
        <v>1</v>
      </c>
      <c r="K402" s="24">
        <v>1</v>
      </c>
      <c r="L402" s="25">
        <v>0</v>
      </c>
      <c r="M402" s="26">
        <v>0.23318400606429199</v>
      </c>
      <c r="N402" s="23">
        <v>26.553376868630977</v>
      </c>
      <c r="O402" s="23">
        <f t="shared" si="18"/>
        <v>6.1918227927622764</v>
      </c>
      <c r="P402" s="33">
        <f t="shared" si="20"/>
        <v>0.72040832575070113</v>
      </c>
    </row>
    <row r="403" spans="1:16" x14ac:dyDescent="0.25">
      <c r="A403" s="27" t="s">
        <v>690</v>
      </c>
      <c r="B403" s="17" t="str">
        <f t="shared" si="19"/>
        <v>SAN R</v>
      </c>
      <c r="C403" s="28" t="s">
        <v>691</v>
      </c>
      <c r="D403" s="28" t="s">
        <v>621</v>
      </c>
      <c r="E403" s="19">
        <v>8.6488261149092693</v>
      </c>
      <c r="F403" s="20">
        <v>65.613951554087606</v>
      </c>
      <c r="G403" s="21">
        <v>0.48127768125896198</v>
      </c>
      <c r="H403" s="22">
        <v>2</v>
      </c>
      <c r="I403" s="23">
        <v>4</v>
      </c>
      <c r="J403" s="21">
        <v>0.90541456071448201</v>
      </c>
      <c r="K403" s="24">
        <v>1</v>
      </c>
      <c r="L403" s="25">
        <v>0</v>
      </c>
      <c r="M403" s="26">
        <v>0.12664292267487001</v>
      </c>
      <c r="N403" s="23">
        <v>47.636719618242658</v>
      </c>
      <c r="O403" s="23">
        <f t="shared" si="18"/>
        <v>6.0328533990975686</v>
      </c>
      <c r="P403" s="33">
        <f t="shared" si="20"/>
        <v>0.69753436118895262</v>
      </c>
    </row>
    <row r="404" spans="1:16" x14ac:dyDescent="0.25">
      <c r="A404" s="27" t="s">
        <v>692</v>
      </c>
      <c r="B404" s="17" t="str">
        <f t="shared" si="19"/>
        <v>PARAD</v>
      </c>
      <c r="C404" s="28" t="s">
        <v>387</v>
      </c>
      <c r="D404" s="28" t="s">
        <v>170</v>
      </c>
      <c r="E404" s="19">
        <v>2.6336334358666802</v>
      </c>
      <c r="F404" s="20">
        <v>51.080058366121698</v>
      </c>
      <c r="G404" s="21">
        <v>0.25124025735975603</v>
      </c>
      <c r="H404" s="22">
        <v>2</v>
      </c>
      <c r="I404" s="23">
        <v>4</v>
      </c>
      <c r="J404" s="21">
        <v>0.70379294152927896</v>
      </c>
      <c r="K404" s="24">
        <v>1</v>
      </c>
      <c r="L404" s="25">
        <v>0</v>
      </c>
      <c r="M404" s="26">
        <v>9.2061669533863799E-2</v>
      </c>
      <c r="N404" s="23">
        <v>65.391231023531006</v>
      </c>
      <c r="O404" s="23">
        <f t="shared" si="18"/>
        <v>6.0200259009008539</v>
      </c>
      <c r="P404" s="33">
        <f t="shared" si="20"/>
        <v>2.2858252856741146</v>
      </c>
    </row>
    <row r="405" spans="1:16" x14ac:dyDescent="0.25">
      <c r="A405" s="27" t="s">
        <v>693</v>
      </c>
      <c r="B405" s="17" t="str">
        <f t="shared" si="19"/>
        <v>BEN L</v>
      </c>
      <c r="C405" s="28" t="s">
        <v>694</v>
      </c>
      <c r="D405" s="28" t="s">
        <v>223</v>
      </c>
      <c r="E405" s="19">
        <v>8.6011161923464403</v>
      </c>
      <c r="F405" s="20">
        <v>33.939944295483599</v>
      </c>
      <c r="G405" s="21">
        <v>0.418454791545608</v>
      </c>
      <c r="H405" s="22">
        <v>31</v>
      </c>
      <c r="I405" s="23">
        <v>2</v>
      </c>
      <c r="J405" s="21">
        <v>1</v>
      </c>
      <c r="K405" s="24">
        <v>1</v>
      </c>
      <c r="L405" s="25">
        <v>0</v>
      </c>
      <c r="M405" s="26">
        <v>0.22643848633223501</v>
      </c>
      <c r="N405" s="23">
        <v>26.553376868630977</v>
      </c>
      <c r="O405" s="23">
        <f t="shared" si="18"/>
        <v>6.0127064651421804</v>
      </c>
      <c r="P405" s="33">
        <f t="shared" si="20"/>
        <v>0.69906118353481694</v>
      </c>
    </row>
    <row r="406" spans="1:16" x14ac:dyDescent="0.25">
      <c r="A406" s="27" t="s">
        <v>695</v>
      </c>
      <c r="B406" s="17" t="str">
        <f t="shared" si="19"/>
        <v>OAKHU</v>
      </c>
      <c r="C406" s="28" t="s">
        <v>278</v>
      </c>
      <c r="D406" s="28" t="s">
        <v>145</v>
      </c>
      <c r="E406" s="19">
        <v>9.6183350980310092</v>
      </c>
      <c r="F406" s="20">
        <v>65.531984729764005</v>
      </c>
      <c r="G406" s="21">
        <v>0.32551134419072097</v>
      </c>
      <c r="H406" s="22">
        <v>7</v>
      </c>
      <c r="I406" s="23">
        <v>21</v>
      </c>
      <c r="J406" s="21">
        <v>1</v>
      </c>
      <c r="K406" s="24">
        <v>0.20066001861441801</v>
      </c>
      <c r="L406" s="25">
        <v>0</v>
      </c>
      <c r="M406" s="26">
        <v>9.0249275445200894E-2</v>
      </c>
      <c r="N406" s="23">
        <v>65.391231023531006</v>
      </c>
      <c r="O406" s="23">
        <f t="shared" si="18"/>
        <v>5.9015112203434157</v>
      </c>
      <c r="P406" s="33">
        <f t="shared" si="20"/>
        <v>0.61356889318105867</v>
      </c>
    </row>
    <row r="407" spans="1:16" x14ac:dyDescent="0.25">
      <c r="A407" s="27" t="s">
        <v>696</v>
      </c>
      <c r="B407" s="17" t="str">
        <f t="shared" si="19"/>
        <v>POINT</v>
      </c>
      <c r="C407" s="28" t="s">
        <v>533</v>
      </c>
      <c r="D407" s="28" t="s">
        <v>223</v>
      </c>
      <c r="E407" s="19">
        <v>2.54492993861968</v>
      </c>
      <c r="F407" s="20">
        <v>35.783668042907699</v>
      </c>
      <c r="G407" s="21">
        <v>0.49532309824765602</v>
      </c>
      <c r="H407" s="22">
        <v>3</v>
      </c>
      <c r="I407" s="23">
        <v>0</v>
      </c>
      <c r="J407" s="21">
        <v>1</v>
      </c>
      <c r="K407" s="24">
        <v>1</v>
      </c>
      <c r="L407" s="25">
        <v>0</v>
      </c>
      <c r="M407" s="26">
        <v>0.122840938924132</v>
      </c>
      <c r="N407" s="23">
        <v>47.636719618242658</v>
      </c>
      <c r="O407" s="23">
        <f t="shared" si="18"/>
        <v>5.8517393651705474</v>
      </c>
      <c r="P407" s="33">
        <f t="shared" si="20"/>
        <v>2.2993714979613213</v>
      </c>
    </row>
    <row r="408" spans="1:16" x14ac:dyDescent="0.25">
      <c r="A408" s="27" t="s">
        <v>697</v>
      </c>
      <c r="B408" s="17" t="str">
        <f t="shared" si="19"/>
        <v>TEMPL</v>
      </c>
      <c r="C408" s="28" t="s">
        <v>682</v>
      </c>
      <c r="D408" s="28" t="s">
        <v>580</v>
      </c>
      <c r="E408" s="19">
        <v>30.94009176428354</v>
      </c>
      <c r="F408" s="20">
        <v>69.101029101275799</v>
      </c>
      <c r="G408" s="21">
        <v>0.705712050518703</v>
      </c>
      <c r="H408" s="22">
        <v>5</v>
      </c>
      <c r="I408" s="23">
        <v>5</v>
      </c>
      <c r="J408" s="21">
        <v>1</v>
      </c>
      <c r="K408" s="24">
        <v>0.93661777042122996</v>
      </c>
      <c r="L408" s="25">
        <v>0</v>
      </c>
      <c r="M408" s="26">
        <v>0.21943007340673701</v>
      </c>
      <c r="N408" s="23">
        <v>26.553376868630977</v>
      </c>
      <c r="O408" s="23">
        <f t="shared" si="18"/>
        <v>5.8266094354804476</v>
      </c>
      <c r="P408" s="33">
        <f t="shared" si="20"/>
        <v>0.18831907416016583</v>
      </c>
    </row>
    <row r="409" spans="1:16" x14ac:dyDescent="0.25">
      <c r="A409" s="27" t="s">
        <v>698</v>
      </c>
      <c r="B409" s="17" t="str">
        <f t="shared" si="19"/>
        <v>SILVE</v>
      </c>
      <c r="C409" s="28" t="s">
        <v>495</v>
      </c>
      <c r="D409" s="28" t="s">
        <v>212</v>
      </c>
      <c r="E409" s="19">
        <v>0.632110563992623</v>
      </c>
      <c r="F409" s="20">
        <v>87.930107314285905</v>
      </c>
      <c r="G409" s="21">
        <v>0.93729820981659795</v>
      </c>
      <c r="H409" s="22">
        <v>0</v>
      </c>
      <c r="I409" s="23">
        <v>0</v>
      </c>
      <c r="J409" s="21">
        <v>9.1050436088193701E-2</v>
      </c>
      <c r="K409" s="24">
        <v>1</v>
      </c>
      <c r="L409" s="25">
        <v>0</v>
      </c>
      <c r="M409" s="26">
        <v>8.8787336872778705E-2</v>
      </c>
      <c r="N409" s="23">
        <v>65.391231023531006</v>
      </c>
      <c r="O409" s="23">
        <f t="shared" si="18"/>
        <v>5.8059132574119454</v>
      </c>
      <c r="P409" s="33">
        <f t="shared" si="20"/>
        <v>9.1849647642966818</v>
      </c>
    </row>
    <row r="410" spans="1:16" x14ac:dyDescent="0.25">
      <c r="A410" s="27" t="s">
        <v>699</v>
      </c>
      <c r="B410" s="17" t="str">
        <f t="shared" si="19"/>
        <v>BRUNS</v>
      </c>
      <c r="C410" s="28" t="s">
        <v>700</v>
      </c>
      <c r="D410" s="28" t="s">
        <v>148</v>
      </c>
      <c r="E410" s="19">
        <v>4.0845033941415405</v>
      </c>
      <c r="F410" s="20">
        <v>61.072050371608199</v>
      </c>
      <c r="G410" s="21">
        <v>0.60139316440984003</v>
      </c>
      <c r="H410" s="22">
        <v>3</v>
      </c>
      <c r="I410" s="23">
        <v>2</v>
      </c>
      <c r="J410" s="21">
        <v>0.43910604828595101</v>
      </c>
      <c r="K410" s="24">
        <v>0.47605795697799802</v>
      </c>
      <c r="L410" s="25">
        <v>1</v>
      </c>
      <c r="M410" s="26">
        <v>5.6677231155990999E-2</v>
      </c>
      <c r="N410" s="23">
        <v>102.13894746300707</v>
      </c>
      <c r="O410" s="23">
        <f t="shared" si="18"/>
        <v>5.7889527353904722</v>
      </c>
      <c r="P410" s="33">
        <f t="shared" si="20"/>
        <v>1.4172965907418873</v>
      </c>
    </row>
    <row r="411" spans="1:16" x14ac:dyDescent="0.25">
      <c r="A411" s="27" t="s">
        <v>701</v>
      </c>
      <c r="B411" s="17" t="str">
        <f t="shared" si="19"/>
        <v>MIDDL</v>
      </c>
      <c r="C411" s="28" t="s">
        <v>186</v>
      </c>
      <c r="D411" s="28" t="s">
        <v>187</v>
      </c>
      <c r="E411" s="19">
        <v>8.5904400575133693</v>
      </c>
      <c r="F411" s="20">
        <v>74.560471555489002</v>
      </c>
      <c r="G411" s="21">
        <v>0.79654876996323098</v>
      </c>
      <c r="H411" s="22">
        <v>0</v>
      </c>
      <c r="I411" s="23">
        <v>4</v>
      </c>
      <c r="J411" s="21">
        <v>0.45657427189120298</v>
      </c>
      <c r="K411" s="24">
        <v>0.671012796169843</v>
      </c>
      <c r="L411" s="25">
        <v>0</v>
      </c>
      <c r="M411" s="26">
        <v>6.7737298956353498E-2</v>
      </c>
      <c r="N411" s="23">
        <v>85.451113995755804</v>
      </c>
      <c r="O411" s="23">
        <f t="shared" si="18"/>
        <v>5.7882276548839533</v>
      </c>
      <c r="P411" s="33">
        <f t="shared" si="20"/>
        <v>0.67379873628493048</v>
      </c>
    </row>
    <row r="412" spans="1:16" x14ac:dyDescent="0.25">
      <c r="A412" s="27" t="s">
        <v>702</v>
      </c>
      <c r="B412" s="17" t="str">
        <f t="shared" si="19"/>
        <v>BEN L</v>
      </c>
      <c r="C412" s="28" t="s">
        <v>694</v>
      </c>
      <c r="D412" s="28" t="s">
        <v>223</v>
      </c>
      <c r="E412" s="19">
        <v>6.8007372732007001</v>
      </c>
      <c r="F412" s="20">
        <v>19.355593396865501</v>
      </c>
      <c r="G412" s="21">
        <v>0.74881529882658904</v>
      </c>
      <c r="H412" s="22">
        <v>14</v>
      </c>
      <c r="I412" s="23">
        <v>2</v>
      </c>
      <c r="J412" s="21">
        <v>1</v>
      </c>
      <c r="K412" s="24">
        <v>1</v>
      </c>
      <c r="L412" s="25">
        <v>0</v>
      </c>
      <c r="M412" s="26">
        <v>0.217430319509828</v>
      </c>
      <c r="N412" s="23">
        <v>26.553376868630977</v>
      </c>
      <c r="O412" s="23">
        <f t="shared" si="18"/>
        <v>5.7735092166113091</v>
      </c>
      <c r="P412" s="33">
        <f t="shared" si="20"/>
        <v>0.84895342735304102</v>
      </c>
    </row>
    <row r="413" spans="1:16" x14ac:dyDescent="0.25">
      <c r="A413" s="27" t="s">
        <v>703</v>
      </c>
      <c r="B413" s="17" t="str">
        <f t="shared" si="19"/>
        <v xml:space="preserve">CAMP </v>
      </c>
      <c r="C413" s="28" t="s">
        <v>376</v>
      </c>
      <c r="D413" s="28" t="s">
        <v>223</v>
      </c>
      <c r="E413" s="19">
        <v>4.5286619134099997</v>
      </c>
      <c r="F413" s="20">
        <v>29.745790461548602</v>
      </c>
      <c r="G413" s="21">
        <v>0.98512411841384995</v>
      </c>
      <c r="H413" s="22">
        <v>7</v>
      </c>
      <c r="I413" s="23">
        <v>0</v>
      </c>
      <c r="J413" s="21">
        <v>1</v>
      </c>
      <c r="K413" s="24">
        <v>1</v>
      </c>
      <c r="L413" s="25">
        <v>1</v>
      </c>
      <c r="M413" s="26">
        <v>0.217070959281702</v>
      </c>
      <c r="N413" s="23">
        <v>26.553376868630977</v>
      </c>
      <c r="O413" s="23">
        <f t="shared" si="18"/>
        <v>5.7639669890422827</v>
      </c>
      <c r="P413" s="33">
        <f t="shared" si="20"/>
        <v>1.2727748503314793</v>
      </c>
    </row>
    <row r="414" spans="1:16" x14ac:dyDescent="0.25">
      <c r="A414" s="27" t="s">
        <v>704</v>
      </c>
      <c r="B414" s="17" t="str">
        <f t="shared" si="19"/>
        <v>SHING</v>
      </c>
      <c r="C414" s="28" t="s">
        <v>535</v>
      </c>
      <c r="D414" s="28" t="s">
        <v>148</v>
      </c>
      <c r="E414" s="19">
        <v>0.38010729386642561</v>
      </c>
      <c r="F414" s="20">
        <v>59.001309083289001</v>
      </c>
      <c r="G414" s="21">
        <v>0.92980150152131802</v>
      </c>
      <c r="H414" s="22">
        <v>0</v>
      </c>
      <c r="I414" s="23">
        <v>0</v>
      </c>
      <c r="J414" s="21">
        <v>0.33168646387278899</v>
      </c>
      <c r="K414" s="24">
        <v>0.96594235703530096</v>
      </c>
      <c r="L414" s="25">
        <v>0</v>
      </c>
      <c r="M414" s="26">
        <v>8.7307522452984995E-2</v>
      </c>
      <c r="N414" s="23">
        <v>65.391231023531006</v>
      </c>
      <c r="O414" s="23">
        <f t="shared" si="18"/>
        <v>5.7091463708152626</v>
      </c>
      <c r="P414" s="33">
        <f t="shared" si="20"/>
        <v>15.019828514055105</v>
      </c>
    </row>
    <row r="415" spans="1:16" x14ac:dyDescent="0.25">
      <c r="A415" s="27" t="s">
        <v>705</v>
      </c>
      <c r="B415" s="17" t="str">
        <f t="shared" si="19"/>
        <v xml:space="preserve">CAMP </v>
      </c>
      <c r="C415" s="28" t="s">
        <v>376</v>
      </c>
      <c r="D415" s="28" t="s">
        <v>223</v>
      </c>
      <c r="E415" s="19">
        <v>2.4778699773130901</v>
      </c>
      <c r="F415" s="20">
        <v>18.599103091649098</v>
      </c>
      <c r="G415" s="21">
        <v>0.43012736667776102</v>
      </c>
      <c r="H415" s="22">
        <v>16</v>
      </c>
      <c r="I415" s="23">
        <v>2</v>
      </c>
      <c r="J415" s="21">
        <v>1</v>
      </c>
      <c r="K415" s="24">
        <v>1</v>
      </c>
      <c r="L415" s="25">
        <v>0</v>
      </c>
      <c r="M415" s="26">
        <v>0.16030410144538201</v>
      </c>
      <c r="N415" s="23">
        <v>35.326276690591058</v>
      </c>
      <c r="O415" s="23">
        <f t="shared" si="18"/>
        <v>5.6629470422961425</v>
      </c>
      <c r="P415" s="33">
        <f t="shared" si="20"/>
        <v>2.2854092806099664</v>
      </c>
    </row>
    <row r="416" spans="1:16" x14ac:dyDescent="0.25">
      <c r="A416" s="27" t="s">
        <v>706</v>
      </c>
      <c r="B416" s="17" t="str">
        <f t="shared" si="19"/>
        <v>CALIS</v>
      </c>
      <c r="C416" s="28" t="s">
        <v>707</v>
      </c>
      <c r="D416" s="28" t="s">
        <v>212</v>
      </c>
      <c r="E416" s="19">
        <v>0.14479241462567399</v>
      </c>
      <c r="F416" s="20">
        <v>80</v>
      </c>
      <c r="G416" s="21">
        <v>1</v>
      </c>
      <c r="H416" s="22">
        <v>0</v>
      </c>
      <c r="I416" s="23">
        <v>1</v>
      </c>
      <c r="J416" s="21">
        <v>2.90975598652785E-2</v>
      </c>
      <c r="K416" s="24">
        <v>1</v>
      </c>
      <c r="L416" s="25">
        <v>0</v>
      </c>
      <c r="M416" s="26">
        <v>8.5321982472610497E-2</v>
      </c>
      <c r="N416" s="23">
        <v>65.391231023531006</v>
      </c>
      <c r="O416" s="23">
        <f t="shared" si="18"/>
        <v>5.5793094672521359</v>
      </c>
      <c r="P416" s="33">
        <f t="shared" si="20"/>
        <v>38.533161296302019</v>
      </c>
    </row>
    <row r="417" spans="1:16" x14ac:dyDescent="0.25">
      <c r="A417" s="27" t="s">
        <v>708</v>
      </c>
      <c r="B417" s="17" t="str">
        <f t="shared" si="19"/>
        <v>PUEBL</v>
      </c>
      <c r="C417" s="28" t="s">
        <v>215</v>
      </c>
      <c r="D417" s="28" t="s">
        <v>212</v>
      </c>
      <c r="E417" s="19">
        <v>2.0485028540553398</v>
      </c>
      <c r="F417" s="20">
        <v>88.155910194030398</v>
      </c>
      <c r="G417" s="21">
        <v>0.93934681869607795</v>
      </c>
      <c r="H417" s="22">
        <v>0</v>
      </c>
      <c r="I417" s="23">
        <v>0</v>
      </c>
      <c r="J417" s="21">
        <v>0.12300983713465601</v>
      </c>
      <c r="K417" s="24">
        <v>1</v>
      </c>
      <c r="L417" s="25">
        <v>0</v>
      </c>
      <c r="M417" s="26">
        <v>0.116487159079371</v>
      </c>
      <c r="N417" s="23">
        <v>47.636719618242658</v>
      </c>
      <c r="O417" s="23">
        <f t="shared" si="18"/>
        <v>5.5490661361896256</v>
      </c>
      <c r="P417" s="33">
        <f t="shared" si="20"/>
        <v>2.7088398364709914</v>
      </c>
    </row>
    <row r="418" spans="1:16" x14ac:dyDescent="0.25">
      <c r="A418" s="27" t="s">
        <v>709</v>
      </c>
      <c r="B418" s="17" t="str">
        <f t="shared" si="19"/>
        <v>SAN R</v>
      </c>
      <c r="C418" s="28" t="s">
        <v>691</v>
      </c>
      <c r="D418" s="28" t="s">
        <v>621</v>
      </c>
      <c r="E418" s="19">
        <v>7.9229891234873104</v>
      </c>
      <c r="F418" s="20">
        <v>73.306518723474099</v>
      </c>
      <c r="G418" s="21">
        <v>0.51903068866892499</v>
      </c>
      <c r="H418" s="22">
        <v>0</v>
      </c>
      <c r="I418" s="23">
        <v>2</v>
      </c>
      <c r="J418" s="21">
        <v>1</v>
      </c>
      <c r="K418" s="24">
        <v>1</v>
      </c>
      <c r="L418" s="25">
        <v>0</v>
      </c>
      <c r="M418" s="26">
        <v>0.15613427597215801</v>
      </c>
      <c r="N418" s="23">
        <v>35.326276690591058</v>
      </c>
      <c r="O418" s="23">
        <f t="shared" si="18"/>
        <v>5.5156426338775573</v>
      </c>
      <c r="P418" s="33">
        <f t="shared" si="20"/>
        <v>0.69615678475775089</v>
      </c>
    </row>
    <row r="419" spans="1:16" x14ac:dyDescent="0.25">
      <c r="A419" s="27" t="s">
        <v>710</v>
      </c>
      <c r="B419" s="17" t="str">
        <f t="shared" si="19"/>
        <v>CASTR</v>
      </c>
      <c r="C419" s="28" t="s">
        <v>711</v>
      </c>
      <c r="D419" s="28" t="s">
        <v>621</v>
      </c>
      <c r="E419" s="19">
        <v>7.9180356862597501</v>
      </c>
      <c r="F419" s="20">
        <v>68.649942937442503</v>
      </c>
      <c r="G419" s="21">
        <v>0.16363325174823301</v>
      </c>
      <c r="H419" s="22">
        <v>0</v>
      </c>
      <c r="I419" s="23">
        <v>1</v>
      </c>
      <c r="J419" s="21">
        <v>1</v>
      </c>
      <c r="K419" s="24">
        <v>1</v>
      </c>
      <c r="L419" s="25">
        <v>0</v>
      </c>
      <c r="M419" s="26">
        <v>0.115740368767051</v>
      </c>
      <c r="N419" s="23">
        <v>47.636719618242658</v>
      </c>
      <c r="O419" s="23">
        <f t="shared" si="18"/>
        <v>5.5134914954680179</v>
      </c>
      <c r="P419" s="33">
        <f t="shared" si="20"/>
        <v>0.696320617124224</v>
      </c>
    </row>
    <row r="420" spans="1:16" x14ac:dyDescent="0.25">
      <c r="A420" s="27" t="s">
        <v>712</v>
      </c>
      <c r="B420" s="17" t="str">
        <f t="shared" si="19"/>
        <v>VOLTA</v>
      </c>
      <c r="C420" s="28" t="s">
        <v>291</v>
      </c>
      <c r="D420" s="28" t="s">
        <v>170</v>
      </c>
      <c r="E420" s="19">
        <v>3.2998390584658002</v>
      </c>
      <c r="F420" s="20">
        <v>84.685998924709494</v>
      </c>
      <c r="G420" s="21">
        <v>0.16789708005587201</v>
      </c>
      <c r="H420" s="22">
        <v>3</v>
      </c>
      <c r="I420" s="23">
        <v>0</v>
      </c>
      <c r="J420" s="21">
        <v>1</v>
      </c>
      <c r="K420" s="24">
        <v>1</v>
      </c>
      <c r="L420" s="25">
        <v>0</v>
      </c>
      <c r="M420" s="26">
        <v>0.115573991488541</v>
      </c>
      <c r="N420" s="23">
        <v>47.636719618242658</v>
      </c>
      <c r="O420" s="23">
        <f t="shared" si="18"/>
        <v>5.5055658277007913</v>
      </c>
      <c r="P420" s="33">
        <f t="shared" si="20"/>
        <v>1.6684346509494627</v>
      </c>
    </row>
    <row r="421" spans="1:16" x14ac:dyDescent="0.25">
      <c r="A421" s="27" t="s">
        <v>713</v>
      </c>
      <c r="B421" s="17" t="str">
        <f t="shared" si="19"/>
        <v>GARBE</v>
      </c>
      <c r="C421" s="28" t="s">
        <v>632</v>
      </c>
      <c r="D421" s="28" t="s">
        <v>187</v>
      </c>
      <c r="E421" s="19">
        <v>13.013942842826401</v>
      </c>
      <c r="F421" s="20">
        <v>91.164861266593306</v>
      </c>
      <c r="G421" s="21">
        <v>0.97212440428341096</v>
      </c>
      <c r="H421" s="22">
        <v>18</v>
      </c>
      <c r="I421" s="23">
        <v>2</v>
      </c>
      <c r="J421" s="21">
        <v>1</v>
      </c>
      <c r="K421" s="24">
        <v>0</v>
      </c>
      <c r="L421" s="25">
        <v>0</v>
      </c>
      <c r="M421" s="26">
        <v>0.114236126278895</v>
      </c>
      <c r="N421" s="23">
        <v>47.636719618242658</v>
      </c>
      <c r="O421" s="23">
        <f t="shared" si="18"/>
        <v>5.4418343178218826</v>
      </c>
      <c r="P421" s="33">
        <f t="shared" si="20"/>
        <v>0.41815415847024046</v>
      </c>
    </row>
    <row r="422" spans="1:16" x14ac:dyDescent="0.25">
      <c r="A422" s="27" t="s">
        <v>714</v>
      </c>
      <c r="B422" s="17" t="str">
        <f t="shared" si="19"/>
        <v>KONOC</v>
      </c>
      <c r="C422" s="28" t="s">
        <v>410</v>
      </c>
      <c r="D422" s="28" t="s">
        <v>187</v>
      </c>
      <c r="E422" s="19">
        <v>21.866475900375558</v>
      </c>
      <c r="F422" s="20">
        <v>65.713606537886903</v>
      </c>
      <c r="G422" s="21">
        <v>0.85109190366575105</v>
      </c>
      <c r="H422" s="22">
        <v>11</v>
      </c>
      <c r="I422" s="23">
        <v>7</v>
      </c>
      <c r="J422" s="21">
        <v>0.942509451040355</v>
      </c>
      <c r="K422" s="24">
        <v>0.84299358677515601</v>
      </c>
      <c r="L422" s="25">
        <v>0</v>
      </c>
      <c r="M422" s="26">
        <v>0.27015516626929298</v>
      </c>
      <c r="N422" s="23">
        <v>19.997911461310199</v>
      </c>
      <c r="O422" s="23">
        <f t="shared" si="18"/>
        <v>5.4025390958688568</v>
      </c>
      <c r="P422" s="33">
        <f t="shared" si="20"/>
        <v>0.24706949215241711</v>
      </c>
    </row>
    <row r="423" spans="1:16" x14ac:dyDescent="0.25">
      <c r="A423" s="27" t="s">
        <v>715</v>
      </c>
      <c r="B423" s="17" t="str">
        <f t="shared" si="19"/>
        <v>POINT</v>
      </c>
      <c r="C423" s="28" t="s">
        <v>533</v>
      </c>
      <c r="D423" s="28" t="s">
        <v>223</v>
      </c>
      <c r="E423" s="19">
        <v>14.684369215109259</v>
      </c>
      <c r="F423" s="20">
        <v>28.407111349669101</v>
      </c>
      <c r="G423" s="21">
        <v>0.32643840484832498</v>
      </c>
      <c r="H423" s="22">
        <v>18</v>
      </c>
      <c r="I423" s="23">
        <v>2</v>
      </c>
      <c r="J423" s="21">
        <v>1</v>
      </c>
      <c r="K423" s="24">
        <v>0.99932224841344097</v>
      </c>
      <c r="L423" s="25">
        <v>1</v>
      </c>
      <c r="M423" s="26">
        <v>0.20070008990177801</v>
      </c>
      <c r="N423" s="23">
        <v>26.553376868630977</v>
      </c>
      <c r="O423" s="23">
        <f t="shared" si="18"/>
        <v>5.3292651247300302</v>
      </c>
      <c r="P423" s="33">
        <f t="shared" si="20"/>
        <v>0.36292094312410533</v>
      </c>
    </row>
    <row r="424" spans="1:16" x14ac:dyDescent="0.25">
      <c r="A424" s="27" t="s">
        <v>716</v>
      </c>
      <c r="B424" s="17" t="str">
        <f t="shared" si="19"/>
        <v>DUNBA</v>
      </c>
      <c r="C424" s="28" t="s">
        <v>460</v>
      </c>
      <c r="D424" s="28" t="s">
        <v>226</v>
      </c>
      <c r="E424" s="19">
        <v>7.71663448235077</v>
      </c>
      <c r="F424" s="20">
        <v>55.369112996630399</v>
      </c>
      <c r="G424" s="21">
        <v>0.64870590058086997</v>
      </c>
      <c r="H424" s="22">
        <v>1</v>
      </c>
      <c r="I424" s="23">
        <v>11</v>
      </c>
      <c r="J424" s="21">
        <v>0.75084830171351802</v>
      </c>
      <c r="K424" s="24">
        <v>0.68557570831192305</v>
      </c>
      <c r="L424" s="25">
        <v>0</v>
      </c>
      <c r="M424" s="26">
        <v>0.150762974937455</v>
      </c>
      <c r="N424" s="23">
        <v>35.326276690591058</v>
      </c>
      <c r="O424" s="23">
        <f t="shared" si="18"/>
        <v>5.3258945673371807</v>
      </c>
      <c r="P424" s="33">
        <f t="shared" si="20"/>
        <v>0.69018360005497081</v>
      </c>
    </row>
    <row r="425" spans="1:16" x14ac:dyDescent="0.25">
      <c r="A425" s="27" t="s">
        <v>717</v>
      </c>
      <c r="B425" s="17" t="str">
        <f t="shared" si="19"/>
        <v>FRUIT</v>
      </c>
      <c r="C425" s="28" t="s">
        <v>718</v>
      </c>
      <c r="D425" s="28" t="s">
        <v>187</v>
      </c>
      <c r="E425" s="19">
        <v>11.381282993549901</v>
      </c>
      <c r="F425" s="20">
        <v>94.497455719829105</v>
      </c>
      <c r="G425" s="21">
        <v>0.76782766169340499</v>
      </c>
      <c r="H425" s="22">
        <v>16</v>
      </c>
      <c r="I425" s="23">
        <v>5</v>
      </c>
      <c r="J425" s="21">
        <v>1</v>
      </c>
      <c r="K425" s="24">
        <v>0</v>
      </c>
      <c r="L425" s="25">
        <v>0</v>
      </c>
      <c r="M425" s="26">
        <v>8.1313461533522605E-2</v>
      </c>
      <c r="N425" s="23">
        <v>65.391231023531006</v>
      </c>
      <c r="O425" s="23">
        <f t="shared" si="18"/>
        <v>5.3171873484615784</v>
      </c>
      <c r="P425" s="33">
        <f t="shared" si="20"/>
        <v>0.46718699038368355</v>
      </c>
    </row>
    <row r="426" spans="1:16" x14ac:dyDescent="0.25">
      <c r="A426" s="27" t="s">
        <v>719</v>
      </c>
      <c r="B426" s="17" t="str">
        <f t="shared" si="19"/>
        <v xml:space="preserve">FORT </v>
      </c>
      <c r="C426" s="28" t="s">
        <v>383</v>
      </c>
      <c r="D426" s="28" t="s">
        <v>226</v>
      </c>
      <c r="E426" s="19">
        <v>10.276214204608358</v>
      </c>
      <c r="F426" s="20">
        <v>93.072736080867202</v>
      </c>
      <c r="G426" s="21">
        <v>0.99972345029826604</v>
      </c>
      <c r="H426" s="22">
        <v>4</v>
      </c>
      <c r="I426" s="23">
        <v>1</v>
      </c>
      <c r="J426" s="21">
        <v>0.999999999999996</v>
      </c>
      <c r="K426" s="24">
        <v>8.4475442643706794E-2</v>
      </c>
      <c r="L426" s="25">
        <v>0</v>
      </c>
      <c r="M426" s="26">
        <v>0.11095734657834801</v>
      </c>
      <c r="N426" s="23">
        <v>47.636719618242658</v>
      </c>
      <c r="O426" s="23">
        <f t="shared" si="18"/>
        <v>5.2856440085369405</v>
      </c>
      <c r="P426" s="33">
        <f t="shared" si="20"/>
        <v>0.51435712639841613</v>
      </c>
    </row>
    <row r="427" spans="1:16" x14ac:dyDescent="0.25">
      <c r="A427" s="27" t="s">
        <v>720</v>
      </c>
      <c r="B427" s="17" t="str">
        <f t="shared" si="19"/>
        <v>PHILO</v>
      </c>
      <c r="C427" s="28" t="s">
        <v>721</v>
      </c>
      <c r="D427" s="28" t="s">
        <v>187</v>
      </c>
      <c r="E427" s="19">
        <v>19.238567015836399</v>
      </c>
      <c r="F427" s="20">
        <v>94.0357513351845</v>
      </c>
      <c r="G427" s="21">
        <v>0.555218739150801</v>
      </c>
      <c r="H427" s="22">
        <v>12</v>
      </c>
      <c r="I427" s="23">
        <v>3</v>
      </c>
      <c r="J427" s="21">
        <v>0.961632009005706</v>
      </c>
      <c r="K427" s="24">
        <v>0</v>
      </c>
      <c r="L427" s="25">
        <v>0</v>
      </c>
      <c r="M427" s="26">
        <v>6.0847249673817501E-2</v>
      </c>
      <c r="N427" s="23">
        <v>85.451113995755804</v>
      </c>
      <c r="O427" s="23">
        <f t="shared" si="18"/>
        <v>5.1994652682055946</v>
      </c>
      <c r="P427" s="33">
        <f t="shared" si="20"/>
        <v>0.27026260656137269</v>
      </c>
    </row>
    <row r="428" spans="1:16" x14ac:dyDescent="0.25">
      <c r="A428" s="27" t="s">
        <v>722</v>
      </c>
      <c r="B428" s="17" t="str">
        <f t="shared" si="19"/>
        <v>PETAL</v>
      </c>
      <c r="C428" s="28" t="s">
        <v>723</v>
      </c>
      <c r="D428" s="28" t="s">
        <v>226</v>
      </c>
      <c r="E428" s="19">
        <v>12.4029230805571</v>
      </c>
      <c r="F428" s="20">
        <v>84.763145342924801</v>
      </c>
      <c r="G428" s="21">
        <v>0.33650083877392301</v>
      </c>
      <c r="H428" s="22">
        <v>1</v>
      </c>
      <c r="I428" s="23">
        <v>1</v>
      </c>
      <c r="J428" s="21">
        <v>1</v>
      </c>
      <c r="K428" s="24">
        <v>0</v>
      </c>
      <c r="L428" s="25">
        <v>0</v>
      </c>
      <c r="M428" s="26">
        <v>7.8579802597445597E-2</v>
      </c>
      <c r="N428" s="23">
        <v>65.391231023531006</v>
      </c>
      <c r="O428" s="23">
        <f t="shared" si="18"/>
        <v>5.1384300254330268</v>
      </c>
      <c r="P428" s="33">
        <f t="shared" si="20"/>
        <v>0.41429185620670839</v>
      </c>
    </row>
    <row r="429" spans="1:16" x14ac:dyDescent="0.25">
      <c r="A429" s="27" t="s">
        <v>724</v>
      </c>
      <c r="B429" s="17" t="str">
        <f t="shared" si="19"/>
        <v>MIDDL</v>
      </c>
      <c r="C429" s="28" t="s">
        <v>186</v>
      </c>
      <c r="D429" s="28" t="s">
        <v>187</v>
      </c>
      <c r="E429" s="19">
        <v>15.68314448491385</v>
      </c>
      <c r="F429" s="20">
        <v>77.194216648738504</v>
      </c>
      <c r="G429" s="21">
        <v>0.768395442566429</v>
      </c>
      <c r="H429" s="22">
        <v>4</v>
      </c>
      <c r="I429" s="23">
        <v>8</v>
      </c>
      <c r="J429" s="21">
        <v>0.78625154582896795</v>
      </c>
      <c r="K429" s="24">
        <v>0.70553001823748596</v>
      </c>
      <c r="L429" s="25">
        <v>1</v>
      </c>
      <c r="M429" s="26">
        <v>0.19219569695042699</v>
      </c>
      <c r="N429" s="23">
        <v>26.553376868630977</v>
      </c>
      <c r="O429" s="23">
        <f t="shared" si="18"/>
        <v>5.1034447736538775</v>
      </c>
      <c r="P429" s="33">
        <f t="shared" si="20"/>
        <v>0.32540953624211361</v>
      </c>
    </row>
    <row r="430" spans="1:16" x14ac:dyDescent="0.25">
      <c r="A430" s="27" t="s">
        <v>725</v>
      </c>
      <c r="B430" s="17" t="str">
        <f t="shared" si="19"/>
        <v>BIG B</v>
      </c>
      <c r="C430" s="28" t="s">
        <v>726</v>
      </c>
      <c r="D430" s="28" t="s">
        <v>223</v>
      </c>
      <c r="E430" s="19">
        <v>0.65144405793999904</v>
      </c>
      <c r="F430" s="20">
        <v>10</v>
      </c>
      <c r="G430" s="21">
        <v>0.32181769674090199</v>
      </c>
      <c r="H430" s="22">
        <v>5</v>
      </c>
      <c r="I430" s="23">
        <v>0</v>
      </c>
      <c r="J430" s="21">
        <v>1</v>
      </c>
      <c r="K430" s="24">
        <v>1</v>
      </c>
      <c r="L430" s="25">
        <v>0</v>
      </c>
      <c r="M430" s="26">
        <v>0.106660079595956</v>
      </c>
      <c r="N430" s="23">
        <v>47.636719618242658</v>
      </c>
      <c r="O430" s="23">
        <f t="shared" si="18"/>
        <v>5.0809363061720001</v>
      </c>
      <c r="P430" s="33">
        <f t="shared" si="20"/>
        <v>7.7994975074897024</v>
      </c>
    </row>
    <row r="431" spans="1:16" x14ac:dyDescent="0.25">
      <c r="A431" s="27" t="s">
        <v>727</v>
      </c>
      <c r="B431" s="17" t="str">
        <f t="shared" si="19"/>
        <v>SANTA</v>
      </c>
      <c r="C431" s="28" t="s">
        <v>684</v>
      </c>
      <c r="D431" s="28" t="s">
        <v>226</v>
      </c>
      <c r="E431" s="19">
        <v>8.9161937636042392</v>
      </c>
      <c r="F431" s="20">
        <v>55.653802841264003</v>
      </c>
      <c r="G431" s="21">
        <v>0.91582010884227205</v>
      </c>
      <c r="H431" s="22">
        <v>1</v>
      </c>
      <c r="I431" s="23">
        <v>3</v>
      </c>
      <c r="J431" s="21">
        <v>1</v>
      </c>
      <c r="K431" s="24">
        <v>1</v>
      </c>
      <c r="L431" s="25">
        <v>0</v>
      </c>
      <c r="M431" s="26">
        <v>0.190559813733431</v>
      </c>
      <c r="N431" s="23">
        <v>26.553376868630977</v>
      </c>
      <c r="O431" s="23">
        <f t="shared" si="18"/>
        <v>5.0600065500799145</v>
      </c>
      <c r="P431" s="33">
        <f t="shared" si="20"/>
        <v>0.56750746834762389</v>
      </c>
    </row>
    <row r="432" spans="1:16" x14ac:dyDescent="0.25">
      <c r="A432" s="27" t="s">
        <v>728</v>
      </c>
      <c r="B432" s="17" t="str">
        <f t="shared" si="19"/>
        <v>PARAD</v>
      </c>
      <c r="C432" s="28" t="s">
        <v>447</v>
      </c>
      <c r="D432" s="28" t="s">
        <v>170</v>
      </c>
      <c r="E432" s="19">
        <v>3.6904860861240101</v>
      </c>
      <c r="F432" s="20">
        <v>42.503837213174002</v>
      </c>
      <c r="G432" s="21">
        <v>0.17463992193765401</v>
      </c>
      <c r="H432" s="22">
        <v>4</v>
      </c>
      <c r="I432" s="23">
        <v>4</v>
      </c>
      <c r="J432" s="21">
        <v>0.44693550000843602</v>
      </c>
      <c r="K432" s="24">
        <v>1</v>
      </c>
      <c r="L432" s="25">
        <v>0</v>
      </c>
      <c r="M432" s="26">
        <v>5.8683993078053803E-2</v>
      </c>
      <c r="N432" s="23">
        <v>85.451113995755804</v>
      </c>
      <c r="O432" s="23">
        <f t="shared" si="18"/>
        <v>5.0146125822389198</v>
      </c>
      <c r="P432" s="33">
        <f t="shared" si="20"/>
        <v>1.358794604616866</v>
      </c>
    </row>
    <row r="433" spans="1:16" x14ac:dyDescent="0.25">
      <c r="A433" s="27" t="s">
        <v>729</v>
      </c>
      <c r="B433" s="17" t="str">
        <f t="shared" si="19"/>
        <v>RACET</v>
      </c>
      <c r="C433" s="28" t="s">
        <v>730</v>
      </c>
      <c r="D433" s="28" t="s">
        <v>145</v>
      </c>
      <c r="E433" s="19">
        <v>22.031186260367502</v>
      </c>
      <c r="F433" s="20">
        <v>55.839963198997403</v>
      </c>
      <c r="G433" s="21">
        <v>0.32564109337345998</v>
      </c>
      <c r="H433" s="22">
        <v>4</v>
      </c>
      <c r="I433" s="23">
        <v>25</v>
      </c>
      <c r="J433" s="21">
        <v>0.99987108105823996</v>
      </c>
      <c r="K433" s="24">
        <v>0</v>
      </c>
      <c r="L433" s="25">
        <v>0</v>
      </c>
      <c r="M433" s="26">
        <v>0.18884699869826299</v>
      </c>
      <c r="N433" s="23">
        <v>26.553376868630977</v>
      </c>
      <c r="O433" s="23">
        <f t="shared" si="18"/>
        <v>5.0145255269448405</v>
      </c>
      <c r="P433" s="33">
        <f t="shared" si="20"/>
        <v>0.22761032781814416</v>
      </c>
    </row>
    <row r="434" spans="1:16" x14ac:dyDescent="0.25">
      <c r="A434" s="27" t="s">
        <v>731</v>
      </c>
      <c r="B434" s="17" t="str">
        <f t="shared" si="19"/>
        <v>APPLE</v>
      </c>
      <c r="C434" s="28" t="s">
        <v>259</v>
      </c>
      <c r="D434" s="28" t="s">
        <v>148</v>
      </c>
      <c r="E434" s="19">
        <v>3.4561373263214699</v>
      </c>
      <c r="F434" s="20">
        <v>89.424961935535805</v>
      </c>
      <c r="G434" s="21">
        <v>1</v>
      </c>
      <c r="H434" s="22">
        <v>0</v>
      </c>
      <c r="I434" s="23">
        <v>1</v>
      </c>
      <c r="J434" s="21">
        <v>1</v>
      </c>
      <c r="K434" s="24">
        <v>0</v>
      </c>
      <c r="L434" s="25">
        <v>0</v>
      </c>
      <c r="M434" s="26">
        <v>4.9070305758311297E-2</v>
      </c>
      <c r="N434" s="23">
        <v>102.13894746300707</v>
      </c>
      <c r="O434" s="23">
        <f t="shared" si="18"/>
        <v>5.0119893818418513</v>
      </c>
      <c r="P434" s="33">
        <f t="shared" si="20"/>
        <v>1.4501707856546164</v>
      </c>
    </row>
    <row r="435" spans="1:16" x14ac:dyDescent="0.25">
      <c r="A435" s="27" t="s">
        <v>732</v>
      </c>
      <c r="B435" s="17" t="str">
        <f t="shared" si="19"/>
        <v>RINCO</v>
      </c>
      <c r="C435" s="28" t="s">
        <v>257</v>
      </c>
      <c r="D435" s="28" t="s">
        <v>226</v>
      </c>
      <c r="E435" s="19">
        <v>1.59251797991357</v>
      </c>
      <c r="F435" s="20">
        <v>84.601401156869997</v>
      </c>
      <c r="G435" s="21">
        <v>0.46064841082436497</v>
      </c>
      <c r="H435" s="22">
        <v>2</v>
      </c>
      <c r="I435" s="23">
        <v>0</v>
      </c>
      <c r="J435" s="21">
        <v>1</v>
      </c>
      <c r="K435" s="24">
        <v>1</v>
      </c>
      <c r="L435" s="25">
        <v>0</v>
      </c>
      <c r="M435" s="26">
        <v>0.14096985632623599</v>
      </c>
      <c r="N435" s="23">
        <v>35.326276690591058</v>
      </c>
      <c r="O435" s="23">
        <f t="shared" si="18"/>
        <v>4.9799401496134807</v>
      </c>
      <c r="P435" s="33">
        <f t="shared" si="20"/>
        <v>3.1270856671167722</v>
      </c>
    </row>
    <row r="436" spans="1:16" x14ac:dyDescent="0.25">
      <c r="A436" s="27" t="s">
        <v>733</v>
      </c>
      <c r="B436" s="17" t="str">
        <f t="shared" si="19"/>
        <v>HOOPA</v>
      </c>
      <c r="C436" s="28" t="s">
        <v>734</v>
      </c>
      <c r="D436" s="28" t="s">
        <v>187</v>
      </c>
      <c r="E436" s="19">
        <v>5.6936238768864804</v>
      </c>
      <c r="F436" s="20">
        <v>54.318935661376301</v>
      </c>
      <c r="G436" s="21">
        <v>0.96190238816009899</v>
      </c>
      <c r="H436" s="22">
        <v>3</v>
      </c>
      <c r="I436" s="23">
        <v>8</v>
      </c>
      <c r="J436" s="21">
        <v>0.475083705788725</v>
      </c>
      <c r="K436" s="24">
        <v>0.49772429237390398</v>
      </c>
      <c r="L436" s="25">
        <v>1</v>
      </c>
      <c r="M436" s="26">
        <v>7.60668641212177E-2</v>
      </c>
      <c r="N436" s="23">
        <v>65.391231023531006</v>
      </c>
      <c r="O436" s="23">
        <f t="shared" si="18"/>
        <v>4.9741058849860886</v>
      </c>
      <c r="P436" s="33">
        <f t="shared" si="20"/>
        <v>0.87362741068631056</v>
      </c>
    </row>
    <row r="437" spans="1:16" x14ac:dyDescent="0.25">
      <c r="A437" s="27" t="s">
        <v>735</v>
      </c>
      <c r="B437" s="17" t="str">
        <f t="shared" si="19"/>
        <v>MONTE</v>
      </c>
      <c r="C437" s="28" t="s">
        <v>322</v>
      </c>
      <c r="D437" s="28" t="s">
        <v>226</v>
      </c>
      <c r="E437" s="19">
        <v>2.63271634884949</v>
      </c>
      <c r="F437" s="20">
        <v>49.960994992694701</v>
      </c>
      <c r="G437" s="21">
        <v>0.28630449295420601</v>
      </c>
      <c r="H437" s="22">
        <v>14</v>
      </c>
      <c r="I437" s="23">
        <v>1</v>
      </c>
      <c r="J437" s="21">
        <v>1</v>
      </c>
      <c r="K437" s="24">
        <v>1</v>
      </c>
      <c r="L437" s="25">
        <v>0</v>
      </c>
      <c r="M437" s="26">
        <v>0.18633637968992001</v>
      </c>
      <c r="N437" s="23">
        <v>26.553376868630977</v>
      </c>
      <c r="O437" s="23">
        <f t="shared" si="18"/>
        <v>4.9478601142427605</v>
      </c>
      <c r="P437" s="33">
        <f t="shared" si="20"/>
        <v>1.8793745541197402</v>
      </c>
    </row>
    <row r="438" spans="1:16" x14ac:dyDescent="0.25">
      <c r="A438" s="27" t="s">
        <v>736</v>
      </c>
      <c r="B438" s="17" t="str">
        <f t="shared" si="19"/>
        <v xml:space="preserve">PINE </v>
      </c>
      <c r="C438" s="28" t="s">
        <v>177</v>
      </c>
      <c r="D438" s="28" t="s">
        <v>154</v>
      </c>
      <c r="E438" s="19">
        <v>1.4478631639022952</v>
      </c>
      <c r="F438" s="20">
        <v>48.969295757456301</v>
      </c>
      <c r="G438" s="21">
        <v>1</v>
      </c>
      <c r="H438" s="22">
        <v>0</v>
      </c>
      <c r="I438" s="23">
        <v>0</v>
      </c>
      <c r="J438" s="21">
        <v>1</v>
      </c>
      <c r="K438" s="24">
        <v>0.66596878974800899</v>
      </c>
      <c r="L438" s="25">
        <v>0</v>
      </c>
      <c r="M438" s="26">
        <v>0.101860845341898</v>
      </c>
      <c r="N438" s="23">
        <v>47.636719618242658</v>
      </c>
      <c r="O438" s="23">
        <f t="shared" si="18"/>
        <v>4.8523165296291735</v>
      </c>
      <c r="P438" s="33">
        <f t="shared" si="20"/>
        <v>3.3513640312190565</v>
      </c>
    </row>
    <row r="439" spans="1:16" x14ac:dyDescent="0.25">
      <c r="A439" s="27" t="s">
        <v>737</v>
      </c>
      <c r="B439" s="17" t="str">
        <f t="shared" si="19"/>
        <v xml:space="preserve">PINE </v>
      </c>
      <c r="C439" s="28" t="s">
        <v>177</v>
      </c>
      <c r="D439" s="28" t="s">
        <v>154</v>
      </c>
      <c r="E439" s="19">
        <v>10.706968430365881</v>
      </c>
      <c r="F439" s="20">
        <v>66.220991676450595</v>
      </c>
      <c r="G439" s="21">
        <v>0.86490863495956805</v>
      </c>
      <c r="H439" s="22">
        <v>3</v>
      </c>
      <c r="I439" s="23">
        <v>11</v>
      </c>
      <c r="J439" s="21">
        <v>1.00000000000001</v>
      </c>
      <c r="K439" s="24">
        <v>3.5670550041318201E-2</v>
      </c>
      <c r="L439" s="25">
        <v>1</v>
      </c>
      <c r="M439" s="26">
        <v>7.4055984658459903E-2</v>
      </c>
      <c r="N439" s="23">
        <v>65.391231023531006</v>
      </c>
      <c r="O439" s="23">
        <f t="shared" si="18"/>
        <v>4.8426120014764198</v>
      </c>
      <c r="P439" s="33">
        <f t="shared" si="20"/>
        <v>0.45228600728310325</v>
      </c>
    </row>
    <row r="440" spans="1:16" x14ac:dyDescent="0.25">
      <c r="A440" s="27" t="s">
        <v>738</v>
      </c>
      <c r="B440" s="17" t="str">
        <f t="shared" si="19"/>
        <v>MORAG</v>
      </c>
      <c r="C440" s="28" t="s">
        <v>672</v>
      </c>
      <c r="D440" s="28" t="s">
        <v>593</v>
      </c>
      <c r="E440" s="19">
        <v>5.0360926997942101</v>
      </c>
      <c r="F440" s="20">
        <v>38.481145279840497</v>
      </c>
      <c r="G440" s="21">
        <v>0.22216895378261101</v>
      </c>
      <c r="H440" s="22">
        <v>5</v>
      </c>
      <c r="I440" s="23">
        <v>16</v>
      </c>
      <c r="J440" s="21">
        <v>1</v>
      </c>
      <c r="K440" s="24">
        <v>1</v>
      </c>
      <c r="L440" s="25">
        <v>0</v>
      </c>
      <c r="M440" s="26">
        <v>0.241834728969642</v>
      </c>
      <c r="N440" s="23">
        <v>19.997911461310199</v>
      </c>
      <c r="O440" s="23">
        <f t="shared" si="18"/>
        <v>4.8361894982048499</v>
      </c>
      <c r="P440" s="33">
        <f t="shared" si="20"/>
        <v>0.96030589317835058</v>
      </c>
    </row>
    <row r="441" spans="1:16" x14ac:dyDescent="0.25">
      <c r="A441" s="27" t="s">
        <v>739</v>
      </c>
      <c r="B441" s="17" t="str">
        <f t="shared" si="19"/>
        <v>POINT</v>
      </c>
      <c r="C441" s="28" t="s">
        <v>533</v>
      </c>
      <c r="D441" s="28" t="s">
        <v>223</v>
      </c>
      <c r="E441" s="19">
        <v>10.585479683072901</v>
      </c>
      <c r="F441" s="20">
        <v>11.8483510399933</v>
      </c>
      <c r="G441" s="21">
        <v>0.44341404968418102</v>
      </c>
      <c r="H441" s="22">
        <v>15</v>
      </c>
      <c r="I441" s="23">
        <v>5</v>
      </c>
      <c r="J441" s="21">
        <v>1</v>
      </c>
      <c r="K441" s="24">
        <v>1</v>
      </c>
      <c r="L441" s="25">
        <v>1</v>
      </c>
      <c r="M441" s="26">
        <v>0.181251563609581</v>
      </c>
      <c r="N441" s="23">
        <v>26.553376868630977</v>
      </c>
      <c r="O441" s="23">
        <f t="shared" si="18"/>
        <v>4.8128410765538447</v>
      </c>
      <c r="P441" s="33">
        <f t="shared" si="20"/>
        <v>0.45466442907164561</v>
      </c>
    </row>
    <row r="442" spans="1:16" x14ac:dyDescent="0.25">
      <c r="A442" s="27" t="s">
        <v>740</v>
      </c>
      <c r="B442" s="17" t="str">
        <f t="shared" si="19"/>
        <v>LOW G</v>
      </c>
      <c r="C442" s="28" t="s">
        <v>741</v>
      </c>
      <c r="D442" s="28" t="s">
        <v>187</v>
      </c>
      <c r="E442" s="19">
        <v>2.1700067007198802</v>
      </c>
      <c r="F442" s="20">
        <v>82.205155251345204</v>
      </c>
      <c r="G442" s="21">
        <v>1</v>
      </c>
      <c r="H442" s="22">
        <v>6</v>
      </c>
      <c r="I442" s="23">
        <v>1</v>
      </c>
      <c r="J442" s="21">
        <v>1</v>
      </c>
      <c r="K442" s="24">
        <v>0</v>
      </c>
      <c r="L442" s="25">
        <v>0</v>
      </c>
      <c r="M442" s="26">
        <v>7.3546789857334205E-2</v>
      </c>
      <c r="N442" s="23">
        <v>65.391231023531006</v>
      </c>
      <c r="O442" s="23">
        <f t="shared" si="18"/>
        <v>4.809315126600028</v>
      </c>
      <c r="P442" s="33">
        <f t="shared" si="20"/>
        <v>2.2162674083008964</v>
      </c>
    </row>
    <row r="443" spans="1:16" x14ac:dyDescent="0.25">
      <c r="A443" s="27" t="s">
        <v>742</v>
      </c>
      <c r="B443" s="17" t="str">
        <f t="shared" si="19"/>
        <v>TASSA</v>
      </c>
      <c r="C443" s="28" t="s">
        <v>743</v>
      </c>
      <c r="D443" s="28" t="s">
        <v>593</v>
      </c>
      <c r="E443" s="19">
        <v>5.4625054591286304</v>
      </c>
      <c r="F443" s="20">
        <v>75.743380166552399</v>
      </c>
      <c r="G443" s="21">
        <v>2.89165641328849E-2</v>
      </c>
      <c r="H443" s="22">
        <v>0</v>
      </c>
      <c r="I443" s="23">
        <v>3</v>
      </c>
      <c r="J443" s="21">
        <v>1</v>
      </c>
      <c r="K443" s="24">
        <v>1</v>
      </c>
      <c r="L443" s="25">
        <v>0</v>
      </c>
      <c r="M443" s="26">
        <v>0.10086539548043599</v>
      </c>
      <c r="N443" s="23">
        <v>47.636719618242658</v>
      </c>
      <c r="O443" s="23">
        <f t="shared" si="18"/>
        <v>4.8048965636846894</v>
      </c>
      <c r="P443" s="33">
        <f t="shared" si="20"/>
        <v>0.8796140524958227</v>
      </c>
    </row>
    <row r="444" spans="1:16" x14ac:dyDescent="0.25">
      <c r="A444" s="27" t="s">
        <v>744</v>
      </c>
      <c r="B444" s="17" t="str">
        <f t="shared" si="19"/>
        <v>SALMO</v>
      </c>
      <c r="C444" s="28" t="s">
        <v>745</v>
      </c>
      <c r="D444" s="28" t="s">
        <v>226</v>
      </c>
      <c r="E444" s="19">
        <v>8.1182661661441937</v>
      </c>
      <c r="F444" s="20">
        <v>72.154140826890199</v>
      </c>
      <c r="G444" s="21">
        <v>0.32106871778844198</v>
      </c>
      <c r="H444" s="22">
        <v>1</v>
      </c>
      <c r="I444" s="23">
        <v>1</v>
      </c>
      <c r="J444" s="21">
        <v>0.59966550333284796</v>
      </c>
      <c r="K444" s="24">
        <v>0.966058898096956</v>
      </c>
      <c r="L444" s="25">
        <v>1</v>
      </c>
      <c r="M444" s="26">
        <v>0.100723690044596</v>
      </c>
      <c r="N444" s="23">
        <v>47.636719618242658</v>
      </c>
      <c r="O444" s="23">
        <f t="shared" si="18"/>
        <v>4.7981461815691988</v>
      </c>
      <c r="P444" s="33">
        <f t="shared" si="20"/>
        <v>0.5910309028273828</v>
      </c>
    </row>
    <row r="445" spans="1:16" x14ac:dyDescent="0.25">
      <c r="A445" s="27" t="s">
        <v>746</v>
      </c>
      <c r="B445" s="17" t="str">
        <f t="shared" si="19"/>
        <v>PARAD</v>
      </c>
      <c r="C445" s="28" t="s">
        <v>590</v>
      </c>
      <c r="D445" s="28" t="s">
        <v>170</v>
      </c>
      <c r="E445" s="19">
        <v>6.3823390710873502</v>
      </c>
      <c r="F445" s="20">
        <v>13.6813943282288</v>
      </c>
      <c r="G445" s="21">
        <v>0.485894425963664</v>
      </c>
      <c r="H445" s="22">
        <v>6</v>
      </c>
      <c r="I445" s="23">
        <v>11</v>
      </c>
      <c r="J445" s="21">
        <v>1</v>
      </c>
      <c r="K445" s="24">
        <v>1</v>
      </c>
      <c r="L445" s="25">
        <v>1</v>
      </c>
      <c r="M445" s="26">
        <v>0.13537780256027501</v>
      </c>
      <c r="N445" s="23">
        <v>35.326276690591058</v>
      </c>
      <c r="O445" s="23">
        <f t="shared" si="18"/>
        <v>4.7823937110084813</v>
      </c>
      <c r="P445" s="33">
        <f t="shared" si="20"/>
        <v>0.74931677207079372</v>
      </c>
    </row>
    <row r="446" spans="1:16" x14ac:dyDescent="0.25">
      <c r="A446" s="27" t="s">
        <v>747</v>
      </c>
      <c r="B446" s="17" t="str">
        <f t="shared" si="19"/>
        <v xml:space="preserve">WEST </v>
      </c>
      <c r="C446" s="28" t="s">
        <v>301</v>
      </c>
      <c r="D446" s="28" t="s">
        <v>154</v>
      </c>
      <c r="E446" s="19">
        <v>2.3574532947943121</v>
      </c>
      <c r="F446" s="20">
        <v>87.764214200626398</v>
      </c>
      <c r="G446" s="21">
        <v>0.47514367221778098</v>
      </c>
      <c r="H446" s="22">
        <v>4</v>
      </c>
      <c r="I446" s="23">
        <v>2</v>
      </c>
      <c r="J446" s="21">
        <v>1</v>
      </c>
      <c r="K446" s="24">
        <v>0.22740166132187001</v>
      </c>
      <c r="L446" s="25">
        <v>0</v>
      </c>
      <c r="M446" s="26">
        <v>5.5692306252157299E-2</v>
      </c>
      <c r="N446" s="23">
        <v>85.451113995755804</v>
      </c>
      <c r="O446" s="23">
        <f t="shared" si="18"/>
        <v>4.758969610239637</v>
      </c>
      <c r="P446" s="33">
        <f t="shared" si="20"/>
        <v>2.0186909410881277</v>
      </c>
    </row>
    <row r="447" spans="1:16" x14ac:dyDescent="0.25">
      <c r="A447" s="27" t="s">
        <v>748</v>
      </c>
      <c r="B447" s="17" t="str">
        <f t="shared" si="19"/>
        <v>SHING</v>
      </c>
      <c r="C447" s="28" t="s">
        <v>749</v>
      </c>
      <c r="D447" s="28" t="s">
        <v>148</v>
      </c>
      <c r="E447" s="19">
        <v>2.977832403886421</v>
      </c>
      <c r="F447" s="20">
        <v>55.179053162983998</v>
      </c>
      <c r="G447" s="21">
        <v>0.91841622211674001</v>
      </c>
      <c r="H447" s="22">
        <v>0</v>
      </c>
      <c r="I447" s="23">
        <v>4</v>
      </c>
      <c r="J447" s="21">
        <v>0.47936822289194198</v>
      </c>
      <c r="K447" s="24">
        <v>0.85321888664156298</v>
      </c>
      <c r="L447" s="25">
        <v>1</v>
      </c>
      <c r="M447" s="26">
        <v>9.9689987149436998E-2</v>
      </c>
      <c r="N447" s="23">
        <v>47.636719618242658</v>
      </c>
      <c r="O447" s="23">
        <f t="shared" si="18"/>
        <v>4.7489039665839439</v>
      </c>
      <c r="P447" s="33">
        <f t="shared" si="20"/>
        <v>1.5947519277398106</v>
      </c>
    </row>
    <row r="448" spans="1:16" x14ac:dyDescent="0.25">
      <c r="A448" s="27" t="s">
        <v>750</v>
      </c>
      <c r="B448" s="17" t="str">
        <f t="shared" si="19"/>
        <v>POINT</v>
      </c>
      <c r="C448" s="28" t="s">
        <v>533</v>
      </c>
      <c r="D448" s="28" t="s">
        <v>223</v>
      </c>
      <c r="E448" s="19">
        <v>2.2477273655850198</v>
      </c>
      <c r="F448" s="20">
        <v>14.379659524492601</v>
      </c>
      <c r="G448" s="21">
        <v>0.26305389749897301</v>
      </c>
      <c r="H448" s="22">
        <v>9</v>
      </c>
      <c r="I448" s="23">
        <v>1</v>
      </c>
      <c r="J448" s="21">
        <v>1</v>
      </c>
      <c r="K448" s="24">
        <v>1</v>
      </c>
      <c r="L448" s="25">
        <v>0</v>
      </c>
      <c r="M448" s="26">
        <v>9.9437393815859906E-2</v>
      </c>
      <c r="N448" s="23">
        <v>47.636719618242658</v>
      </c>
      <c r="O448" s="23">
        <f t="shared" si="18"/>
        <v>4.7368712487748947</v>
      </c>
      <c r="P448" s="33">
        <f t="shared" si="20"/>
        <v>2.1074047152253366</v>
      </c>
    </row>
    <row r="449" spans="1:16" x14ac:dyDescent="0.25">
      <c r="A449" s="27" t="s">
        <v>751</v>
      </c>
      <c r="B449" s="17" t="str">
        <f t="shared" si="19"/>
        <v>ELECT</v>
      </c>
      <c r="C449" s="28" t="s">
        <v>752</v>
      </c>
      <c r="D449" s="28" t="s">
        <v>154</v>
      </c>
      <c r="E449" s="19">
        <v>12.3464120218116</v>
      </c>
      <c r="F449" s="20">
        <v>47.223092667364803</v>
      </c>
      <c r="G449" s="21">
        <v>0.81142499136749602</v>
      </c>
      <c r="H449" s="22">
        <v>1</v>
      </c>
      <c r="I449" s="23">
        <v>3</v>
      </c>
      <c r="J449" s="21">
        <v>1</v>
      </c>
      <c r="K449" s="24">
        <v>0</v>
      </c>
      <c r="L449" s="25">
        <v>0</v>
      </c>
      <c r="M449" s="26">
        <v>7.2301205699503698E-2</v>
      </c>
      <c r="N449" s="23">
        <v>65.391231023531006</v>
      </c>
      <c r="O449" s="23">
        <f t="shared" si="18"/>
        <v>4.7278648451760832</v>
      </c>
      <c r="P449" s="33">
        <f t="shared" si="20"/>
        <v>0.38293431620649571</v>
      </c>
    </row>
    <row r="450" spans="1:16" x14ac:dyDescent="0.25">
      <c r="A450" s="27" t="s">
        <v>753</v>
      </c>
      <c r="B450" s="17" t="str">
        <f t="shared" si="19"/>
        <v>BERKE</v>
      </c>
      <c r="C450" s="28" t="s">
        <v>754</v>
      </c>
      <c r="D450" s="28" t="s">
        <v>528</v>
      </c>
      <c r="E450" s="19">
        <v>1.85118108632171</v>
      </c>
      <c r="F450" s="20">
        <v>58.148954101554899</v>
      </c>
      <c r="G450" s="21">
        <v>0.51382528990228005</v>
      </c>
      <c r="H450" s="22">
        <v>3</v>
      </c>
      <c r="I450" s="23">
        <v>2</v>
      </c>
      <c r="J450" s="21">
        <v>0.32546235492478198</v>
      </c>
      <c r="K450" s="24">
        <v>1</v>
      </c>
      <c r="L450" s="25">
        <v>0</v>
      </c>
      <c r="M450" s="26">
        <v>7.1416960521330397E-2</v>
      </c>
      <c r="N450" s="23">
        <v>65.391231023531006</v>
      </c>
      <c r="O450" s="23">
        <f t="shared" si="18"/>
        <v>4.6700429644487089</v>
      </c>
      <c r="P450" s="33">
        <f t="shared" si="20"/>
        <v>2.5227369699028563</v>
      </c>
    </row>
    <row r="451" spans="1:16" x14ac:dyDescent="0.25">
      <c r="A451" s="27" t="s">
        <v>755</v>
      </c>
      <c r="B451" s="17" t="str">
        <f t="shared" si="19"/>
        <v>MONTE</v>
      </c>
      <c r="C451" s="28" t="s">
        <v>322</v>
      </c>
      <c r="D451" s="28" t="s">
        <v>226</v>
      </c>
      <c r="E451" s="19">
        <v>1.15230326297759</v>
      </c>
      <c r="F451" s="20">
        <v>40.8731985927732</v>
      </c>
      <c r="G451" s="21">
        <v>0.25902354441527298</v>
      </c>
      <c r="H451" s="22">
        <v>6</v>
      </c>
      <c r="I451" s="23">
        <v>0</v>
      </c>
      <c r="J451" s="21">
        <v>1</v>
      </c>
      <c r="K451" s="24">
        <v>1</v>
      </c>
      <c r="L451" s="25">
        <v>0</v>
      </c>
      <c r="M451" s="26">
        <v>9.7982726595041397E-2</v>
      </c>
      <c r="N451" s="23">
        <v>47.636719618242658</v>
      </c>
      <c r="O451" s="23">
        <f t="shared" si="18"/>
        <v>4.6675756742389156</v>
      </c>
      <c r="P451" s="33">
        <f t="shared" si="20"/>
        <v>4.0506486653328952</v>
      </c>
    </row>
    <row r="452" spans="1:16" x14ac:dyDescent="0.25">
      <c r="A452" s="27" t="s">
        <v>756</v>
      </c>
      <c r="B452" s="17" t="str">
        <f t="shared" si="19"/>
        <v>LOW G</v>
      </c>
      <c r="C452" s="28" t="s">
        <v>741</v>
      </c>
      <c r="D452" s="28" t="s">
        <v>187</v>
      </c>
      <c r="E452" s="19">
        <v>4.4168844479591201</v>
      </c>
      <c r="F452" s="20">
        <v>87.0622922642183</v>
      </c>
      <c r="G452" s="21">
        <v>1</v>
      </c>
      <c r="H452" s="22">
        <v>0</v>
      </c>
      <c r="I452" s="23">
        <v>8</v>
      </c>
      <c r="J452" s="21">
        <v>1</v>
      </c>
      <c r="K452" s="24">
        <v>0</v>
      </c>
      <c r="L452" s="25">
        <v>0</v>
      </c>
      <c r="M452" s="26">
        <v>7.1338885988353501E-2</v>
      </c>
      <c r="N452" s="23">
        <v>65.391231023531006</v>
      </c>
      <c r="O452" s="23">
        <f t="shared" si="18"/>
        <v>4.6649375746257631</v>
      </c>
      <c r="P452" s="33">
        <f t="shared" si="20"/>
        <v>1.0561602028736023</v>
      </c>
    </row>
    <row r="453" spans="1:16" x14ac:dyDescent="0.25">
      <c r="A453" s="27" t="s">
        <v>757</v>
      </c>
      <c r="B453" s="17" t="str">
        <f t="shared" si="19"/>
        <v>BRIDG</v>
      </c>
      <c r="C453" s="28" t="s">
        <v>678</v>
      </c>
      <c r="D453" s="28" t="s">
        <v>187</v>
      </c>
      <c r="E453" s="19">
        <v>6.5416272779050901</v>
      </c>
      <c r="F453" s="20">
        <v>93.874773141394996</v>
      </c>
      <c r="G453" s="21">
        <v>0.99883031267391698</v>
      </c>
      <c r="H453" s="22">
        <v>6</v>
      </c>
      <c r="I453" s="23">
        <v>2</v>
      </c>
      <c r="J453" s="21">
        <v>1</v>
      </c>
      <c r="K453" s="24">
        <v>0</v>
      </c>
      <c r="L453" s="25">
        <v>0</v>
      </c>
      <c r="M453" s="26">
        <v>7.1282043810352302E-2</v>
      </c>
      <c r="N453" s="23">
        <v>65.391231023531006</v>
      </c>
      <c r="O453" s="23">
        <f t="shared" ref="O453:O516" si="21">M453*N453</f>
        <v>4.6612205946322058</v>
      </c>
      <c r="P453" s="33">
        <f t="shared" si="20"/>
        <v>0.71254756601249358</v>
      </c>
    </row>
    <row r="454" spans="1:16" x14ac:dyDescent="0.25">
      <c r="A454" s="27" t="s">
        <v>758</v>
      </c>
      <c r="B454" s="17" t="str">
        <f t="shared" ref="B454:B517" si="22">LEFT(A454,5)</f>
        <v>BRUNS</v>
      </c>
      <c r="C454" s="28" t="s">
        <v>269</v>
      </c>
      <c r="D454" s="28" t="s">
        <v>148</v>
      </c>
      <c r="E454" s="19">
        <v>5.7300535475697298</v>
      </c>
      <c r="F454" s="20">
        <v>68.168251026150699</v>
      </c>
      <c r="G454" s="21">
        <v>0.52046933571903198</v>
      </c>
      <c r="H454" s="22">
        <v>5</v>
      </c>
      <c r="I454" s="23">
        <v>6</v>
      </c>
      <c r="J454" s="21">
        <v>0.95807797296404096</v>
      </c>
      <c r="K454" s="24">
        <v>0</v>
      </c>
      <c r="L454" s="25">
        <v>0</v>
      </c>
      <c r="M454" s="26">
        <v>7.07785267003119E-2</v>
      </c>
      <c r="N454" s="23">
        <v>65.391231023531006</v>
      </c>
      <c r="O454" s="23">
        <f t="shared" si="21"/>
        <v>4.6282949909652533</v>
      </c>
      <c r="P454" s="33">
        <f t="shared" ref="P454:P517" si="23">O454/E454</f>
        <v>0.80772281664422452</v>
      </c>
    </row>
    <row r="455" spans="1:16" x14ac:dyDescent="0.25">
      <c r="A455" s="27" t="s">
        <v>759</v>
      </c>
      <c r="B455" s="17" t="str">
        <f t="shared" si="22"/>
        <v>LAYTO</v>
      </c>
      <c r="C455" s="28" t="s">
        <v>760</v>
      </c>
      <c r="D455" s="28" t="s">
        <v>187</v>
      </c>
      <c r="E455" s="19">
        <v>7.0678972114319203</v>
      </c>
      <c r="F455" s="20">
        <v>79.272947092895194</v>
      </c>
      <c r="G455" s="21">
        <v>1</v>
      </c>
      <c r="H455" s="22">
        <v>10</v>
      </c>
      <c r="I455" s="23">
        <v>7</v>
      </c>
      <c r="J455" s="21">
        <v>0.780297919757029</v>
      </c>
      <c r="K455" s="24">
        <v>0</v>
      </c>
      <c r="L455" s="25">
        <v>0</v>
      </c>
      <c r="M455" s="26">
        <v>5.4066441686140602E-2</v>
      </c>
      <c r="N455" s="23">
        <v>85.451113995755804</v>
      </c>
      <c r="O455" s="23">
        <f t="shared" si="21"/>
        <v>4.6200376718672844</v>
      </c>
      <c r="P455" s="33">
        <f t="shared" si="23"/>
        <v>0.65366509071391665</v>
      </c>
    </row>
    <row r="456" spans="1:16" x14ac:dyDescent="0.25">
      <c r="A456" s="27" t="s">
        <v>761</v>
      </c>
      <c r="B456" s="17" t="str">
        <f t="shared" si="22"/>
        <v>TASSA</v>
      </c>
      <c r="C456" s="28" t="s">
        <v>762</v>
      </c>
      <c r="D456" s="28" t="s">
        <v>593</v>
      </c>
      <c r="E456" s="19">
        <v>0.52908467889737898</v>
      </c>
      <c r="F456" s="20">
        <v>90</v>
      </c>
      <c r="G456" s="21">
        <v>0</v>
      </c>
      <c r="H456" s="22">
        <v>0</v>
      </c>
      <c r="I456" s="23">
        <v>2</v>
      </c>
      <c r="J456" s="21">
        <v>0.14010633729793501</v>
      </c>
      <c r="K456" s="24">
        <v>1</v>
      </c>
      <c r="L456" s="25">
        <v>0</v>
      </c>
      <c r="M456" s="26">
        <v>5.4005719057339301E-2</v>
      </c>
      <c r="N456" s="23">
        <v>85.451113995755804</v>
      </c>
      <c r="O456" s="23">
        <f t="shared" si="21"/>
        <v>4.614848855591462</v>
      </c>
      <c r="P456" s="33">
        <f t="shared" si="23"/>
        <v>8.7223256307645904</v>
      </c>
    </row>
    <row r="457" spans="1:16" x14ac:dyDescent="0.25">
      <c r="A457" s="27" t="s">
        <v>763</v>
      </c>
      <c r="B457" s="17" t="str">
        <f t="shared" si="22"/>
        <v xml:space="preserve">MESA </v>
      </c>
      <c r="C457" s="28" t="s">
        <v>764</v>
      </c>
      <c r="D457" s="28" t="s">
        <v>580</v>
      </c>
      <c r="E457" s="19">
        <v>23.872396734003999</v>
      </c>
      <c r="F457" s="20">
        <v>66.272081359757493</v>
      </c>
      <c r="G457" s="21">
        <v>0.84613590246296999</v>
      </c>
      <c r="H457" s="22">
        <v>0</v>
      </c>
      <c r="I457" s="23">
        <v>7</v>
      </c>
      <c r="J457" s="21">
        <v>0.92829056446132197</v>
      </c>
      <c r="K457" s="24">
        <v>0.48370412589335998</v>
      </c>
      <c r="L457" s="25">
        <v>0</v>
      </c>
      <c r="M457" s="26">
        <v>0.23056197597779299</v>
      </c>
      <c r="N457" s="23">
        <v>19.997911461310199</v>
      </c>
      <c r="O457" s="23">
        <f t="shared" si="21"/>
        <v>4.6107579819486331</v>
      </c>
      <c r="P457" s="33">
        <f t="shared" si="23"/>
        <v>0.19314181283612128</v>
      </c>
    </row>
    <row r="458" spans="1:16" x14ac:dyDescent="0.25">
      <c r="A458" s="27" t="s">
        <v>765</v>
      </c>
      <c r="B458" s="17" t="str">
        <f t="shared" si="22"/>
        <v>ORO F</v>
      </c>
      <c r="C458" s="28" t="s">
        <v>204</v>
      </c>
      <c r="D458" s="28" t="s">
        <v>170</v>
      </c>
      <c r="E458" s="19">
        <v>15.5223747541274</v>
      </c>
      <c r="F458" s="20">
        <v>87.050802673008803</v>
      </c>
      <c r="G458" s="21">
        <v>0.99923108705223196</v>
      </c>
      <c r="H458" s="22">
        <v>2</v>
      </c>
      <c r="I458" s="23">
        <v>6</v>
      </c>
      <c r="J458" s="21">
        <v>1</v>
      </c>
      <c r="K458" s="24">
        <v>0</v>
      </c>
      <c r="L458" s="25">
        <v>0</v>
      </c>
      <c r="M458" s="26">
        <v>7.0272266479814896E-2</v>
      </c>
      <c r="N458" s="23">
        <v>65.391231023531006</v>
      </c>
      <c r="O458" s="23">
        <f t="shared" si="21"/>
        <v>4.5951900119287101</v>
      </c>
      <c r="P458" s="33">
        <f t="shared" si="23"/>
        <v>0.29603653337301683</v>
      </c>
    </row>
    <row r="459" spans="1:16" x14ac:dyDescent="0.25">
      <c r="A459" s="27" t="s">
        <v>766</v>
      </c>
      <c r="B459" s="17" t="str">
        <f t="shared" si="22"/>
        <v>REDBU</v>
      </c>
      <c r="C459" s="28" t="s">
        <v>511</v>
      </c>
      <c r="D459" s="28" t="s">
        <v>187</v>
      </c>
      <c r="E459" s="19">
        <v>10.180926726748909</v>
      </c>
      <c r="F459" s="20">
        <v>81.195468412086498</v>
      </c>
      <c r="G459" s="21">
        <v>0.96207152371031601</v>
      </c>
      <c r="H459" s="22">
        <v>0</v>
      </c>
      <c r="I459" s="23">
        <v>3</v>
      </c>
      <c r="J459" s="21">
        <v>0.49697126179717499</v>
      </c>
      <c r="K459" s="24">
        <v>0.53535301619759501</v>
      </c>
      <c r="L459" s="25">
        <v>1</v>
      </c>
      <c r="M459" s="26">
        <v>9.6142390496598507E-2</v>
      </c>
      <c r="N459" s="23">
        <v>47.636719618242658</v>
      </c>
      <c r="O459" s="23">
        <f t="shared" si="21"/>
        <v>4.5799080995140606</v>
      </c>
      <c r="P459" s="33">
        <f t="shared" si="23"/>
        <v>0.4498517887847101</v>
      </c>
    </row>
    <row r="460" spans="1:16" x14ac:dyDescent="0.25">
      <c r="A460" s="27" t="s">
        <v>767</v>
      </c>
      <c r="B460" s="17" t="str">
        <f t="shared" si="22"/>
        <v xml:space="preserve">EAST </v>
      </c>
      <c r="C460" s="28" t="s">
        <v>768</v>
      </c>
      <c r="D460" s="28" t="s">
        <v>170</v>
      </c>
      <c r="E460" s="19">
        <v>1.102042020037145</v>
      </c>
      <c r="F460" s="20">
        <v>63.153572427005301</v>
      </c>
      <c r="G460" s="21">
        <v>0.79931249896058898</v>
      </c>
      <c r="H460" s="22">
        <v>0</v>
      </c>
      <c r="I460" s="23">
        <v>1</v>
      </c>
      <c r="J460" s="21">
        <v>0.132547896556514</v>
      </c>
      <c r="K460" s="24">
        <v>0.52227638173456903</v>
      </c>
      <c r="L460" s="25">
        <v>1</v>
      </c>
      <c r="M460" s="26">
        <v>4.4760183461088301E-2</v>
      </c>
      <c r="N460" s="23">
        <v>102.13894746300707</v>
      </c>
      <c r="O460" s="23">
        <f t="shared" si="21"/>
        <v>4.5717580269666565</v>
      </c>
      <c r="P460" s="33">
        <f t="shared" si="23"/>
        <v>4.1484425673828325</v>
      </c>
    </row>
    <row r="461" spans="1:16" x14ac:dyDescent="0.25">
      <c r="A461" s="27" t="s">
        <v>769</v>
      </c>
      <c r="B461" s="17" t="str">
        <f t="shared" si="22"/>
        <v xml:space="preserve">CAMP </v>
      </c>
      <c r="C461" s="28" t="s">
        <v>376</v>
      </c>
      <c r="D461" s="28" t="s">
        <v>223</v>
      </c>
      <c r="E461" s="19">
        <v>4.9849021649609204</v>
      </c>
      <c r="F461" s="20">
        <v>57.146998745237099</v>
      </c>
      <c r="G461" s="21">
        <v>0.56278463093458697</v>
      </c>
      <c r="H461" s="22">
        <v>17</v>
      </c>
      <c r="I461" s="23">
        <v>4</v>
      </c>
      <c r="J461" s="21">
        <v>1</v>
      </c>
      <c r="K461" s="24">
        <v>1</v>
      </c>
      <c r="L461" s="25">
        <v>0</v>
      </c>
      <c r="M461" s="26">
        <v>0.22660533949897199</v>
      </c>
      <c r="N461" s="23">
        <v>19.997911461310199</v>
      </c>
      <c r="O461" s="23">
        <f t="shared" si="21"/>
        <v>4.5316335159605812</v>
      </c>
      <c r="P461" s="33">
        <f t="shared" si="23"/>
        <v>0.90907170612366617</v>
      </c>
    </row>
    <row r="462" spans="1:16" x14ac:dyDescent="0.25">
      <c r="A462" s="27" t="s">
        <v>770</v>
      </c>
      <c r="B462" s="17" t="str">
        <f t="shared" si="22"/>
        <v>OAKLA</v>
      </c>
      <c r="C462" s="28" t="s">
        <v>771</v>
      </c>
      <c r="D462" s="28" t="s">
        <v>528</v>
      </c>
      <c r="E462" s="19">
        <v>0.36024787850473</v>
      </c>
      <c r="F462" s="20">
        <v>77.051193899956999</v>
      </c>
      <c r="G462" s="21">
        <v>0</v>
      </c>
      <c r="H462" s="22">
        <v>0</v>
      </c>
      <c r="I462" s="23">
        <v>0</v>
      </c>
      <c r="J462" s="21">
        <v>1</v>
      </c>
      <c r="K462" s="24">
        <v>1</v>
      </c>
      <c r="L462" s="25">
        <v>0</v>
      </c>
      <c r="M462" s="26">
        <v>9.4019108432548307E-2</v>
      </c>
      <c r="N462" s="23">
        <v>47.636719618242658</v>
      </c>
      <c r="O462" s="23">
        <f t="shared" si="21"/>
        <v>4.4787619071584572</v>
      </c>
      <c r="P462" s="33">
        <f t="shared" si="23"/>
        <v>12.432444920281888</v>
      </c>
    </row>
    <row r="463" spans="1:16" x14ac:dyDescent="0.25">
      <c r="A463" s="27" t="s">
        <v>772</v>
      </c>
      <c r="B463" s="17" t="str">
        <f t="shared" si="22"/>
        <v>SILVE</v>
      </c>
      <c r="C463" s="28" t="s">
        <v>495</v>
      </c>
      <c r="D463" s="28" t="s">
        <v>212</v>
      </c>
      <c r="E463" s="19">
        <v>0.512210818056685</v>
      </c>
      <c r="F463" s="20">
        <v>90</v>
      </c>
      <c r="G463" s="21">
        <v>1</v>
      </c>
      <c r="H463" s="22">
        <v>0</v>
      </c>
      <c r="I463" s="23">
        <v>0</v>
      </c>
      <c r="J463" s="21">
        <v>7.9152757903642901E-2</v>
      </c>
      <c r="K463" s="24">
        <v>1</v>
      </c>
      <c r="L463" s="25">
        <v>0</v>
      </c>
      <c r="M463" s="26">
        <v>9.3252553855601994E-2</v>
      </c>
      <c r="N463" s="23">
        <v>47.636719618242658</v>
      </c>
      <c r="O463" s="23">
        <f t="shared" si="21"/>
        <v>4.4422457617043856</v>
      </c>
      <c r="P463" s="33">
        <f t="shared" si="23"/>
        <v>8.672690238285389</v>
      </c>
    </row>
    <row r="464" spans="1:16" x14ac:dyDescent="0.25">
      <c r="A464" s="27" t="s">
        <v>773</v>
      </c>
      <c r="B464" s="17" t="str">
        <f t="shared" si="22"/>
        <v>BRIDG</v>
      </c>
      <c r="C464" s="28" t="s">
        <v>678</v>
      </c>
      <c r="D464" s="28" t="s">
        <v>187</v>
      </c>
      <c r="E464" s="19">
        <v>7.5278525610217804</v>
      </c>
      <c r="F464" s="20">
        <v>94.875999515219405</v>
      </c>
      <c r="G464" s="21">
        <v>1</v>
      </c>
      <c r="H464" s="22">
        <v>3</v>
      </c>
      <c r="I464" s="23">
        <v>6</v>
      </c>
      <c r="J464" s="21">
        <v>0.74546338165889303</v>
      </c>
      <c r="K464" s="24">
        <v>0</v>
      </c>
      <c r="L464" s="25">
        <v>0</v>
      </c>
      <c r="M464" s="26">
        <v>5.1967505597690998E-2</v>
      </c>
      <c r="N464" s="23">
        <v>85.451113995755804</v>
      </c>
      <c r="O464" s="23">
        <f t="shared" si="21"/>
        <v>4.440681244903371</v>
      </c>
      <c r="P464" s="33">
        <f t="shared" si="23"/>
        <v>0.5899001353847747</v>
      </c>
    </row>
    <row r="465" spans="1:16" x14ac:dyDescent="0.25">
      <c r="A465" s="27" t="s">
        <v>774</v>
      </c>
      <c r="B465" s="17" t="str">
        <f t="shared" si="22"/>
        <v>CALPI</v>
      </c>
      <c r="C465" s="28" t="s">
        <v>775</v>
      </c>
      <c r="D465" s="28" t="s">
        <v>226</v>
      </c>
      <c r="E465" s="19">
        <v>4.0579693965973398</v>
      </c>
      <c r="F465" s="20">
        <v>94.964762612841994</v>
      </c>
      <c r="G465" s="21">
        <v>0.64716468496750101</v>
      </c>
      <c r="H465" s="22">
        <v>0</v>
      </c>
      <c r="I465" s="23">
        <v>0</v>
      </c>
      <c r="J465" s="21">
        <v>1</v>
      </c>
      <c r="K465" s="24">
        <v>1</v>
      </c>
      <c r="L465" s="25">
        <v>0</v>
      </c>
      <c r="M465" s="26">
        <v>0.166738948774205</v>
      </c>
      <c r="N465" s="23">
        <v>26.553376868630977</v>
      </c>
      <c r="O465" s="23">
        <f t="shared" si="21"/>
        <v>4.4274821454808206</v>
      </c>
      <c r="P465" s="33">
        <f t="shared" si="23"/>
        <v>1.0910585351366431</v>
      </c>
    </row>
    <row r="466" spans="1:16" x14ac:dyDescent="0.25">
      <c r="A466" s="27" t="s">
        <v>776</v>
      </c>
      <c r="B466" s="17" t="str">
        <f t="shared" si="22"/>
        <v xml:space="preserve">WISE </v>
      </c>
      <c r="C466" s="28" t="s">
        <v>777</v>
      </c>
      <c r="D466" s="28" t="s">
        <v>148</v>
      </c>
      <c r="E466" s="19">
        <v>22.089330541930401</v>
      </c>
      <c r="F466" s="20">
        <v>25.2486145499693</v>
      </c>
      <c r="G466" s="21">
        <v>0.59649260643811297</v>
      </c>
      <c r="H466" s="22">
        <v>3</v>
      </c>
      <c r="I466" s="23">
        <v>10</v>
      </c>
      <c r="J466" s="21">
        <v>0.89007645171118599</v>
      </c>
      <c r="K466" s="24">
        <v>0</v>
      </c>
      <c r="L466" s="25">
        <v>0</v>
      </c>
      <c r="M466" s="26">
        <v>9.2619769177794395E-2</v>
      </c>
      <c r="N466" s="23">
        <v>47.636719618242658</v>
      </c>
      <c r="O466" s="23">
        <f t="shared" si="21"/>
        <v>4.4121019754289446</v>
      </c>
      <c r="P466" s="33">
        <f t="shared" si="23"/>
        <v>0.19973905352422547</v>
      </c>
    </row>
    <row r="467" spans="1:16" x14ac:dyDescent="0.25">
      <c r="A467" s="27" t="s">
        <v>778</v>
      </c>
      <c r="B467" s="17" t="str">
        <f t="shared" si="22"/>
        <v>LAYTO</v>
      </c>
      <c r="C467" s="28" t="s">
        <v>779</v>
      </c>
      <c r="D467" s="28" t="s">
        <v>187</v>
      </c>
      <c r="E467" s="19">
        <v>10.2075897834507</v>
      </c>
      <c r="F467" s="20">
        <v>95.458218990115597</v>
      </c>
      <c r="G467" s="21">
        <v>0.95782666585433995</v>
      </c>
      <c r="H467" s="22">
        <v>0</v>
      </c>
      <c r="I467" s="23">
        <v>7</v>
      </c>
      <c r="J467" s="21">
        <v>0.78572198028679896</v>
      </c>
      <c r="K467" s="24">
        <v>0</v>
      </c>
      <c r="L467" s="25">
        <v>0</v>
      </c>
      <c r="M467" s="26">
        <v>5.1516239876842097E-2</v>
      </c>
      <c r="N467" s="23">
        <v>85.451113995755804</v>
      </c>
      <c r="O467" s="23">
        <f t="shared" si="21"/>
        <v>4.4021200863487353</v>
      </c>
      <c r="P467" s="33">
        <f t="shared" si="23"/>
        <v>0.43125950197232438</v>
      </c>
    </row>
    <row r="468" spans="1:16" x14ac:dyDescent="0.25">
      <c r="A468" s="27" t="s">
        <v>780</v>
      </c>
      <c r="B468" s="17" t="str">
        <f t="shared" si="22"/>
        <v>BEN L</v>
      </c>
      <c r="C468" s="28" t="s">
        <v>612</v>
      </c>
      <c r="D468" s="28" t="s">
        <v>223</v>
      </c>
      <c r="E468" s="19">
        <v>7.1790465416016298</v>
      </c>
      <c r="F468" s="20">
        <v>20.354256990278198</v>
      </c>
      <c r="G468" s="21">
        <v>0.52806605903589998</v>
      </c>
      <c r="H468" s="22">
        <v>22</v>
      </c>
      <c r="I468" s="23">
        <v>2</v>
      </c>
      <c r="J468" s="21">
        <v>1</v>
      </c>
      <c r="K468" s="24">
        <v>1</v>
      </c>
      <c r="L468" s="25">
        <v>0</v>
      </c>
      <c r="M468" s="26">
        <v>0.16557880769179401</v>
      </c>
      <c r="N468" s="23">
        <v>26.553376868630977</v>
      </c>
      <c r="O468" s="23">
        <f t="shared" si="21"/>
        <v>4.3966764820987798</v>
      </c>
      <c r="P468" s="33">
        <f t="shared" si="23"/>
        <v>0.61243181202693397</v>
      </c>
    </row>
    <row r="469" spans="1:16" x14ac:dyDescent="0.25">
      <c r="A469" s="27" t="s">
        <v>781</v>
      </c>
      <c r="B469" s="17" t="str">
        <f t="shared" si="22"/>
        <v xml:space="preserve">CAMP </v>
      </c>
      <c r="C469" s="28" t="s">
        <v>222</v>
      </c>
      <c r="D469" s="28" t="s">
        <v>223</v>
      </c>
      <c r="E469" s="19">
        <v>2.1433981086092491</v>
      </c>
      <c r="F469" s="20">
        <v>16.701273180992601</v>
      </c>
      <c r="G469" s="21">
        <v>0.23486207092299699</v>
      </c>
      <c r="H469" s="22">
        <v>1</v>
      </c>
      <c r="I469" s="23">
        <v>3</v>
      </c>
      <c r="J469" s="21">
        <v>0.54854534483768602</v>
      </c>
      <c r="K469" s="24">
        <v>0.975432238460471</v>
      </c>
      <c r="L469" s="25">
        <v>1</v>
      </c>
      <c r="M469" s="26">
        <v>6.7001577502847007E-2</v>
      </c>
      <c r="N469" s="23">
        <v>65.391231023531006</v>
      </c>
      <c r="O469" s="23">
        <f t="shared" si="21"/>
        <v>4.3813156334296863</v>
      </c>
      <c r="P469" s="33">
        <f t="shared" si="23"/>
        <v>2.0440979283463667</v>
      </c>
    </row>
    <row r="470" spans="1:16" x14ac:dyDescent="0.25">
      <c r="A470" s="27" t="s">
        <v>782</v>
      </c>
      <c r="B470" s="17" t="str">
        <f t="shared" si="22"/>
        <v>MONTE</v>
      </c>
      <c r="C470" s="28" t="s">
        <v>240</v>
      </c>
      <c r="D470" s="28" t="s">
        <v>226</v>
      </c>
      <c r="E470" s="19">
        <v>1.2253517546219499</v>
      </c>
      <c r="F470" s="20">
        <v>74.462893956377101</v>
      </c>
      <c r="G470" s="21">
        <v>0.18871431157246099</v>
      </c>
      <c r="H470" s="22">
        <v>1</v>
      </c>
      <c r="I470" s="23">
        <v>1</v>
      </c>
      <c r="J470" s="21">
        <v>1</v>
      </c>
      <c r="K470" s="24">
        <v>1</v>
      </c>
      <c r="L470" s="25">
        <v>0</v>
      </c>
      <c r="M470" s="26">
        <v>0.12349944616984899</v>
      </c>
      <c r="N470" s="23">
        <v>35.326276690591058</v>
      </c>
      <c r="O470" s="23">
        <f t="shared" si="21"/>
        <v>4.3627756065308416</v>
      </c>
      <c r="P470" s="33">
        <f t="shared" si="23"/>
        <v>3.5604271100724554</v>
      </c>
    </row>
    <row r="471" spans="1:16" x14ac:dyDescent="0.25">
      <c r="A471" s="27" t="s">
        <v>783</v>
      </c>
      <c r="B471" s="17" t="str">
        <f t="shared" si="22"/>
        <v>CLAYT</v>
      </c>
      <c r="C471" s="28" t="s">
        <v>595</v>
      </c>
      <c r="D471" s="28" t="s">
        <v>593</v>
      </c>
      <c r="E471" s="19">
        <v>3.2392542034065501</v>
      </c>
      <c r="F471" s="20">
        <v>62.3034167156381</v>
      </c>
      <c r="G471" s="21">
        <v>0.85962891235752503</v>
      </c>
      <c r="H471" s="22">
        <v>2</v>
      </c>
      <c r="I471" s="23">
        <v>0</v>
      </c>
      <c r="J471" s="21">
        <v>1</v>
      </c>
      <c r="K471" s="24">
        <v>1</v>
      </c>
      <c r="L471" s="25">
        <v>0</v>
      </c>
      <c r="M471" s="26">
        <v>0.16375494061731199</v>
      </c>
      <c r="N471" s="23">
        <v>26.553376868630977</v>
      </c>
      <c r="O471" s="23">
        <f t="shared" si="21"/>
        <v>4.3482466523117713</v>
      </c>
      <c r="P471" s="33">
        <f t="shared" si="23"/>
        <v>1.3423604259705686</v>
      </c>
    </row>
    <row r="472" spans="1:16" x14ac:dyDescent="0.25">
      <c r="A472" s="27" t="s">
        <v>784</v>
      </c>
      <c r="B472" s="17" t="str">
        <f t="shared" si="22"/>
        <v xml:space="preserve">WEST </v>
      </c>
      <c r="C472" s="28" t="s">
        <v>301</v>
      </c>
      <c r="D472" s="28" t="s">
        <v>154</v>
      </c>
      <c r="E472" s="19">
        <v>3.2860176124912366</v>
      </c>
      <c r="F472" s="20">
        <v>83.793786079723304</v>
      </c>
      <c r="G472" s="21">
        <v>1</v>
      </c>
      <c r="H472" s="22">
        <v>3</v>
      </c>
      <c r="I472" s="23">
        <v>2</v>
      </c>
      <c r="J472" s="21">
        <v>1</v>
      </c>
      <c r="K472" s="24">
        <v>0.17295986548808001</v>
      </c>
      <c r="L472" s="25">
        <v>0</v>
      </c>
      <c r="M472" s="26">
        <v>6.5364906322613894E-2</v>
      </c>
      <c r="N472" s="23">
        <v>65.391231023531006</v>
      </c>
      <c r="O472" s="23">
        <f t="shared" si="21"/>
        <v>4.2742916901735075</v>
      </c>
      <c r="P472" s="33">
        <f t="shared" si="23"/>
        <v>1.3007513027092477</v>
      </c>
    </row>
    <row r="473" spans="1:16" x14ac:dyDescent="0.25">
      <c r="A473" s="27" t="s">
        <v>785</v>
      </c>
      <c r="B473" s="17" t="str">
        <f t="shared" si="22"/>
        <v>PENNG</v>
      </c>
      <c r="C473" s="28" t="s">
        <v>786</v>
      </c>
      <c r="D473" s="28" t="s">
        <v>226</v>
      </c>
      <c r="E473" s="19">
        <v>18.4109295782388</v>
      </c>
      <c r="F473" s="20">
        <v>61.418273570608399</v>
      </c>
      <c r="G473" s="21">
        <v>0.852551648341627</v>
      </c>
      <c r="H473" s="22">
        <v>5</v>
      </c>
      <c r="I473" s="23">
        <v>17</v>
      </c>
      <c r="J473" s="21">
        <v>0.812752465937575</v>
      </c>
      <c r="K473" s="24">
        <v>0</v>
      </c>
      <c r="L473" s="25">
        <v>0</v>
      </c>
      <c r="M473" s="26">
        <v>6.5226794166402799E-2</v>
      </c>
      <c r="N473" s="23">
        <v>65.391231023531006</v>
      </c>
      <c r="O473" s="23">
        <f t="shared" si="21"/>
        <v>4.2652603662595503</v>
      </c>
      <c r="P473" s="33">
        <f t="shared" si="23"/>
        <v>0.23167001688502289</v>
      </c>
    </row>
    <row r="474" spans="1:16" x14ac:dyDescent="0.25">
      <c r="A474" s="27" t="s">
        <v>787</v>
      </c>
      <c r="B474" s="17" t="str">
        <f t="shared" si="22"/>
        <v>SIERR</v>
      </c>
      <c r="C474" s="28" t="s">
        <v>788</v>
      </c>
      <c r="D474" s="28" t="s">
        <v>148</v>
      </c>
      <c r="E474" s="19">
        <v>1.3221542982075001E-2</v>
      </c>
      <c r="F474" s="20">
        <v>95</v>
      </c>
      <c r="G474" s="21">
        <v>1</v>
      </c>
      <c r="H474" s="22">
        <v>0</v>
      </c>
      <c r="I474" s="23">
        <v>0</v>
      </c>
      <c r="J474" s="21">
        <v>1</v>
      </c>
      <c r="K474" s="24">
        <v>0</v>
      </c>
      <c r="L474" s="25">
        <v>0</v>
      </c>
      <c r="M474" s="26">
        <v>4.9876914261592201E-2</v>
      </c>
      <c r="N474" s="23">
        <v>85.451113995755804</v>
      </c>
      <c r="O474" s="23">
        <f t="shared" si="21"/>
        <v>4.2620378863238537</v>
      </c>
      <c r="P474" s="33">
        <f t="shared" si="23"/>
        <v>322.35555956684306</v>
      </c>
    </row>
    <row r="475" spans="1:16" x14ac:dyDescent="0.25">
      <c r="A475" s="27" t="s">
        <v>789</v>
      </c>
      <c r="B475" s="17" t="str">
        <f t="shared" si="22"/>
        <v>SIERR</v>
      </c>
      <c r="C475" s="28" t="s">
        <v>788</v>
      </c>
      <c r="D475" s="28" t="s">
        <v>148</v>
      </c>
      <c r="E475" s="19">
        <v>5.28934733499803E-3</v>
      </c>
      <c r="F475" s="20">
        <v>95</v>
      </c>
      <c r="G475" s="21">
        <v>1</v>
      </c>
      <c r="H475" s="22">
        <v>0</v>
      </c>
      <c r="I475" s="23">
        <v>0</v>
      </c>
      <c r="J475" s="21">
        <v>1</v>
      </c>
      <c r="K475" s="24">
        <v>0</v>
      </c>
      <c r="L475" s="25">
        <v>0</v>
      </c>
      <c r="M475" s="26">
        <v>4.9876914261592201E-2</v>
      </c>
      <c r="N475" s="23">
        <v>85.451113995755804</v>
      </c>
      <c r="O475" s="23">
        <f t="shared" si="21"/>
        <v>4.2620378863238537</v>
      </c>
      <c r="P475" s="33">
        <f t="shared" si="23"/>
        <v>805.77765391265257</v>
      </c>
    </row>
    <row r="476" spans="1:16" x14ac:dyDescent="0.25">
      <c r="A476" s="27" t="s">
        <v>790</v>
      </c>
      <c r="B476" s="17" t="str">
        <f t="shared" si="22"/>
        <v>GIRVA</v>
      </c>
      <c r="C476" s="28" t="s">
        <v>791</v>
      </c>
      <c r="D476" s="28" t="s">
        <v>170</v>
      </c>
      <c r="E476" s="19">
        <v>17.468226697028701</v>
      </c>
      <c r="F476" s="20">
        <v>30.4655633296987</v>
      </c>
      <c r="G476" s="21">
        <v>0.99967452968544901</v>
      </c>
      <c r="H476" s="22">
        <v>3</v>
      </c>
      <c r="I476" s="23">
        <v>19</v>
      </c>
      <c r="J476" s="21">
        <v>1</v>
      </c>
      <c r="K476" s="24">
        <v>1</v>
      </c>
      <c r="L476" s="25">
        <v>1</v>
      </c>
      <c r="M476" s="26">
        <v>0.284938366834531</v>
      </c>
      <c r="N476" s="23">
        <v>14.950713546377353</v>
      </c>
      <c r="O476" s="23">
        <f t="shared" si="21"/>
        <v>4.2600319009156618</v>
      </c>
      <c r="P476" s="33">
        <f t="shared" si="23"/>
        <v>0.24387317469610592</v>
      </c>
    </row>
    <row r="477" spans="1:16" x14ac:dyDescent="0.25">
      <c r="A477" s="27" t="s">
        <v>792</v>
      </c>
      <c r="B477" s="17" t="str">
        <f t="shared" si="22"/>
        <v>CRESC</v>
      </c>
      <c r="C477" s="28" t="s">
        <v>793</v>
      </c>
      <c r="D477" s="28" t="s">
        <v>170</v>
      </c>
      <c r="E477" s="19">
        <v>1.19296422433586</v>
      </c>
      <c r="F477" s="20">
        <v>94.467965094309903</v>
      </c>
      <c r="G477" s="21">
        <v>1</v>
      </c>
      <c r="H477" s="22">
        <v>0</v>
      </c>
      <c r="I477" s="23">
        <v>0</v>
      </c>
      <c r="J477" s="21">
        <v>1</v>
      </c>
      <c r="K477" s="24">
        <v>0</v>
      </c>
      <c r="L477" s="25">
        <v>0</v>
      </c>
      <c r="M477" s="26">
        <v>4.9704715995204603E-2</v>
      </c>
      <c r="N477" s="23">
        <v>85.451113995755804</v>
      </c>
      <c r="O477" s="23">
        <f t="shared" si="21"/>
        <v>4.2473233526328951</v>
      </c>
      <c r="P477" s="33">
        <f t="shared" si="23"/>
        <v>3.5603107503055589</v>
      </c>
    </row>
    <row r="478" spans="1:16" x14ac:dyDescent="0.25">
      <c r="A478" s="27" t="s">
        <v>794</v>
      </c>
      <c r="B478" s="17" t="str">
        <f t="shared" si="22"/>
        <v>POINT</v>
      </c>
      <c r="C478" s="28" t="s">
        <v>533</v>
      </c>
      <c r="D478" s="28" t="s">
        <v>223</v>
      </c>
      <c r="E478" s="19">
        <v>0.60605851991084703</v>
      </c>
      <c r="F478" s="20">
        <v>15.640523528444801</v>
      </c>
      <c r="G478" s="21">
        <v>0.414587883885223</v>
      </c>
      <c r="H478" s="22">
        <v>0</v>
      </c>
      <c r="I478" s="23">
        <v>0</v>
      </c>
      <c r="J478" s="21">
        <v>1</v>
      </c>
      <c r="K478" s="24">
        <v>1</v>
      </c>
      <c r="L478" s="25">
        <v>0</v>
      </c>
      <c r="M478" s="26">
        <v>8.7583510042091806E-2</v>
      </c>
      <c r="N478" s="23">
        <v>47.636719618242658</v>
      </c>
      <c r="O478" s="23">
        <f t="shared" si="21"/>
        <v>4.1721911110566676</v>
      </c>
      <c r="P478" s="33">
        <f t="shared" si="23"/>
        <v>6.8841390294627143</v>
      </c>
    </row>
    <row r="479" spans="1:16" x14ac:dyDescent="0.25">
      <c r="A479" s="27" t="s">
        <v>795</v>
      </c>
      <c r="B479" s="17" t="str">
        <f t="shared" si="22"/>
        <v>BIG M</v>
      </c>
      <c r="C479" s="28" t="s">
        <v>796</v>
      </c>
      <c r="D479" s="28" t="s">
        <v>170</v>
      </c>
      <c r="E479" s="19">
        <v>8.0368868256503294</v>
      </c>
      <c r="F479" s="20">
        <v>74.055334278380798</v>
      </c>
      <c r="G479" s="21">
        <v>1</v>
      </c>
      <c r="H479" s="22">
        <v>0</v>
      </c>
      <c r="I479" s="23">
        <v>14</v>
      </c>
      <c r="J479" s="21">
        <v>0.961701638331939</v>
      </c>
      <c r="K479" s="24">
        <v>0</v>
      </c>
      <c r="L479" s="25">
        <v>0</v>
      </c>
      <c r="M479" s="26">
        <v>6.2895556800758298E-2</v>
      </c>
      <c r="N479" s="23">
        <v>65.391231023531006</v>
      </c>
      <c r="O479" s="23">
        <f t="shared" si="21"/>
        <v>4.112817885112003</v>
      </c>
      <c r="P479" s="33">
        <f t="shared" si="23"/>
        <v>0.51174266532976864</v>
      </c>
    </row>
    <row r="480" spans="1:16" x14ac:dyDescent="0.25">
      <c r="A480" s="27" t="s">
        <v>797</v>
      </c>
      <c r="B480" s="17" t="str">
        <f t="shared" si="22"/>
        <v>BRUNS</v>
      </c>
      <c r="C480" s="28" t="s">
        <v>269</v>
      </c>
      <c r="D480" s="28" t="s">
        <v>148</v>
      </c>
      <c r="E480" s="19">
        <v>2.9624938408877199E-2</v>
      </c>
      <c r="F480" s="20">
        <v>37.577640184703398</v>
      </c>
      <c r="G480" s="21">
        <v>1</v>
      </c>
      <c r="H480" s="22">
        <v>0</v>
      </c>
      <c r="I480" s="23">
        <v>0</v>
      </c>
      <c r="J480" s="21">
        <v>1</v>
      </c>
      <c r="K480" s="24">
        <v>1</v>
      </c>
      <c r="L480" s="25">
        <v>0</v>
      </c>
      <c r="M480" s="26">
        <v>0.15312017278468301</v>
      </c>
      <c r="N480" s="23">
        <v>26.553376868630977</v>
      </c>
      <c r="O480" s="23">
        <f t="shared" si="21"/>
        <v>4.0658576541415803</v>
      </c>
      <c r="P480" s="33">
        <f t="shared" si="23"/>
        <v>137.24442555881345</v>
      </c>
    </row>
    <row r="481" spans="1:16" x14ac:dyDescent="0.25">
      <c r="A481" s="27" t="s">
        <v>798</v>
      </c>
      <c r="B481" s="17" t="str">
        <f t="shared" si="22"/>
        <v>BRUNS</v>
      </c>
      <c r="C481" s="28" t="s">
        <v>156</v>
      </c>
      <c r="D481" s="28" t="s">
        <v>148</v>
      </c>
      <c r="E481" s="19">
        <v>6.32714689005988</v>
      </c>
      <c r="F481" s="20">
        <v>51.947093109007596</v>
      </c>
      <c r="G481" s="21">
        <v>0.61352598468595299</v>
      </c>
      <c r="H481" s="22">
        <v>4</v>
      </c>
      <c r="I481" s="23">
        <v>0</v>
      </c>
      <c r="J481" s="21">
        <v>0.99870124240005398</v>
      </c>
      <c r="K481" s="24">
        <v>0.313756035605676</v>
      </c>
      <c r="L481" s="25">
        <v>0</v>
      </c>
      <c r="M481" s="26">
        <v>4.7535849359546002E-2</v>
      </c>
      <c r="N481" s="23">
        <v>85.451113995755804</v>
      </c>
      <c r="O481" s="23">
        <f t="shared" si="21"/>
        <v>4.0619912825076412</v>
      </c>
      <c r="P481" s="33">
        <f t="shared" si="23"/>
        <v>0.64199414887761497</v>
      </c>
    </row>
    <row r="482" spans="1:16" x14ac:dyDescent="0.25">
      <c r="A482" s="27" t="s">
        <v>799</v>
      </c>
      <c r="B482" s="17" t="str">
        <f t="shared" si="22"/>
        <v>COTAT</v>
      </c>
      <c r="C482" s="28" t="s">
        <v>800</v>
      </c>
      <c r="D482" s="28" t="s">
        <v>226</v>
      </c>
      <c r="E482" s="19">
        <v>3.16020512971693</v>
      </c>
      <c r="F482" s="20">
        <v>63.541191205329902</v>
      </c>
      <c r="G482" s="21">
        <v>0.54847743286163697</v>
      </c>
      <c r="H482" s="22">
        <v>1</v>
      </c>
      <c r="I482" s="23">
        <v>0</v>
      </c>
      <c r="J482" s="21">
        <v>1</v>
      </c>
      <c r="K482" s="24">
        <v>0</v>
      </c>
      <c r="L482" s="25">
        <v>0</v>
      </c>
      <c r="M482" s="26">
        <v>6.17928594560802E-2</v>
      </c>
      <c r="N482" s="23">
        <v>65.391231023531006</v>
      </c>
      <c r="O482" s="23">
        <f t="shared" si="21"/>
        <v>4.040711148297123</v>
      </c>
      <c r="P482" s="33">
        <f t="shared" si="23"/>
        <v>1.2786230584528742</v>
      </c>
    </row>
    <row r="483" spans="1:16" x14ac:dyDescent="0.25">
      <c r="A483" s="27" t="s">
        <v>801</v>
      </c>
      <c r="B483" s="17" t="str">
        <f t="shared" si="22"/>
        <v>WILLO</v>
      </c>
      <c r="C483" s="28" t="s">
        <v>483</v>
      </c>
      <c r="D483" s="28" t="s">
        <v>187</v>
      </c>
      <c r="E483" s="19">
        <v>0.28034643728302899</v>
      </c>
      <c r="F483" s="20">
        <v>73.843974882570606</v>
      </c>
      <c r="G483" s="21">
        <v>0.25254030774984099</v>
      </c>
      <c r="H483" s="22">
        <v>2</v>
      </c>
      <c r="I483" s="23">
        <v>0</v>
      </c>
      <c r="J483" s="21">
        <v>1</v>
      </c>
      <c r="K483" s="24">
        <v>1</v>
      </c>
      <c r="L483" s="25">
        <v>0</v>
      </c>
      <c r="M483" s="26">
        <v>0.113791403643567</v>
      </c>
      <c r="N483" s="23">
        <v>35.326276690591058</v>
      </c>
      <c r="O483" s="23">
        <f t="shared" si="21"/>
        <v>4.0198266101233795</v>
      </c>
      <c r="P483" s="33">
        <f t="shared" si="23"/>
        <v>14.338782575878032</v>
      </c>
    </row>
    <row r="484" spans="1:16" x14ac:dyDescent="0.25">
      <c r="A484" s="27" t="s">
        <v>802</v>
      </c>
      <c r="B484" s="17" t="str">
        <f t="shared" si="22"/>
        <v xml:space="preserve">BELL </v>
      </c>
      <c r="C484" s="28" t="s">
        <v>803</v>
      </c>
      <c r="D484" s="28" t="s">
        <v>148</v>
      </c>
      <c r="E484" s="19">
        <v>24.369860199664</v>
      </c>
      <c r="F484" s="20">
        <v>40.733013143641401</v>
      </c>
      <c r="G484" s="21">
        <v>0.58055593670917904</v>
      </c>
      <c r="H484" s="22">
        <v>2</v>
      </c>
      <c r="I484" s="23">
        <v>11</v>
      </c>
      <c r="J484" s="21">
        <v>0.87776006020082997</v>
      </c>
      <c r="K484" s="24">
        <v>0</v>
      </c>
      <c r="L484" s="25">
        <v>0</v>
      </c>
      <c r="M484" s="26">
        <v>6.1331885507426902E-2</v>
      </c>
      <c r="N484" s="23">
        <v>65.391231023531006</v>
      </c>
      <c r="O484" s="23">
        <f t="shared" si="21"/>
        <v>4.0105674943249054</v>
      </c>
      <c r="P484" s="33">
        <f t="shared" si="23"/>
        <v>0.1645708043241135</v>
      </c>
    </row>
    <row r="485" spans="1:16" x14ac:dyDescent="0.25">
      <c r="A485" s="27" t="s">
        <v>804</v>
      </c>
      <c r="B485" s="17" t="str">
        <f t="shared" si="22"/>
        <v>OAKLA</v>
      </c>
      <c r="C485" s="28" t="s">
        <v>771</v>
      </c>
      <c r="D485" s="28" t="s">
        <v>528</v>
      </c>
      <c r="E485" s="19">
        <v>1.3049023827272199</v>
      </c>
      <c r="F485" s="20">
        <v>10</v>
      </c>
      <c r="G485" s="21">
        <v>0.98103905839240302</v>
      </c>
      <c r="H485" s="22">
        <v>3</v>
      </c>
      <c r="I485" s="23">
        <v>0</v>
      </c>
      <c r="J485" s="21">
        <v>1</v>
      </c>
      <c r="K485" s="24">
        <v>1</v>
      </c>
      <c r="L485" s="25">
        <v>0</v>
      </c>
      <c r="M485" s="26">
        <v>0.14914024620652899</v>
      </c>
      <c r="N485" s="23">
        <v>26.553376868630977</v>
      </c>
      <c r="O485" s="23">
        <f t="shared" si="21"/>
        <v>3.9601771638023759</v>
      </c>
      <c r="P485" s="33">
        <f t="shared" si="23"/>
        <v>3.0348455303803528</v>
      </c>
    </row>
    <row r="486" spans="1:16" x14ac:dyDescent="0.25">
      <c r="A486" s="27" t="s">
        <v>805</v>
      </c>
      <c r="B486" s="17" t="str">
        <f t="shared" si="22"/>
        <v>HAMIL</v>
      </c>
      <c r="C486" s="28" t="s">
        <v>806</v>
      </c>
      <c r="D486" s="28" t="s">
        <v>170</v>
      </c>
      <c r="E486" s="19">
        <v>3.3714880889256298</v>
      </c>
      <c r="F486" s="20">
        <v>83.901402573777801</v>
      </c>
      <c r="G486" s="21">
        <v>0.99764019970007201</v>
      </c>
      <c r="H486" s="22">
        <v>0</v>
      </c>
      <c r="I486" s="23">
        <v>0</v>
      </c>
      <c r="J486" s="21">
        <v>1</v>
      </c>
      <c r="K486" s="24">
        <v>0</v>
      </c>
      <c r="L486" s="25">
        <v>0</v>
      </c>
      <c r="M486" s="26">
        <v>4.6313286973101497E-2</v>
      </c>
      <c r="N486" s="23">
        <v>85.451113995755804</v>
      </c>
      <c r="O486" s="23">
        <f t="shared" si="21"/>
        <v>3.9575219646566482</v>
      </c>
      <c r="P486" s="33">
        <f t="shared" si="23"/>
        <v>1.1738205386683618</v>
      </c>
    </row>
    <row r="487" spans="1:16" x14ac:dyDescent="0.25">
      <c r="A487" s="27" t="s">
        <v>807</v>
      </c>
      <c r="B487" s="17" t="str">
        <f t="shared" si="22"/>
        <v>MONTE</v>
      </c>
      <c r="C487" s="28" t="s">
        <v>240</v>
      </c>
      <c r="D487" s="28" t="s">
        <v>226</v>
      </c>
      <c r="E487" s="19">
        <v>0.33931853429532199</v>
      </c>
      <c r="F487" s="20">
        <v>27.3622222829927</v>
      </c>
      <c r="G487" s="21">
        <v>0.58732990747297897</v>
      </c>
      <c r="H487" s="22">
        <v>2</v>
      </c>
      <c r="I487" s="23">
        <v>0</v>
      </c>
      <c r="J487" s="21">
        <v>1</v>
      </c>
      <c r="K487" s="24">
        <v>1</v>
      </c>
      <c r="L487" s="25">
        <v>0</v>
      </c>
      <c r="M487" s="26">
        <v>0.109652896708753</v>
      </c>
      <c r="N487" s="23">
        <v>35.326276690591058</v>
      </c>
      <c r="O487" s="23">
        <f t="shared" si="21"/>
        <v>3.87362856905821</v>
      </c>
      <c r="P487" s="33">
        <f t="shared" si="23"/>
        <v>11.415906228354864</v>
      </c>
    </row>
    <row r="488" spans="1:16" x14ac:dyDescent="0.25">
      <c r="A488" s="27" t="s">
        <v>808</v>
      </c>
      <c r="B488" s="17" t="str">
        <f t="shared" si="22"/>
        <v>PARAD</v>
      </c>
      <c r="C488" s="28" t="s">
        <v>809</v>
      </c>
      <c r="D488" s="28" t="s">
        <v>170</v>
      </c>
      <c r="E488" s="19">
        <v>2.4338937021540401</v>
      </c>
      <c r="F488" s="20">
        <v>10</v>
      </c>
      <c r="G488" s="21">
        <v>0.32271289799550401</v>
      </c>
      <c r="H488" s="22">
        <v>5</v>
      </c>
      <c r="I488" s="23">
        <v>0</v>
      </c>
      <c r="J488" s="21">
        <v>0.489544252261428</v>
      </c>
      <c r="K488" s="24">
        <v>1</v>
      </c>
      <c r="L488" s="25">
        <v>0</v>
      </c>
      <c r="M488" s="26">
        <v>5.89829337584847E-2</v>
      </c>
      <c r="N488" s="23">
        <v>65.391231023531006</v>
      </c>
      <c r="O488" s="23">
        <f t="shared" si="21"/>
        <v>3.8569666478466988</v>
      </c>
      <c r="P488" s="33">
        <f t="shared" si="23"/>
        <v>1.5846898508481342</v>
      </c>
    </row>
    <row r="489" spans="1:16" x14ac:dyDescent="0.25">
      <c r="A489" s="27" t="s">
        <v>810</v>
      </c>
      <c r="B489" s="17" t="str">
        <f t="shared" si="22"/>
        <v>OLEMA</v>
      </c>
      <c r="C489" s="28" t="s">
        <v>654</v>
      </c>
      <c r="D489" s="28" t="s">
        <v>212</v>
      </c>
      <c r="E489" s="19">
        <v>6.3563316574120101</v>
      </c>
      <c r="F489" s="20">
        <v>77.635807775035204</v>
      </c>
      <c r="G489" s="21">
        <v>7.16089717222647E-2</v>
      </c>
      <c r="H489" s="22">
        <v>18</v>
      </c>
      <c r="I489" s="23">
        <v>6</v>
      </c>
      <c r="J489" s="21">
        <v>0.61456506373599995</v>
      </c>
      <c r="K489" s="24">
        <v>0</v>
      </c>
      <c r="L489" s="25">
        <v>0</v>
      </c>
      <c r="M489" s="26">
        <v>4.5104752275052597E-2</v>
      </c>
      <c r="N489" s="23">
        <v>85.451113995755804</v>
      </c>
      <c r="O489" s="23">
        <f t="shared" si="21"/>
        <v>3.8542513284058453</v>
      </c>
      <c r="P489" s="33">
        <f t="shared" si="23"/>
        <v>0.60636410057544254</v>
      </c>
    </row>
    <row r="490" spans="1:16" x14ac:dyDescent="0.25">
      <c r="A490" s="27" t="s">
        <v>811</v>
      </c>
      <c r="B490" s="17" t="str">
        <f t="shared" si="22"/>
        <v>SANTA</v>
      </c>
      <c r="C490" s="28" t="s">
        <v>812</v>
      </c>
      <c r="D490" s="28" t="s">
        <v>580</v>
      </c>
      <c r="E490" s="19">
        <v>16.679581626550991</v>
      </c>
      <c r="F490" s="20">
        <v>85.161889971390806</v>
      </c>
      <c r="G490" s="21">
        <v>0.76692093119589699</v>
      </c>
      <c r="H490" s="22">
        <v>1</v>
      </c>
      <c r="I490" s="23">
        <v>3</v>
      </c>
      <c r="J490" s="21">
        <v>0.92126022694482101</v>
      </c>
      <c r="K490" s="24">
        <v>0.26501115107686402</v>
      </c>
      <c r="L490" s="25">
        <v>0</v>
      </c>
      <c r="M490" s="26">
        <v>0.108158386165424</v>
      </c>
      <c r="N490" s="23">
        <v>35.326276690591058</v>
      </c>
      <c r="O490" s="23">
        <f t="shared" si="21"/>
        <v>3.8208330760875642</v>
      </c>
      <c r="P490" s="33">
        <f t="shared" si="23"/>
        <v>0.22907247685430326</v>
      </c>
    </row>
    <row r="491" spans="1:16" x14ac:dyDescent="0.25">
      <c r="A491" s="27" t="s">
        <v>813</v>
      </c>
      <c r="B491" s="17" t="str">
        <f t="shared" si="22"/>
        <v>LAYTO</v>
      </c>
      <c r="C491" s="28" t="s">
        <v>779</v>
      </c>
      <c r="D491" s="28" t="s">
        <v>187</v>
      </c>
      <c r="E491" s="19">
        <v>21.436948154262002</v>
      </c>
      <c r="F491" s="20">
        <v>82.692169097002207</v>
      </c>
      <c r="G491" s="21">
        <v>0.96675328238803004</v>
      </c>
      <c r="H491" s="22">
        <v>7</v>
      </c>
      <c r="I491" s="23">
        <v>18</v>
      </c>
      <c r="J491" s="21">
        <v>1</v>
      </c>
      <c r="K491" s="24">
        <v>0</v>
      </c>
      <c r="L491" s="25">
        <v>0</v>
      </c>
      <c r="M491" s="26">
        <v>0.14346190810080001</v>
      </c>
      <c r="N491" s="23">
        <v>26.553376868630977</v>
      </c>
      <c r="O491" s="23">
        <f t="shared" si="21"/>
        <v>3.8093981120934459</v>
      </c>
      <c r="P491" s="33">
        <f t="shared" si="23"/>
        <v>0.17770244554778558</v>
      </c>
    </row>
    <row r="492" spans="1:16" x14ac:dyDescent="0.25">
      <c r="A492" s="27" t="s">
        <v>814</v>
      </c>
      <c r="B492" s="17" t="str">
        <f t="shared" si="22"/>
        <v>RESEA</v>
      </c>
      <c r="C492" s="28" t="s">
        <v>815</v>
      </c>
      <c r="D492" s="28" t="s">
        <v>593</v>
      </c>
      <c r="E492" s="19">
        <v>0.70251651692918005</v>
      </c>
      <c r="F492" s="20">
        <v>57.156498287691797</v>
      </c>
      <c r="G492" s="21">
        <v>2.5028400818924101E-2</v>
      </c>
      <c r="H492" s="22">
        <v>0</v>
      </c>
      <c r="I492" s="23">
        <v>3</v>
      </c>
      <c r="J492" s="21">
        <v>0.24993214700653801</v>
      </c>
      <c r="K492" s="24">
        <v>1</v>
      </c>
      <c r="L492" s="25">
        <v>0</v>
      </c>
      <c r="M492" s="26">
        <v>4.4374641112959398E-2</v>
      </c>
      <c r="N492" s="23">
        <v>85.451113995755804</v>
      </c>
      <c r="O492" s="23">
        <f t="shared" si="21"/>
        <v>3.7918625162642456</v>
      </c>
      <c r="P492" s="33">
        <f t="shared" si="23"/>
        <v>5.3975421572137918</v>
      </c>
    </row>
    <row r="493" spans="1:16" x14ac:dyDescent="0.25">
      <c r="A493" s="27" t="s">
        <v>816</v>
      </c>
      <c r="B493" s="17" t="str">
        <f t="shared" si="22"/>
        <v>SHADY</v>
      </c>
      <c r="C493" s="28" t="s">
        <v>817</v>
      </c>
      <c r="D493" s="28" t="s">
        <v>148</v>
      </c>
      <c r="E493" s="19">
        <v>7.6983220424137313</v>
      </c>
      <c r="F493" s="20">
        <v>67.556858575167198</v>
      </c>
      <c r="G493" s="21">
        <v>0.977808431864441</v>
      </c>
      <c r="H493" s="22">
        <v>0</v>
      </c>
      <c r="I493" s="23">
        <v>5</v>
      </c>
      <c r="J493" s="21">
        <v>0.953903317300692</v>
      </c>
      <c r="K493" s="24">
        <v>0.102723940769199</v>
      </c>
      <c r="L493" s="25">
        <v>0</v>
      </c>
      <c r="M493" s="26">
        <v>5.7682534240663601E-2</v>
      </c>
      <c r="N493" s="23">
        <v>65.391231023531006</v>
      </c>
      <c r="O493" s="23">
        <f t="shared" si="21"/>
        <v>3.7719319225539714</v>
      </c>
      <c r="P493" s="33">
        <f t="shared" si="23"/>
        <v>0.48996806080241873</v>
      </c>
    </row>
    <row r="494" spans="1:16" x14ac:dyDescent="0.25">
      <c r="A494" s="27" t="s">
        <v>818</v>
      </c>
      <c r="B494" s="17" t="str">
        <f t="shared" si="22"/>
        <v>MENLO</v>
      </c>
      <c r="C494" s="28" t="s">
        <v>819</v>
      </c>
      <c r="D494" s="28" t="s">
        <v>304</v>
      </c>
      <c r="E494" s="19">
        <v>16.865157779028898</v>
      </c>
      <c r="F494" s="20">
        <v>73.734299630207602</v>
      </c>
      <c r="G494" s="21">
        <v>0.67923519674884902</v>
      </c>
      <c r="H494" s="22">
        <v>14</v>
      </c>
      <c r="I494" s="23">
        <v>5</v>
      </c>
      <c r="J494" s="21">
        <v>1</v>
      </c>
      <c r="K494" s="24">
        <v>0</v>
      </c>
      <c r="L494" s="25">
        <v>0</v>
      </c>
      <c r="M494" s="26">
        <v>0.10602822189344301</v>
      </c>
      <c r="N494" s="23">
        <v>35.326276690591058</v>
      </c>
      <c r="O494" s="23">
        <f t="shared" si="21"/>
        <v>3.7455823036191522</v>
      </c>
      <c r="P494" s="33">
        <f t="shared" si="23"/>
        <v>0.22208996516336321</v>
      </c>
    </row>
    <row r="495" spans="1:16" x14ac:dyDescent="0.25">
      <c r="A495" s="27" t="s">
        <v>820</v>
      </c>
      <c r="B495" s="17" t="str">
        <f t="shared" si="22"/>
        <v>MOUNT</v>
      </c>
      <c r="C495" s="28" t="s">
        <v>385</v>
      </c>
      <c r="D495" s="28" t="s">
        <v>148</v>
      </c>
      <c r="E495" s="19">
        <v>24.974063657921999</v>
      </c>
      <c r="F495" s="20">
        <v>44.447847012744298</v>
      </c>
      <c r="G495" s="21">
        <v>0.67200703816180096</v>
      </c>
      <c r="H495" s="22">
        <v>2</v>
      </c>
      <c r="I495" s="23">
        <v>3</v>
      </c>
      <c r="J495" s="21">
        <v>1</v>
      </c>
      <c r="K495" s="24">
        <v>0</v>
      </c>
      <c r="L495" s="25">
        <v>0</v>
      </c>
      <c r="M495" s="26">
        <v>5.6988013849714698E-2</v>
      </c>
      <c r="N495" s="23">
        <v>65.391231023531006</v>
      </c>
      <c r="O495" s="23">
        <f t="shared" si="21"/>
        <v>3.7265163792188782</v>
      </c>
      <c r="P495" s="33">
        <f t="shared" si="23"/>
        <v>0.14921545929658081</v>
      </c>
    </row>
    <row r="496" spans="1:16" x14ac:dyDescent="0.25">
      <c r="A496" s="27" t="s">
        <v>821</v>
      </c>
      <c r="B496" s="17" t="str">
        <f t="shared" si="22"/>
        <v>MONTE</v>
      </c>
      <c r="C496" s="28" t="s">
        <v>322</v>
      </c>
      <c r="D496" s="28" t="s">
        <v>226</v>
      </c>
      <c r="E496" s="19">
        <v>0.26962041733118203</v>
      </c>
      <c r="F496" s="20">
        <v>44.4262082934559</v>
      </c>
      <c r="G496" s="21">
        <v>0</v>
      </c>
      <c r="H496" s="22">
        <v>0</v>
      </c>
      <c r="I496" s="23">
        <v>1</v>
      </c>
      <c r="J496" s="21">
        <v>1</v>
      </c>
      <c r="K496" s="24">
        <v>1</v>
      </c>
      <c r="L496" s="25">
        <v>0</v>
      </c>
      <c r="M496" s="26">
        <v>7.8152190449258502E-2</v>
      </c>
      <c r="N496" s="23">
        <v>47.636719618242658</v>
      </c>
      <c r="O496" s="23">
        <f t="shared" si="21"/>
        <v>3.7229139839828291</v>
      </c>
      <c r="P496" s="33">
        <f t="shared" si="23"/>
        <v>13.807982425195469</v>
      </c>
    </row>
    <row r="497" spans="1:16" x14ac:dyDescent="0.25">
      <c r="A497" s="27" t="s">
        <v>822</v>
      </c>
      <c r="B497" s="17" t="str">
        <f t="shared" si="22"/>
        <v xml:space="preserve">CAMP </v>
      </c>
      <c r="C497" s="28" t="s">
        <v>823</v>
      </c>
      <c r="D497" s="28" t="s">
        <v>223</v>
      </c>
      <c r="E497" s="19">
        <v>20.635942788398001</v>
      </c>
      <c r="F497" s="20">
        <v>43.5027575664406</v>
      </c>
      <c r="G497" s="21">
        <v>0.64150806226076296</v>
      </c>
      <c r="H497" s="22">
        <v>34</v>
      </c>
      <c r="I497" s="23">
        <v>7</v>
      </c>
      <c r="J497" s="21">
        <v>1</v>
      </c>
      <c r="K497" s="24">
        <v>1</v>
      </c>
      <c r="L497" s="25">
        <v>0</v>
      </c>
      <c r="M497" s="26">
        <v>0.3316279545911</v>
      </c>
      <c r="N497" s="23">
        <v>11.218349420457526</v>
      </c>
      <c r="O497" s="23">
        <f t="shared" si="21"/>
        <v>3.7203182721945818</v>
      </c>
      <c r="P497" s="33">
        <f t="shared" si="23"/>
        <v>0.18028341667462994</v>
      </c>
    </row>
    <row r="498" spans="1:16" x14ac:dyDescent="0.25">
      <c r="A498" s="27" t="s">
        <v>824</v>
      </c>
      <c r="B498" s="17" t="str">
        <f t="shared" si="22"/>
        <v xml:space="preserve">FORT </v>
      </c>
      <c r="C498" s="28" t="s">
        <v>383</v>
      </c>
      <c r="D498" s="28" t="s">
        <v>226</v>
      </c>
      <c r="E498" s="19">
        <v>18.572755802991001</v>
      </c>
      <c r="F498" s="20">
        <v>86.074415900122801</v>
      </c>
      <c r="G498" s="21">
        <v>0.76021065650179698</v>
      </c>
      <c r="H498" s="22">
        <v>1</v>
      </c>
      <c r="I498" s="23">
        <v>2</v>
      </c>
      <c r="J498" s="21">
        <v>1</v>
      </c>
      <c r="K498" s="24">
        <v>0</v>
      </c>
      <c r="L498" s="25">
        <v>0</v>
      </c>
      <c r="M498" s="26">
        <v>7.7065322154885096E-2</v>
      </c>
      <c r="N498" s="23">
        <v>47.636719618242658</v>
      </c>
      <c r="O498" s="23">
        <f t="shared" si="21"/>
        <v>3.6711391437818053</v>
      </c>
      <c r="P498" s="33">
        <f t="shared" si="23"/>
        <v>0.19766259690931792</v>
      </c>
    </row>
    <row r="499" spans="1:16" x14ac:dyDescent="0.25">
      <c r="A499" s="27" t="s">
        <v>825</v>
      </c>
      <c r="B499" s="17" t="str">
        <f t="shared" si="22"/>
        <v>OLEMA</v>
      </c>
      <c r="C499" s="28" t="s">
        <v>654</v>
      </c>
      <c r="D499" s="28" t="s">
        <v>212</v>
      </c>
      <c r="E499" s="19">
        <v>4.0528543682927296</v>
      </c>
      <c r="F499" s="20">
        <v>83.345997035388606</v>
      </c>
      <c r="G499" s="21">
        <v>0.14416612814918001</v>
      </c>
      <c r="H499" s="22">
        <v>10</v>
      </c>
      <c r="I499" s="23">
        <v>5</v>
      </c>
      <c r="J499" s="21">
        <v>0.98648049514852598</v>
      </c>
      <c r="K499" s="24">
        <v>0</v>
      </c>
      <c r="L499" s="25">
        <v>0</v>
      </c>
      <c r="M499" s="26">
        <v>4.2755979840129299E-2</v>
      </c>
      <c r="N499" s="23">
        <v>85.451113995755804</v>
      </c>
      <c r="O499" s="23">
        <f t="shared" si="21"/>
        <v>3.6535461073191255</v>
      </c>
      <c r="P499" s="33">
        <f t="shared" si="23"/>
        <v>0.90147480647279876</v>
      </c>
    </row>
    <row r="500" spans="1:16" x14ac:dyDescent="0.25">
      <c r="A500" s="27" t="s">
        <v>826</v>
      </c>
      <c r="B500" s="17" t="str">
        <f t="shared" si="22"/>
        <v>FRUIT</v>
      </c>
      <c r="C500" s="28" t="s">
        <v>718</v>
      </c>
      <c r="D500" s="28" t="s">
        <v>187</v>
      </c>
      <c r="E500" s="19">
        <v>6.4216277661953303</v>
      </c>
      <c r="F500" s="20">
        <v>80.964199326864204</v>
      </c>
      <c r="G500" s="21">
        <v>1</v>
      </c>
      <c r="H500" s="22">
        <v>2</v>
      </c>
      <c r="I500" s="23">
        <v>4</v>
      </c>
      <c r="J500" s="21">
        <v>0.77511835301895604</v>
      </c>
      <c r="K500" s="24">
        <v>0</v>
      </c>
      <c r="L500" s="25">
        <v>0</v>
      </c>
      <c r="M500" s="26">
        <v>7.6552057286623204E-2</v>
      </c>
      <c r="N500" s="23">
        <v>47.636719618242658</v>
      </c>
      <c r="O500" s="23">
        <f t="shared" si="21"/>
        <v>3.6466888891625193</v>
      </c>
      <c r="P500" s="33">
        <f t="shared" si="23"/>
        <v>0.56787609340413392</v>
      </c>
    </row>
    <row r="501" spans="1:16" x14ac:dyDescent="0.25">
      <c r="A501" s="27" t="s">
        <v>827</v>
      </c>
      <c r="B501" s="17" t="str">
        <f t="shared" si="22"/>
        <v xml:space="preserve">FORT </v>
      </c>
      <c r="C501" s="28" t="s">
        <v>828</v>
      </c>
      <c r="D501" s="28" t="s">
        <v>187</v>
      </c>
      <c r="E501" s="19">
        <v>10.4928724040009</v>
      </c>
      <c r="F501" s="20">
        <v>86.573131584328706</v>
      </c>
      <c r="G501" s="21">
        <v>1</v>
      </c>
      <c r="H501" s="22">
        <v>15</v>
      </c>
      <c r="I501" s="23">
        <v>3</v>
      </c>
      <c r="J501" s="21">
        <v>0.64416382562749297</v>
      </c>
      <c r="K501" s="24">
        <v>0</v>
      </c>
      <c r="L501" s="25">
        <v>0</v>
      </c>
      <c r="M501" s="26">
        <v>5.5585840429920999E-2</v>
      </c>
      <c r="N501" s="23">
        <v>65.391231023531006</v>
      </c>
      <c r="O501" s="23">
        <f t="shared" si="21"/>
        <v>3.6348265331900942</v>
      </c>
      <c r="P501" s="33">
        <f t="shared" si="23"/>
        <v>0.34640910450832757</v>
      </c>
    </row>
    <row r="502" spans="1:16" x14ac:dyDescent="0.25">
      <c r="A502" s="27" t="s">
        <v>829</v>
      </c>
      <c r="B502" s="17" t="str">
        <f t="shared" si="22"/>
        <v>BRUNS</v>
      </c>
      <c r="C502" s="28" t="s">
        <v>269</v>
      </c>
      <c r="D502" s="28" t="s">
        <v>148</v>
      </c>
      <c r="E502" s="19">
        <v>19.30601848772384</v>
      </c>
      <c r="F502" s="20">
        <v>55.161356453963897</v>
      </c>
      <c r="G502" s="21">
        <v>0.89001521927147098</v>
      </c>
      <c r="H502" s="22">
        <v>4</v>
      </c>
      <c r="I502" s="23">
        <v>7</v>
      </c>
      <c r="J502" s="21">
        <v>0.999999999999997</v>
      </c>
      <c r="K502" s="24">
        <v>0.25178810106771798</v>
      </c>
      <c r="L502" s="25">
        <v>0</v>
      </c>
      <c r="M502" s="26">
        <v>0.102854721189165</v>
      </c>
      <c r="N502" s="23">
        <v>35.326276690591058</v>
      </c>
      <c r="O502" s="23">
        <f t="shared" si="21"/>
        <v>3.6334743396620417</v>
      </c>
      <c r="P502" s="33">
        <f t="shared" si="23"/>
        <v>0.1882042297831874</v>
      </c>
    </row>
    <row r="503" spans="1:16" x14ac:dyDescent="0.25">
      <c r="A503" s="27" t="s">
        <v>830</v>
      </c>
      <c r="B503" s="17" t="str">
        <f t="shared" si="22"/>
        <v>MONRO</v>
      </c>
      <c r="C503" s="28" t="s">
        <v>831</v>
      </c>
      <c r="D503" s="28" t="s">
        <v>226</v>
      </c>
      <c r="E503" s="19">
        <v>0.73533303283792295</v>
      </c>
      <c r="F503" s="20">
        <v>61.571238240324</v>
      </c>
      <c r="G503" s="21">
        <v>1</v>
      </c>
      <c r="H503" s="22">
        <v>0</v>
      </c>
      <c r="I503" s="23">
        <v>0</v>
      </c>
      <c r="J503" s="21">
        <v>5.13171214226429E-2</v>
      </c>
      <c r="K503" s="24">
        <v>1</v>
      </c>
      <c r="L503" s="25">
        <v>0</v>
      </c>
      <c r="M503" s="26">
        <v>7.6073680952963296E-2</v>
      </c>
      <c r="N503" s="23">
        <v>47.636719618242658</v>
      </c>
      <c r="O503" s="23">
        <f t="shared" si="21"/>
        <v>3.6239006098839597</v>
      </c>
      <c r="P503" s="33">
        <f t="shared" si="23"/>
        <v>4.9282440038059798</v>
      </c>
    </row>
    <row r="504" spans="1:16" x14ac:dyDescent="0.25">
      <c r="A504" s="27" t="s">
        <v>832</v>
      </c>
      <c r="B504" s="17" t="str">
        <f t="shared" si="22"/>
        <v>DESCH</v>
      </c>
      <c r="C504" s="28" t="s">
        <v>833</v>
      </c>
      <c r="D504" s="28" t="s">
        <v>170</v>
      </c>
      <c r="E504" s="19">
        <v>16.428584390569601</v>
      </c>
      <c r="F504" s="20">
        <v>33.9791561492681</v>
      </c>
      <c r="G504" s="21">
        <v>1</v>
      </c>
      <c r="H504" s="22">
        <v>0</v>
      </c>
      <c r="I504" s="23">
        <v>7</v>
      </c>
      <c r="J504" s="21">
        <v>0.97931558676394204</v>
      </c>
      <c r="K504" s="24">
        <v>0</v>
      </c>
      <c r="L504" s="25">
        <v>0</v>
      </c>
      <c r="M504" s="26">
        <v>5.5326447626638901E-2</v>
      </c>
      <c r="N504" s="23">
        <v>65.391231023531006</v>
      </c>
      <c r="O504" s="23">
        <f t="shared" si="21"/>
        <v>3.6178645184648333</v>
      </c>
      <c r="P504" s="33">
        <f t="shared" si="23"/>
        <v>0.22021766650458172</v>
      </c>
    </row>
    <row r="505" spans="1:16" x14ac:dyDescent="0.25">
      <c r="A505" s="27" t="s">
        <v>834</v>
      </c>
      <c r="B505" s="17" t="str">
        <f t="shared" si="22"/>
        <v>HATTO</v>
      </c>
      <c r="C505" s="28" t="s">
        <v>834</v>
      </c>
      <c r="D505" s="28" t="s">
        <v>223</v>
      </c>
      <c r="E505" s="19">
        <v>5.8169477272685503E-2</v>
      </c>
      <c r="F505" s="20">
        <v>90</v>
      </c>
      <c r="G505" s="21">
        <v>1</v>
      </c>
      <c r="H505" s="22">
        <v>0</v>
      </c>
      <c r="I505" s="23">
        <v>0</v>
      </c>
      <c r="J505" s="21">
        <v>1</v>
      </c>
      <c r="K505" s="24">
        <v>0</v>
      </c>
      <c r="L505" s="25">
        <v>0</v>
      </c>
      <c r="M505" s="26">
        <v>5.4802063038132801E-2</v>
      </c>
      <c r="N505" s="23">
        <v>65.391231023531006</v>
      </c>
      <c r="O505" s="23">
        <f t="shared" si="21"/>
        <v>3.5835743646926512</v>
      </c>
      <c r="P505" s="33">
        <f t="shared" si="23"/>
        <v>61.605751550656983</v>
      </c>
    </row>
    <row r="506" spans="1:16" x14ac:dyDescent="0.25">
      <c r="A506" s="27" t="s">
        <v>835</v>
      </c>
      <c r="B506" s="17" t="str">
        <f t="shared" si="22"/>
        <v>MEADO</v>
      </c>
      <c r="C506" s="28" t="s">
        <v>836</v>
      </c>
      <c r="D506" s="28" t="s">
        <v>593</v>
      </c>
      <c r="E506" s="19">
        <v>0.207124467752097</v>
      </c>
      <c r="F506" s="20">
        <v>95</v>
      </c>
      <c r="G506" s="21">
        <v>0</v>
      </c>
      <c r="H506" s="22">
        <v>0</v>
      </c>
      <c r="I506" s="23">
        <v>0</v>
      </c>
      <c r="J506" s="21">
        <v>1.45921276435168E-2</v>
      </c>
      <c r="K506" s="24">
        <v>1</v>
      </c>
      <c r="L506" s="25">
        <v>0</v>
      </c>
      <c r="M506" s="26">
        <v>4.1875718985615699E-2</v>
      </c>
      <c r="N506" s="23">
        <v>85.451113995755804</v>
      </c>
      <c r="O506" s="23">
        <f t="shared" si="21"/>
        <v>3.5783268366940826</v>
      </c>
      <c r="P506" s="33">
        <f t="shared" si="23"/>
        <v>17.276215000233137</v>
      </c>
    </row>
    <row r="507" spans="1:16" x14ac:dyDescent="0.25">
      <c r="A507" s="27" t="s">
        <v>837</v>
      </c>
      <c r="B507" s="17" t="str">
        <f t="shared" si="22"/>
        <v>GARBE</v>
      </c>
      <c r="C507" s="28" t="s">
        <v>680</v>
      </c>
      <c r="D507" s="28" t="s">
        <v>187</v>
      </c>
      <c r="E507" s="19">
        <v>6.3529369340559603</v>
      </c>
      <c r="F507" s="20">
        <v>96.550882336908103</v>
      </c>
      <c r="G507" s="21">
        <v>0.999999999999999</v>
      </c>
      <c r="H507" s="22">
        <v>5</v>
      </c>
      <c r="I507" s="23">
        <v>1</v>
      </c>
      <c r="J507" s="21">
        <v>1</v>
      </c>
      <c r="K507" s="24">
        <v>0</v>
      </c>
      <c r="L507" s="25">
        <v>0</v>
      </c>
      <c r="M507" s="26">
        <v>5.4719864901003501E-2</v>
      </c>
      <c r="N507" s="23">
        <v>65.391231023531006</v>
      </c>
      <c r="O507" s="23">
        <f t="shared" si="21"/>
        <v>3.5781993273179253</v>
      </c>
      <c r="P507" s="33">
        <f t="shared" si="23"/>
        <v>0.56323545542163356</v>
      </c>
    </row>
    <row r="508" spans="1:16" x14ac:dyDescent="0.25">
      <c r="A508" s="27" t="s">
        <v>838</v>
      </c>
      <c r="B508" s="17" t="str">
        <f t="shared" si="22"/>
        <v>OAKHU</v>
      </c>
      <c r="C508" s="28" t="s">
        <v>278</v>
      </c>
      <c r="D508" s="28" t="s">
        <v>145</v>
      </c>
      <c r="E508" s="19">
        <v>17.252205854199001</v>
      </c>
      <c r="F508" s="20">
        <v>47.377985664653899</v>
      </c>
      <c r="G508" s="21">
        <v>1</v>
      </c>
      <c r="H508" s="22">
        <v>1</v>
      </c>
      <c r="I508" s="23">
        <v>11</v>
      </c>
      <c r="J508" s="21">
        <v>1</v>
      </c>
      <c r="K508" s="24">
        <v>0.107660429474897</v>
      </c>
      <c r="L508" s="25">
        <v>0</v>
      </c>
      <c r="M508" s="26">
        <v>5.4511163676202103E-2</v>
      </c>
      <c r="N508" s="23">
        <v>65.391231023531006</v>
      </c>
      <c r="O508" s="23">
        <f t="shared" si="21"/>
        <v>3.5645520973120433</v>
      </c>
      <c r="P508" s="33">
        <f t="shared" si="23"/>
        <v>0.20661428036719545</v>
      </c>
    </row>
    <row r="509" spans="1:16" x14ac:dyDescent="0.25">
      <c r="A509" s="27" t="s">
        <v>839</v>
      </c>
      <c r="B509" s="17" t="str">
        <f t="shared" si="22"/>
        <v>GARCI</v>
      </c>
      <c r="C509" s="28" t="s">
        <v>840</v>
      </c>
      <c r="D509" s="28" t="s">
        <v>187</v>
      </c>
      <c r="E509" s="19">
        <v>2.4311191753606001</v>
      </c>
      <c r="F509" s="20">
        <v>97.996493285517005</v>
      </c>
      <c r="G509" s="21">
        <v>1</v>
      </c>
      <c r="H509" s="22">
        <v>2</v>
      </c>
      <c r="I509" s="23">
        <v>2</v>
      </c>
      <c r="J509" s="21">
        <v>1</v>
      </c>
      <c r="K509" s="24">
        <v>0</v>
      </c>
      <c r="L509" s="25">
        <v>0</v>
      </c>
      <c r="M509" s="26">
        <v>5.4264704387653698E-2</v>
      </c>
      <c r="N509" s="23">
        <v>65.391231023531006</v>
      </c>
      <c r="O509" s="23">
        <f t="shared" si="21"/>
        <v>3.5484358210366795</v>
      </c>
      <c r="P509" s="33">
        <f t="shared" si="23"/>
        <v>1.4595894174995974</v>
      </c>
    </row>
    <row r="510" spans="1:16" x14ac:dyDescent="0.25">
      <c r="A510" s="27" t="s">
        <v>841</v>
      </c>
      <c r="B510" s="17" t="str">
        <f t="shared" si="22"/>
        <v>DUNBA</v>
      </c>
      <c r="C510" s="28" t="s">
        <v>575</v>
      </c>
      <c r="D510" s="28" t="s">
        <v>226</v>
      </c>
      <c r="E510" s="19">
        <v>4.06100827791232</v>
      </c>
      <c r="F510" s="20">
        <v>83.871684365467004</v>
      </c>
      <c r="G510" s="21">
        <v>0.58262530058609396</v>
      </c>
      <c r="H510" s="22">
        <v>1</v>
      </c>
      <c r="I510" s="23">
        <v>2</v>
      </c>
      <c r="J510" s="21">
        <v>1</v>
      </c>
      <c r="K510" s="24">
        <v>0.27244296760891901</v>
      </c>
      <c r="L510" s="25">
        <v>1</v>
      </c>
      <c r="M510" s="26">
        <v>5.3736518103047401E-2</v>
      </c>
      <c r="N510" s="23">
        <v>65.391231023531006</v>
      </c>
      <c r="O510" s="23">
        <f t="shared" si="21"/>
        <v>3.5138970696765286</v>
      </c>
      <c r="P510" s="33">
        <f t="shared" si="23"/>
        <v>0.86527700245982997</v>
      </c>
    </row>
    <row r="511" spans="1:16" x14ac:dyDescent="0.25">
      <c r="A511" s="27" t="s">
        <v>842</v>
      </c>
      <c r="B511" s="17" t="str">
        <f t="shared" si="22"/>
        <v>FITCH</v>
      </c>
      <c r="C511" s="28" t="s">
        <v>397</v>
      </c>
      <c r="D511" s="28" t="s">
        <v>226</v>
      </c>
      <c r="E511" s="19">
        <v>9.9756708711996787</v>
      </c>
      <c r="F511" s="20">
        <v>80.775190210981606</v>
      </c>
      <c r="G511" s="21">
        <v>0.75247416767173403</v>
      </c>
      <c r="H511" s="22">
        <v>5</v>
      </c>
      <c r="I511" s="23">
        <v>1</v>
      </c>
      <c r="J511" s="21">
        <v>0.65832792035154097</v>
      </c>
      <c r="K511" s="24">
        <v>0.51196143067627897</v>
      </c>
      <c r="L511" s="25">
        <v>1</v>
      </c>
      <c r="M511" s="26">
        <v>7.3370909381842694E-2</v>
      </c>
      <c r="N511" s="23">
        <v>47.636719618242658</v>
      </c>
      <c r="O511" s="23">
        <f t="shared" si="21"/>
        <v>3.4951494383583301</v>
      </c>
      <c r="P511" s="33">
        <f t="shared" si="23"/>
        <v>0.35036735709164407</v>
      </c>
    </row>
    <row r="512" spans="1:16" x14ac:dyDescent="0.25">
      <c r="A512" s="27" t="s">
        <v>843</v>
      </c>
      <c r="B512" s="17" t="str">
        <f t="shared" si="22"/>
        <v>MIWUK</v>
      </c>
      <c r="C512" s="28" t="s">
        <v>144</v>
      </c>
      <c r="D512" s="28" t="s">
        <v>145</v>
      </c>
      <c r="E512" s="19">
        <v>1.9354966336821398E-2</v>
      </c>
      <c r="F512" s="20">
        <v>10</v>
      </c>
      <c r="G512" s="21">
        <v>1</v>
      </c>
      <c r="H512" s="22">
        <v>0</v>
      </c>
      <c r="I512" s="23">
        <v>0</v>
      </c>
      <c r="J512" s="21">
        <v>1</v>
      </c>
      <c r="K512" s="24">
        <v>1</v>
      </c>
      <c r="L512" s="25">
        <v>0</v>
      </c>
      <c r="M512" s="26">
        <v>0.130222282878421</v>
      </c>
      <c r="N512" s="23">
        <v>26.553376868630977</v>
      </c>
      <c r="O512" s="23">
        <f t="shared" si="21"/>
        <v>3.4578413539641839</v>
      </c>
      <c r="P512" s="33">
        <f t="shared" si="23"/>
        <v>178.65395856493407</v>
      </c>
    </row>
    <row r="513" spans="1:16" x14ac:dyDescent="0.25">
      <c r="A513" s="27" t="s">
        <v>844</v>
      </c>
      <c r="B513" s="17" t="str">
        <f t="shared" si="22"/>
        <v>SONOM</v>
      </c>
      <c r="C513" s="28" t="s">
        <v>845</v>
      </c>
      <c r="D513" s="28" t="s">
        <v>226</v>
      </c>
      <c r="E513" s="19">
        <v>0.66179814794156999</v>
      </c>
      <c r="F513" s="20">
        <v>42.581972674986297</v>
      </c>
      <c r="G513" s="21">
        <v>1</v>
      </c>
      <c r="H513" s="22">
        <v>0</v>
      </c>
      <c r="I513" s="23">
        <v>0</v>
      </c>
      <c r="J513" s="21">
        <v>0.122287331621898</v>
      </c>
      <c r="K513" s="24">
        <v>1</v>
      </c>
      <c r="L513" s="25">
        <v>0</v>
      </c>
      <c r="M513" s="26">
        <v>7.2043675753374295E-2</v>
      </c>
      <c r="N513" s="23">
        <v>47.636719618242658</v>
      </c>
      <c r="O513" s="23">
        <f t="shared" si="21"/>
        <v>3.4319243821310783</v>
      </c>
      <c r="P513" s="33">
        <f t="shared" si="23"/>
        <v>5.1857570058266198</v>
      </c>
    </row>
    <row r="514" spans="1:16" x14ac:dyDescent="0.25">
      <c r="A514" s="27" t="s">
        <v>846</v>
      </c>
      <c r="B514" s="17" t="str">
        <f t="shared" si="22"/>
        <v>CRESC</v>
      </c>
      <c r="C514" s="28" t="s">
        <v>793</v>
      </c>
      <c r="D514" s="28" t="s">
        <v>170</v>
      </c>
      <c r="E514" s="19">
        <v>17.079826786075898</v>
      </c>
      <c r="F514" s="20">
        <v>82.544021887791999</v>
      </c>
      <c r="G514" s="21">
        <v>0.99963647599351602</v>
      </c>
      <c r="H514" s="22">
        <v>2</v>
      </c>
      <c r="I514" s="23">
        <v>0</v>
      </c>
      <c r="J514" s="21">
        <v>0.84554487707971804</v>
      </c>
      <c r="K514" s="24">
        <v>0</v>
      </c>
      <c r="L514" s="25">
        <v>0</v>
      </c>
      <c r="M514" s="26">
        <v>5.2465022931251999E-2</v>
      </c>
      <c r="N514" s="23">
        <v>65.391231023531006</v>
      </c>
      <c r="O514" s="23">
        <f t="shared" si="21"/>
        <v>3.4307524351523515</v>
      </c>
      <c r="P514" s="33">
        <f t="shared" si="23"/>
        <v>0.2008657627575724</v>
      </c>
    </row>
    <row r="515" spans="1:16" x14ac:dyDescent="0.25">
      <c r="A515" s="27" t="s">
        <v>847</v>
      </c>
      <c r="B515" s="17" t="str">
        <f t="shared" si="22"/>
        <v xml:space="preserve">ZACA </v>
      </c>
      <c r="C515" s="28" t="s">
        <v>848</v>
      </c>
      <c r="D515" s="28" t="s">
        <v>580</v>
      </c>
      <c r="E515" s="19">
        <v>15.88708454891615</v>
      </c>
      <c r="F515" s="20">
        <v>63.476037671950102</v>
      </c>
      <c r="G515" s="21">
        <v>0.757487862279694</v>
      </c>
      <c r="H515" s="22">
        <v>0</v>
      </c>
      <c r="I515" s="23">
        <v>4</v>
      </c>
      <c r="J515" s="21">
        <v>0.76400191411472695</v>
      </c>
      <c r="K515" s="24">
        <v>0.37439229601707702</v>
      </c>
      <c r="L515" s="25">
        <v>0</v>
      </c>
      <c r="M515" s="26">
        <v>9.6438461689090094E-2</v>
      </c>
      <c r="N515" s="23">
        <v>35.326276690591058</v>
      </c>
      <c r="O515" s="23">
        <f t="shared" si="21"/>
        <v>3.4068117812437619</v>
      </c>
      <c r="P515" s="33">
        <f t="shared" si="23"/>
        <v>0.21443907916233643</v>
      </c>
    </row>
    <row r="516" spans="1:16" x14ac:dyDescent="0.25">
      <c r="A516" s="27" t="s">
        <v>849</v>
      </c>
      <c r="B516" s="17" t="str">
        <f t="shared" si="22"/>
        <v>FRUIT</v>
      </c>
      <c r="C516" s="28" t="s">
        <v>718</v>
      </c>
      <c r="D516" s="28" t="s">
        <v>187</v>
      </c>
      <c r="E516" s="19">
        <v>10.482225000488</v>
      </c>
      <c r="F516" s="20">
        <v>87.327148576811197</v>
      </c>
      <c r="G516" s="21">
        <v>0.88705767998296603</v>
      </c>
      <c r="H516" s="22">
        <v>7</v>
      </c>
      <c r="I516" s="23">
        <v>4</v>
      </c>
      <c r="J516" s="21">
        <v>0.68318669175547497</v>
      </c>
      <c r="K516" s="24">
        <v>0</v>
      </c>
      <c r="L516" s="25">
        <v>0</v>
      </c>
      <c r="M516" s="26">
        <v>7.1374519993032903E-2</v>
      </c>
      <c r="N516" s="23">
        <v>47.636719618242658</v>
      </c>
      <c r="O516" s="23">
        <f t="shared" si="21"/>
        <v>3.4000479967947634</v>
      </c>
      <c r="P516" s="33">
        <f t="shared" si="23"/>
        <v>0.32436319547009096</v>
      </c>
    </row>
    <row r="517" spans="1:16" x14ac:dyDescent="0.25">
      <c r="A517" s="27" t="s">
        <v>850</v>
      </c>
      <c r="B517" s="17" t="str">
        <f t="shared" si="22"/>
        <v>MIDDL</v>
      </c>
      <c r="C517" s="28" t="s">
        <v>186</v>
      </c>
      <c r="D517" s="28" t="s">
        <v>187</v>
      </c>
      <c r="E517" s="19">
        <v>0.82482119273747334</v>
      </c>
      <c r="F517" s="20">
        <v>85.795136477245805</v>
      </c>
      <c r="G517" s="21">
        <v>1</v>
      </c>
      <c r="H517" s="22">
        <v>0</v>
      </c>
      <c r="I517" s="23">
        <v>0</v>
      </c>
      <c r="J517" s="21">
        <v>0.888060260062838</v>
      </c>
      <c r="K517" s="24">
        <v>5.13981228012114E-2</v>
      </c>
      <c r="L517" s="25">
        <v>1</v>
      </c>
      <c r="M517" s="26">
        <v>5.1913867624605398E-2</v>
      </c>
      <c r="N517" s="23">
        <v>65.391231023531006</v>
      </c>
      <c r="O517" s="23">
        <f t="shared" ref="O517:O580" si="24">M517*N517</f>
        <v>3.3947117111655785</v>
      </c>
      <c r="P517" s="33">
        <f t="shared" si="23"/>
        <v>4.115694093527078</v>
      </c>
    </row>
    <row r="518" spans="1:16" x14ac:dyDescent="0.25">
      <c r="A518" s="27" t="s">
        <v>851</v>
      </c>
      <c r="B518" s="17" t="str">
        <f t="shared" ref="B518:B581" si="25">LEFT(A518,5)</f>
        <v>LAYTO</v>
      </c>
      <c r="C518" s="28" t="s">
        <v>779</v>
      </c>
      <c r="D518" s="28" t="s">
        <v>187</v>
      </c>
      <c r="E518" s="19">
        <v>14.821422097166501</v>
      </c>
      <c r="F518" s="20">
        <v>90.687271426568998</v>
      </c>
      <c r="G518" s="21">
        <v>0.91297721872856696</v>
      </c>
      <c r="H518" s="22">
        <v>5</v>
      </c>
      <c r="I518" s="23">
        <v>3</v>
      </c>
      <c r="J518" s="21">
        <v>1</v>
      </c>
      <c r="K518" s="24">
        <v>0</v>
      </c>
      <c r="L518" s="25">
        <v>0</v>
      </c>
      <c r="M518" s="26">
        <v>5.1212145167238002E-2</v>
      </c>
      <c r="N518" s="23">
        <v>65.391231023531006</v>
      </c>
      <c r="O518" s="23">
        <f t="shared" si="24"/>
        <v>3.3488252158414671</v>
      </c>
      <c r="P518" s="33">
        <f t="shared" ref="P518:P581" si="26">O518/E518</f>
        <v>0.22594493253664788</v>
      </c>
    </row>
    <row r="519" spans="1:16" x14ac:dyDescent="0.25">
      <c r="A519" s="27" t="s">
        <v>852</v>
      </c>
      <c r="B519" s="17" t="str">
        <f t="shared" si="25"/>
        <v xml:space="preserve">PASO </v>
      </c>
      <c r="C519" s="28" t="s">
        <v>853</v>
      </c>
      <c r="D519" s="28" t="s">
        <v>580</v>
      </c>
      <c r="E519" s="19">
        <v>0.58531554461541901</v>
      </c>
      <c r="F519" s="20">
        <v>54.126414791284603</v>
      </c>
      <c r="G519" s="21">
        <v>3.1666898534873297E-2</v>
      </c>
      <c r="H519" s="22">
        <v>0</v>
      </c>
      <c r="I519" s="23">
        <v>8</v>
      </c>
      <c r="J519" s="21">
        <v>1</v>
      </c>
      <c r="K519" s="24">
        <v>0</v>
      </c>
      <c r="L519" s="25">
        <v>0</v>
      </c>
      <c r="M519" s="26">
        <v>5.1035528291897003E-2</v>
      </c>
      <c r="N519" s="23">
        <v>65.391231023531006</v>
      </c>
      <c r="O519" s="23">
        <f t="shared" si="24"/>
        <v>3.3372760209433898</v>
      </c>
      <c r="P519" s="33">
        <f t="shared" si="26"/>
        <v>5.7016698969376316</v>
      </c>
    </row>
    <row r="520" spans="1:16" x14ac:dyDescent="0.25">
      <c r="A520" s="27" t="s">
        <v>854</v>
      </c>
      <c r="B520" s="17" t="str">
        <f t="shared" si="25"/>
        <v>GARCI</v>
      </c>
      <c r="C520" s="28" t="s">
        <v>840</v>
      </c>
      <c r="D520" s="28" t="s">
        <v>187</v>
      </c>
      <c r="E520" s="19">
        <v>4.2407350719053001E-2</v>
      </c>
      <c r="F520" s="20">
        <v>98</v>
      </c>
      <c r="G520" s="21">
        <v>1</v>
      </c>
      <c r="H520" s="22">
        <v>0</v>
      </c>
      <c r="I520" s="23">
        <v>0</v>
      </c>
      <c r="J520" s="21">
        <v>1</v>
      </c>
      <c r="K520" s="24">
        <v>0</v>
      </c>
      <c r="L520" s="25">
        <v>0</v>
      </c>
      <c r="M520" s="26">
        <v>5.0858518738811198E-2</v>
      </c>
      <c r="N520" s="23">
        <v>65.391231023531006</v>
      </c>
      <c r="O520" s="23">
        <f t="shared" si="24"/>
        <v>3.3257011483641836</v>
      </c>
      <c r="P520" s="33">
        <f t="shared" si="26"/>
        <v>78.422751998747117</v>
      </c>
    </row>
    <row r="521" spans="1:16" x14ac:dyDescent="0.25">
      <c r="A521" s="27" t="s">
        <v>855</v>
      </c>
      <c r="B521" s="17" t="str">
        <f t="shared" si="25"/>
        <v>SILVE</v>
      </c>
      <c r="C521" s="28" t="s">
        <v>378</v>
      </c>
      <c r="D521" s="28" t="s">
        <v>212</v>
      </c>
      <c r="E521" s="19">
        <v>2.74417950365005</v>
      </c>
      <c r="F521" s="20">
        <v>84.707531798465595</v>
      </c>
      <c r="G521" s="21">
        <v>0.83986884969235098</v>
      </c>
      <c r="H521" s="22">
        <v>0</v>
      </c>
      <c r="I521" s="23">
        <v>2</v>
      </c>
      <c r="J521" s="21">
        <v>0.34975772670076899</v>
      </c>
      <c r="K521" s="24">
        <v>0.544250203513724</v>
      </c>
      <c r="L521" s="25">
        <v>0</v>
      </c>
      <c r="M521" s="26">
        <v>6.8801192338698705E-2</v>
      </c>
      <c r="N521" s="23">
        <v>47.636719618242658</v>
      </c>
      <c r="O521" s="23">
        <f t="shared" si="24"/>
        <v>3.2774631088393749</v>
      </c>
      <c r="P521" s="33">
        <f t="shared" si="26"/>
        <v>1.1943326245531682</v>
      </c>
    </row>
    <row r="522" spans="1:16" x14ac:dyDescent="0.25">
      <c r="A522" s="27" t="s">
        <v>856</v>
      </c>
      <c r="B522" s="17" t="str">
        <f t="shared" si="25"/>
        <v xml:space="preserve">PINE </v>
      </c>
      <c r="C522" s="28" t="s">
        <v>857</v>
      </c>
      <c r="D522" s="28" t="s">
        <v>154</v>
      </c>
      <c r="E522" s="19">
        <v>4.2594275190013997</v>
      </c>
      <c r="F522" s="20">
        <v>78.333629603924805</v>
      </c>
      <c r="G522" s="21">
        <v>0.50633608665108198</v>
      </c>
      <c r="H522" s="22">
        <v>0</v>
      </c>
      <c r="I522" s="23">
        <v>5</v>
      </c>
      <c r="J522" s="21">
        <v>1</v>
      </c>
      <c r="K522" s="24">
        <v>0</v>
      </c>
      <c r="L522" s="25">
        <v>0</v>
      </c>
      <c r="M522" s="26">
        <v>3.8054857572194102E-2</v>
      </c>
      <c r="N522" s="23">
        <v>85.451113995755804</v>
      </c>
      <c r="O522" s="23">
        <f t="shared" si="24"/>
        <v>3.2518299724938093</v>
      </c>
      <c r="P522" s="33">
        <f t="shared" si="26"/>
        <v>0.76344296457383642</v>
      </c>
    </row>
    <row r="523" spans="1:16" x14ac:dyDescent="0.25">
      <c r="A523" s="27" t="s">
        <v>858</v>
      </c>
      <c r="B523" s="17" t="str">
        <f t="shared" si="25"/>
        <v>BIG B</v>
      </c>
      <c r="C523" s="28" t="s">
        <v>381</v>
      </c>
      <c r="D523" s="28" t="s">
        <v>223</v>
      </c>
      <c r="E523" s="19">
        <v>0.47094123219819001</v>
      </c>
      <c r="F523" s="20">
        <v>48.0736454937053</v>
      </c>
      <c r="G523" s="21">
        <v>0</v>
      </c>
      <c r="H523" s="22">
        <v>2</v>
      </c>
      <c r="I523" s="23">
        <v>0</v>
      </c>
      <c r="J523" s="21">
        <v>1</v>
      </c>
      <c r="K523" s="24">
        <v>1</v>
      </c>
      <c r="L523" s="25">
        <v>0</v>
      </c>
      <c r="M523" s="26">
        <v>9.0816083493502495E-2</v>
      </c>
      <c r="N523" s="23">
        <v>35.326276690591058</v>
      </c>
      <c r="O523" s="23">
        <f t="shared" si="24"/>
        <v>3.2081940934472883</v>
      </c>
      <c r="P523" s="33">
        <f t="shared" si="26"/>
        <v>6.8123024150434937</v>
      </c>
    </row>
    <row r="524" spans="1:16" x14ac:dyDescent="0.25">
      <c r="A524" s="27" t="s">
        <v>859</v>
      </c>
      <c r="B524" s="17" t="str">
        <f t="shared" si="25"/>
        <v>SHING</v>
      </c>
      <c r="C524" s="28" t="s">
        <v>358</v>
      </c>
      <c r="D524" s="28" t="s">
        <v>148</v>
      </c>
      <c r="E524" s="19">
        <v>17.582361753300809</v>
      </c>
      <c r="F524" s="20">
        <v>48.883327553704902</v>
      </c>
      <c r="G524" s="21">
        <v>0.68764886151318905</v>
      </c>
      <c r="H524" s="22">
        <v>2</v>
      </c>
      <c r="I524" s="23">
        <v>5</v>
      </c>
      <c r="J524" s="21">
        <v>1</v>
      </c>
      <c r="K524" s="24">
        <v>0.52967158000345704</v>
      </c>
      <c r="L524" s="25">
        <v>0</v>
      </c>
      <c r="M524" s="26">
        <v>0.12010107336808599</v>
      </c>
      <c r="N524" s="23">
        <v>26.553376868630977</v>
      </c>
      <c r="O524" s="23">
        <f t="shared" si="24"/>
        <v>3.1890890634698867</v>
      </c>
      <c r="P524" s="33">
        <f t="shared" si="26"/>
        <v>0.1813800164173727</v>
      </c>
    </row>
    <row r="525" spans="1:16" x14ac:dyDescent="0.25">
      <c r="A525" s="27" t="s">
        <v>860</v>
      </c>
      <c r="B525" s="17" t="str">
        <f t="shared" si="25"/>
        <v>TASSA</v>
      </c>
      <c r="C525" s="28" t="s">
        <v>762</v>
      </c>
      <c r="D525" s="28" t="s">
        <v>593</v>
      </c>
      <c r="E525" s="19">
        <v>0.60405161224901605</v>
      </c>
      <c r="F525" s="20">
        <v>70.696583179237294</v>
      </c>
      <c r="G525" s="21">
        <v>0.76128643088592496</v>
      </c>
      <c r="H525" s="22">
        <v>0</v>
      </c>
      <c r="I525" s="23">
        <v>2</v>
      </c>
      <c r="J525" s="21">
        <v>0.184207967714697</v>
      </c>
      <c r="K525" s="24">
        <v>1</v>
      </c>
      <c r="L525" s="25">
        <v>0</v>
      </c>
      <c r="M525" s="26">
        <v>8.9254392108502001E-2</v>
      </c>
      <c r="N525" s="23">
        <v>35.326276690591058</v>
      </c>
      <c r="O525" s="23">
        <f t="shared" si="24"/>
        <v>3.1530253514754487</v>
      </c>
      <c r="P525" s="33">
        <f t="shared" si="26"/>
        <v>5.2197946128080792</v>
      </c>
    </row>
    <row r="526" spans="1:16" x14ac:dyDescent="0.25">
      <c r="A526" s="27" t="s">
        <v>861</v>
      </c>
      <c r="B526" s="17" t="str">
        <f t="shared" si="25"/>
        <v>CORNI</v>
      </c>
      <c r="C526" s="28" t="s">
        <v>862</v>
      </c>
      <c r="D526" s="28" t="s">
        <v>170</v>
      </c>
      <c r="E526" s="19">
        <v>23.0821229778884</v>
      </c>
      <c r="F526" s="20">
        <v>26.071912810994501</v>
      </c>
      <c r="G526" s="21">
        <v>0.999999999999999</v>
      </c>
      <c r="H526" s="22">
        <v>2</v>
      </c>
      <c r="I526" s="23">
        <v>8</v>
      </c>
      <c r="J526" s="21">
        <v>1</v>
      </c>
      <c r="K526" s="24">
        <v>0</v>
      </c>
      <c r="L526" s="25">
        <v>0</v>
      </c>
      <c r="M526" s="26">
        <v>0.116905903679835</v>
      </c>
      <c r="N526" s="23">
        <v>26.553376868630977</v>
      </c>
      <c r="O526" s="23">
        <f t="shared" si="24"/>
        <v>3.1042465185785315</v>
      </c>
      <c r="P526" s="33">
        <f t="shared" si="26"/>
        <v>0.13448704530134664</v>
      </c>
    </row>
    <row r="527" spans="1:16" x14ac:dyDescent="0.25">
      <c r="A527" s="27" t="s">
        <v>863</v>
      </c>
      <c r="B527" s="17" t="str">
        <f t="shared" si="25"/>
        <v>COTAT</v>
      </c>
      <c r="C527" s="28" t="s">
        <v>864</v>
      </c>
      <c r="D527" s="28" t="s">
        <v>226</v>
      </c>
      <c r="E527" s="19">
        <v>9.8425018286669896</v>
      </c>
      <c r="F527" s="20">
        <v>61.437177664116703</v>
      </c>
      <c r="G527" s="21">
        <v>0.488194130442346</v>
      </c>
      <c r="H527" s="22">
        <v>7</v>
      </c>
      <c r="I527" s="23">
        <v>2</v>
      </c>
      <c r="J527" s="21">
        <v>0.79767595223828702</v>
      </c>
      <c r="K527" s="24">
        <v>0</v>
      </c>
      <c r="L527" s="25">
        <v>0</v>
      </c>
      <c r="M527" s="26">
        <v>4.7459074358790702E-2</v>
      </c>
      <c r="N527" s="23">
        <v>65.391231023531006</v>
      </c>
      <c r="O527" s="23">
        <f t="shared" si="24"/>
        <v>3.1034072955586196</v>
      </c>
      <c r="P527" s="33">
        <f t="shared" si="26"/>
        <v>0.31530675326061147</v>
      </c>
    </row>
    <row r="528" spans="1:16" x14ac:dyDescent="0.25">
      <c r="A528" s="27" t="s">
        <v>865</v>
      </c>
      <c r="B528" s="17" t="str">
        <f t="shared" si="25"/>
        <v>DIAMO</v>
      </c>
      <c r="C528" s="28" t="s">
        <v>866</v>
      </c>
      <c r="D528" s="28" t="s">
        <v>148</v>
      </c>
      <c r="E528" s="19">
        <v>6.6941971811815302</v>
      </c>
      <c r="F528" s="20">
        <v>21.220929011156102</v>
      </c>
      <c r="G528" s="21">
        <v>1</v>
      </c>
      <c r="H528" s="22">
        <v>2</v>
      </c>
      <c r="I528" s="23">
        <v>4</v>
      </c>
      <c r="J528" s="21">
        <v>1</v>
      </c>
      <c r="K528" s="24">
        <v>0.72501266676673304</v>
      </c>
      <c r="L528" s="25">
        <v>0</v>
      </c>
      <c r="M528" s="26">
        <v>0.116464879407151</v>
      </c>
      <c r="N528" s="23">
        <v>26.553376868630977</v>
      </c>
      <c r="O528" s="23">
        <f t="shared" si="24"/>
        <v>3.0925358348577396</v>
      </c>
      <c r="P528" s="33">
        <f t="shared" si="26"/>
        <v>0.46197262362563168</v>
      </c>
    </row>
    <row r="529" spans="1:16" x14ac:dyDescent="0.25">
      <c r="A529" s="27" t="s">
        <v>867</v>
      </c>
      <c r="B529" s="17" t="str">
        <f t="shared" si="25"/>
        <v>CALIS</v>
      </c>
      <c r="C529" s="28" t="s">
        <v>211</v>
      </c>
      <c r="D529" s="28" t="s">
        <v>212</v>
      </c>
      <c r="E529" s="19">
        <v>1.98470740223835</v>
      </c>
      <c r="F529" s="20">
        <v>74.727124775728598</v>
      </c>
      <c r="G529" s="21">
        <v>0.70506787967486995</v>
      </c>
      <c r="H529" s="22">
        <v>0</v>
      </c>
      <c r="I529" s="23">
        <v>0</v>
      </c>
      <c r="J529" s="21">
        <v>1</v>
      </c>
      <c r="K529" s="24">
        <v>1</v>
      </c>
      <c r="L529" s="25">
        <v>0</v>
      </c>
      <c r="M529" s="26">
        <v>0.154520063573724</v>
      </c>
      <c r="N529" s="23">
        <v>19.997911461310199</v>
      </c>
      <c r="O529" s="23">
        <f t="shared" si="24"/>
        <v>3.0900785503433559</v>
      </c>
      <c r="P529" s="33">
        <f t="shared" si="26"/>
        <v>1.5569441353714759</v>
      </c>
    </row>
    <row r="530" spans="1:16" x14ac:dyDescent="0.25">
      <c r="A530" s="27" t="s">
        <v>868</v>
      </c>
      <c r="B530" s="17" t="str">
        <f t="shared" si="25"/>
        <v>RACET</v>
      </c>
      <c r="C530" s="28" t="s">
        <v>730</v>
      </c>
      <c r="D530" s="28" t="s">
        <v>145</v>
      </c>
      <c r="E530" s="19">
        <v>15.788107182054899</v>
      </c>
      <c r="F530" s="20">
        <v>56.810705924616201</v>
      </c>
      <c r="G530" s="21">
        <v>0.46055334356399402</v>
      </c>
      <c r="H530" s="22">
        <v>3</v>
      </c>
      <c r="I530" s="23">
        <v>13</v>
      </c>
      <c r="J530" s="21">
        <v>1</v>
      </c>
      <c r="K530" s="24">
        <v>0</v>
      </c>
      <c r="L530" s="25">
        <v>0</v>
      </c>
      <c r="M530" s="26">
        <v>6.4581748194975405E-2</v>
      </c>
      <c r="N530" s="23">
        <v>47.636719618242658</v>
      </c>
      <c r="O530" s="23">
        <f t="shared" si="24"/>
        <v>3.0764626312199921</v>
      </c>
      <c r="P530" s="33">
        <f t="shared" si="26"/>
        <v>0.19485949745240932</v>
      </c>
    </row>
    <row r="531" spans="1:16" x14ac:dyDescent="0.25">
      <c r="A531" s="27" t="s">
        <v>869</v>
      </c>
      <c r="B531" s="17" t="str">
        <f t="shared" si="25"/>
        <v xml:space="preserve">CAMP </v>
      </c>
      <c r="C531" s="28" t="s">
        <v>376</v>
      </c>
      <c r="D531" s="28" t="s">
        <v>223</v>
      </c>
      <c r="E531" s="19">
        <v>2.2250827871649501</v>
      </c>
      <c r="F531" s="20">
        <v>32.813241670426102</v>
      </c>
      <c r="G531" s="21">
        <v>0.34551034100421102</v>
      </c>
      <c r="H531" s="22">
        <v>4</v>
      </c>
      <c r="I531" s="23">
        <v>3</v>
      </c>
      <c r="J531" s="21">
        <v>1</v>
      </c>
      <c r="K531" s="24">
        <v>1</v>
      </c>
      <c r="L531" s="25">
        <v>0</v>
      </c>
      <c r="M531" s="26">
        <v>0.11572486889101501</v>
      </c>
      <c r="N531" s="23">
        <v>26.553376868630977</v>
      </c>
      <c r="O531" s="23">
        <f t="shared" si="24"/>
        <v>3.0728860567360305</v>
      </c>
      <c r="P531" s="33">
        <f t="shared" si="26"/>
        <v>1.381021000414683</v>
      </c>
    </row>
    <row r="532" spans="1:16" x14ac:dyDescent="0.25">
      <c r="A532" s="27" t="s">
        <v>870</v>
      </c>
      <c r="B532" s="17" t="str">
        <f t="shared" si="25"/>
        <v>DUNBA</v>
      </c>
      <c r="C532" s="28" t="s">
        <v>460</v>
      </c>
      <c r="D532" s="28" t="s">
        <v>226</v>
      </c>
      <c r="E532" s="19">
        <v>3.17981468705791</v>
      </c>
      <c r="F532" s="20">
        <v>21.712702699107599</v>
      </c>
      <c r="G532" s="21">
        <v>0.524509702348679</v>
      </c>
      <c r="H532" s="22">
        <v>3</v>
      </c>
      <c r="I532" s="23">
        <v>3</v>
      </c>
      <c r="J532" s="21">
        <v>1</v>
      </c>
      <c r="K532" s="24">
        <v>1</v>
      </c>
      <c r="L532" s="25">
        <v>0</v>
      </c>
      <c r="M532" s="26">
        <v>0.153440181351755</v>
      </c>
      <c r="N532" s="23">
        <v>19.997911461310199</v>
      </c>
      <c r="O532" s="23">
        <f t="shared" si="24"/>
        <v>3.0684831612797767</v>
      </c>
      <c r="P532" s="33">
        <f t="shared" si="26"/>
        <v>0.96498804592882059</v>
      </c>
    </row>
    <row r="533" spans="1:16" x14ac:dyDescent="0.25">
      <c r="A533" s="27" t="s">
        <v>871</v>
      </c>
      <c r="B533" s="17" t="str">
        <f t="shared" si="25"/>
        <v>COTTO</v>
      </c>
      <c r="C533" s="28" t="s">
        <v>872</v>
      </c>
      <c r="D533" s="28" t="s">
        <v>170</v>
      </c>
      <c r="E533" s="19">
        <v>28.406060747047501</v>
      </c>
      <c r="F533" s="20">
        <v>60.316386287422802</v>
      </c>
      <c r="G533" s="21">
        <v>1</v>
      </c>
      <c r="H533" s="22">
        <v>4</v>
      </c>
      <c r="I533" s="23">
        <v>3</v>
      </c>
      <c r="J533" s="21">
        <v>0.99130348272942803</v>
      </c>
      <c r="K533" s="24">
        <v>0</v>
      </c>
      <c r="L533" s="25">
        <v>0</v>
      </c>
      <c r="M533" s="26">
        <v>6.4380422645316293E-2</v>
      </c>
      <c r="N533" s="23">
        <v>47.636719618242658</v>
      </c>
      <c r="O533" s="23">
        <f t="shared" si="24"/>
        <v>3.0668721424588927</v>
      </c>
      <c r="P533" s="33">
        <f t="shared" si="26"/>
        <v>0.10796541518970244</v>
      </c>
    </row>
    <row r="534" spans="1:16" x14ac:dyDescent="0.25">
      <c r="A534" s="27" t="s">
        <v>873</v>
      </c>
      <c r="B534" s="17" t="str">
        <f t="shared" si="25"/>
        <v>CLOVE</v>
      </c>
      <c r="C534" s="28" t="s">
        <v>873</v>
      </c>
      <c r="D534" s="28" t="s">
        <v>226</v>
      </c>
      <c r="E534" s="19">
        <v>6.7025738275752603E-2</v>
      </c>
      <c r="F534" s="20">
        <v>85</v>
      </c>
      <c r="G534" s="21">
        <v>1</v>
      </c>
      <c r="H534" s="22">
        <v>0</v>
      </c>
      <c r="I534" s="23">
        <v>0</v>
      </c>
      <c r="J534" s="21">
        <v>1</v>
      </c>
      <c r="K534" s="24">
        <v>0</v>
      </c>
      <c r="L534" s="25">
        <v>0</v>
      </c>
      <c r="M534" s="26">
        <v>4.6733046135888398E-2</v>
      </c>
      <c r="N534" s="23">
        <v>65.391231023531006</v>
      </c>
      <c r="O534" s="23">
        <f t="shared" si="24"/>
        <v>3.0559314163052114</v>
      </c>
      <c r="P534" s="33">
        <f t="shared" si="26"/>
        <v>45.593401802345127</v>
      </c>
    </row>
    <row r="535" spans="1:16" x14ac:dyDescent="0.25">
      <c r="A535" s="27" t="s">
        <v>874</v>
      </c>
      <c r="B535" s="17" t="str">
        <f t="shared" si="25"/>
        <v>TASSA</v>
      </c>
      <c r="C535" s="28" t="s">
        <v>743</v>
      </c>
      <c r="D535" s="28" t="s">
        <v>593</v>
      </c>
      <c r="E535" s="19">
        <v>0.99352253775414301</v>
      </c>
      <c r="F535" s="20">
        <v>84.671019248753595</v>
      </c>
      <c r="G535" s="21">
        <v>0.60562287256968605</v>
      </c>
      <c r="H535" s="22">
        <v>0</v>
      </c>
      <c r="I535" s="23">
        <v>0</v>
      </c>
      <c r="J535" s="21">
        <v>1</v>
      </c>
      <c r="K535" s="24">
        <v>1</v>
      </c>
      <c r="L535" s="25">
        <v>0</v>
      </c>
      <c r="M535" s="26">
        <v>0.15269496606428701</v>
      </c>
      <c r="N535" s="23">
        <v>19.997911461310199</v>
      </c>
      <c r="O535" s="23">
        <f t="shared" si="24"/>
        <v>3.0535804119413772</v>
      </c>
      <c r="P535" s="33">
        <f t="shared" si="26"/>
        <v>3.0734888197342696</v>
      </c>
    </row>
    <row r="536" spans="1:16" x14ac:dyDescent="0.25">
      <c r="A536" s="27" t="s">
        <v>875</v>
      </c>
      <c r="B536" s="17" t="str">
        <f t="shared" si="25"/>
        <v>ATASC</v>
      </c>
      <c r="C536" s="28" t="s">
        <v>876</v>
      </c>
      <c r="D536" s="28" t="s">
        <v>580</v>
      </c>
      <c r="E536" s="19">
        <v>15.414282134797471</v>
      </c>
      <c r="F536" s="20">
        <v>42.246266059824499</v>
      </c>
      <c r="G536" s="21">
        <v>0.87604779116113396</v>
      </c>
      <c r="H536" s="22">
        <v>5</v>
      </c>
      <c r="I536" s="23">
        <v>1</v>
      </c>
      <c r="J536" s="21">
        <v>0.999999999999998</v>
      </c>
      <c r="K536" s="24">
        <v>0.82309503741301504</v>
      </c>
      <c r="L536" s="25">
        <v>1</v>
      </c>
      <c r="M536" s="26">
        <v>0.15256232644963399</v>
      </c>
      <c r="N536" s="23">
        <v>19.997911461310199</v>
      </c>
      <c r="O536" s="23">
        <f t="shared" si="24"/>
        <v>3.0509278966712836</v>
      </c>
      <c r="P536" s="33">
        <f t="shared" si="26"/>
        <v>0.19792863981539999</v>
      </c>
    </row>
    <row r="537" spans="1:16" x14ac:dyDescent="0.25">
      <c r="A537" s="27" t="s">
        <v>877</v>
      </c>
      <c r="B537" s="17" t="str">
        <f t="shared" si="25"/>
        <v>OAKLA</v>
      </c>
      <c r="C537" s="28" t="s">
        <v>688</v>
      </c>
      <c r="D537" s="28" t="s">
        <v>528</v>
      </c>
      <c r="E537" s="19">
        <v>5.9459513083396001</v>
      </c>
      <c r="F537" s="20">
        <v>14.803209242397401</v>
      </c>
      <c r="G537" s="21">
        <v>0.442479277307471</v>
      </c>
      <c r="H537" s="22">
        <v>8</v>
      </c>
      <c r="I537" s="23">
        <v>4</v>
      </c>
      <c r="J537" s="21">
        <v>1</v>
      </c>
      <c r="K537" s="24">
        <v>1</v>
      </c>
      <c r="L537" s="25">
        <v>0</v>
      </c>
      <c r="M537" s="26">
        <v>0.149864739466467</v>
      </c>
      <c r="N537" s="23">
        <v>19.997911461310199</v>
      </c>
      <c r="O537" s="23">
        <f t="shared" si="24"/>
        <v>2.9969817910227272</v>
      </c>
      <c r="P537" s="33">
        <f t="shared" si="26"/>
        <v>0.50403739210229603</v>
      </c>
    </row>
    <row r="538" spans="1:16" x14ac:dyDescent="0.25">
      <c r="A538" s="27" t="s">
        <v>878</v>
      </c>
      <c r="B538" s="17" t="str">
        <f t="shared" si="25"/>
        <v>WILLO</v>
      </c>
      <c r="C538" s="28" t="s">
        <v>879</v>
      </c>
      <c r="D538" s="28" t="s">
        <v>187</v>
      </c>
      <c r="E538" s="19">
        <v>9.2338954558222479</v>
      </c>
      <c r="F538" s="20">
        <v>70.969160250913603</v>
      </c>
      <c r="G538" s="21">
        <v>0.70671437567060702</v>
      </c>
      <c r="H538" s="22">
        <v>10</v>
      </c>
      <c r="I538" s="23">
        <v>14</v>
      </c>
      <c r="J538" s="21">
        <v>0.91910468067414197</v>
      </c>
      <c r="K538" s="24">
        <v>2.0285899810361E-2</v>
      </c>
      <c r="L538" s="25">
        <v>1</v>
      </c>
      <c r="M538" s="26">
        <v>6.2493983217254398E-2</v>
      </c>
      <c r="N538" s="23">
        <v>47.636719618242658</v>
      </c>
      <c r="O538" s="23">
        <f t="shared" si="24"/>
        <v>2.9770083563475098</v>
      </c>
      <c r="P538" s="33">
        <f t="shared" si="26"/>
        <v>0.3224000499670393</v>
      </c>
    </row>
    <row r="539" spans="1:16" x14ac:dyDescent="0.25">
      <c r="A539" s="27" t="s">
        <v>880</v>
      </c>
      <c r="B539" s="17" t="str">
        <f t="shared" si="25"/>
        <v>SANTA</v>
      </c>
      <c r="C539" s="28" t="s">
        <v>684</v>
      </c>
      <c r="D539" s="28" t="s">
        <v>226</v>
      </c>
      <c r="E539" s="19">
        <v>9.5297273764267914</v>
      </c>
      <c r="F539" s="20">
        <v>27.5989792149152</v>
      </c>
      <c r="G539" s="21">
        <v>0.649094606573138</v>
      </c>
      <c r="H539" s="22">
        <v>1</v>
      </c>
      <c r="I539" s="23">
        <v>14</v>
      </c>
      <c r="J539" s="21">
        <v>1</v>
      </c>
      <c r="K539" s="24">
        <v>0.64307123029639401</v>
      </c>
      <c r="L539" s="25">
        <v>0</v>
      </c>
      <c r="M539" s="26">
        <v>0.111489788042529</v>
      </c>
      <c r="N539" s="23">
        <v>26.553376868630977</v>
      </c>
      <c r="O539" s="23">
        <f t="shared" si="24"/>
        <v>2.9604303588970602</v>
      </c>
      <c r="P539" s="33">
        <f t="shared" si="26"/>
        <v>0.31065215634815835</v>
      </c>
    </row>
    <row r="540" spans="1:16" x14ac:dyDescent="0.25">
      <c r="A540" s="27" t="s">
        <v>881</v>
      </c>
      <c r="B540" s="17" t="str">
        <f t="shared" si="25"/>
        <v xml:space="preserve">CAMP </v>
      </c>
      <c r="C540" s="28" t="s">
        <v>376</v>
      </c>
      <c r="D540" s="28" t="s">
        <v>223</v>
      </c>
      <c r="E540" s="19">
        <v>4.1064498463300598</v>
      </c>
      <c r="F540" s="20">
        <v>9.9999999999999893</v>
      </c>
      <c r="G540" s="21">
        <v>0.25570907110126401</v>
      </c>
      <c r="H540" s="22">
        <v>1</v>
      </c>
      <c r="I540" s="23">
        <v>1</v>
      </c>
      <c r="J540" s="21">
        <v>1</v>
      </c>
      <c r="K540" s="24">
        <v>1</v>
      </c>
      <c r="L540" s="25">
        <v>0</v>
      </c>
      <c r="M540" s="26">
        <v>0.111227563089452</v>
      </c>
      <c r="N540" s="23">
        <v>26.553376868630977</v>
      </c>
      <c r="O540" s="23">
        <f t="shared" si="24"/>
        <v>2.9534674008936475</v>
      </c>
      <c r="P540" s="33">
        <f t="shared" si="26"/>
        <v>0.7192264635919432</v>
      </c>
    </row>
    <row r="541" spans="1:16" x14ac:dyDescent="0.25">
      <c r="A541" s="27" t="s">
        <v>882</v>
      </c>
      <c r="B541" s="17" t="str">
        <f t="shared" si="25"/>
        <v>WILLI</v>
      </c>
      <c r="C541" s="28" t="s">
        <v>331</v>
      </c>
      <c r="D541" s="28" t="s">
        <v>187</v>
      </c>
      <c r="E541" s="19">
        <v>11.428559146404</v>
      </c>
      <c r="F541" s="20">
        <v>90.795191436497106</v>
      </c>
      <c r="G541" s="21">
        <v>0.60249139040626798</v>
      </c>
      <c r="H541" s="22">
        <v>4</v>
      </c>
      <c r="I541" s="23">
        <v>3</v>
      </c>
      <c r="J541" s="21">
        <v>1</v>
      </c>
      <c r="K541" s="24">
        <v>0</v>
      </c>
      <c r="L541" s="25">
        <v>0</v>
      </c>
      <c r="M541" s="26">
        <v>4.5029817664030802E-2</v>
      </c>
      <c r="N541" s="23">
        <v>65.391231023531006</v>
      </c>
      <c r="O541" s="23">
        <f t="shared" si="24"/>
        <v>2.9445552098161154</v>
      </c>
      <c r="P541" s="33">
        <f t="shared" si="26"/>
        <v>0.25764885775147084</v>
      </c>
    </row>
    <row r="542" spans="1:16" x14ac:dyDescent="0.25">
      <c r="A542" s="27" t="s">
        <v>883</v>
      </c>
      <c r="B542" s="17" t="str">
        <f t="shared" si="25"/>
        <v>JESSU</v>
      </c>
      <c r="C542" s="28" t="s">
        <v>884</v>
      </c>
      <c r="D542" s="28" t="s">
        <v>170</v>
      </c>
      <c r="E542" s="19">
        <v>15.512933470182</v>
      </c>
      <c r="F542" s="20">
        <v>23.017218968265599</v>
      </c>
      <c r="G542" s="21">
        <v>1</v>
      </c>
      <c r="H542" s="22">
        <v>2</v>
      </c>
      <c r="I542" s="23">
        <v>4</v>
      </c>
      <c r="J542" s="21">
        <v>0.807162425568272</v>
      </c>
      <c r="K542" s="24">
        <v>0</v>
      </c>
      <c r="L542" s="25">
        <v>0</v>
      </c>
      <c r="M542" s="26">
        <v>6.1752783332486003E-2</v>
      </c>
      <c r="N542" s="23">
        <v>47.636719618242658</v>
      </c>
      <c r="O542" s="23">
        <f t="shared" si="24"/>
        <v>2.9417000252557242</v>
      </c>
      <c r="P542" s="33">
        <f t="shared" si="26"/>
        <v>0.18962886877005422</v>
      </c>
    </row>
    <row r="543" spans="1:16" x14ac:dyDescent="0.25">
      <c r="A543" s="27" t="s">
        <v>885</v>
      </c>
      <c r="B543" s="17" t="str">
        <f t="shared" si="25"/>
        <v>SPANI</v>
      </c>
      <c r="C543" s="28" t="s">
        <v>886</v>
      </c>
      <c r="D543" s="28" t="s">
        <v>170</v>
      </c>
      <c r="E543" s="19">
        <v>7.9162652527616197</v>
      </c>
      <c r="F543" s="20">
        <v>94.791827934888602</v>
      </c>
      <c r="G543" s="21">
        <v>0.108946253884099</v>
      </c>
      <c r="H543" s="22">
        <v>2</v>
      </c>
      <c r="I543" s="23">
        <v>9</v>
      </c>
      <c r="J543" s="21">
        <v>0.99831567120462805</v>
      </c>
      <c r="K543" s="24">
        <v>0</v>
      </c>
      <c r="L543" s="25">
        <v>0</v>
      </c>
      <c r="M543" s="26">
        <v>3.4338588667219699E-2</v>
      </c>
      <c r="N543" s="23">
        <v>85.451113995755804</v>
      </c>
      <c r="O543" s="23">
        <f t="shared" si="24"/>
        <v>2.9342706546559589</v>
      </c>
      <c r="P543" s="33">
        <f t="shared" si="26"/>
        <v>0.37066350873378417</v>
      </c>
    </row>
    <row r="544" spans="1:16" x14ac:dyDescent="0.25">
      <c r="A544" s="27" t="s">
        <v>887</v>
      </c>
      <c r="B544" s="17" t="str">
        <f t="shared" si="25"/>
        <v>PENRY</v>
      </c>
      <c r="C544" s="28" t="s">
        <v>888</v>
      </c>
      <c r="D544" s="28" t="s">
        <v>148</v>
      </c>
      <c r="E544" s="19">
        <v>26.4898728193746</v>
      </c>
      <c r="F544" s="20">
        <v>35.340443333882703</v>
      </c>
      <c r="G544" s="21">
        <v>0.72548982909759696</v>
      </c>
      <c r="H544" s="22">
        <v>7</v>
      </c>
      <c r="I544" s="23">
        <v>11</v>
      </c>
      <c r="J544" s="21">
        <v>1</v>
      </c>
      <c r="K544" s="24">
        <v>0</v>
      </c>
      <c r="L544" s="25">
        <v>0</v>
      </c>
      <c r="M544" s="26">
        <v>6.1577354926690198E-2</v>
      </c>
      <c r="N544" s="23">
        <v>47.636719618242658</v>
      </c>
      <c r="O544" s="23">
        <f t="shared" si="24"/>
        <v>2.9333431914757542</v>
      </c>
      <c r="P544" s="33">
        <f t="shared" si="26"/>
        <v>0.1107345139584935</v>
      </c>
    </row>
    <row r="545" spans="1:16" x14ac:dyDescent="0.25">
      <c r="A545" s="27" t="s">
        <v>889</v>
      </c>
      <c r="B545" s="17" t="str">
        <f t="shared" si="25"/>
        <v>PARAD</v>
      </c>
      <c r="C545" s="28" t="s">
        <v>387</v>
      </c>
      <c r="D545" s="28" t="s">
        <v>170</v>
      </c>
      <c r="E545" s="19">
        <v>0.18339885794872399</v>
      </c>
      <c r="F545" s="20">
        <v>10</v>
      </c>
      <c r="G545" s="21">
        <v>0</v>
      </c>
      <c r="H545" s="22">
        <v>0</v>
      </c>
      <c r="I545" s="23">
        <v>0</v>
      </c>
      <c r="J545" s="21">
        <v>1</v>
      </c>
      <c r="K545" s="24">
        <v>1</v>
      </c>
      <c r="L545" s="25">
        <v>0</v>
      </c>
      <c r="M545" s="26">
        <v>6.1559315876217699E-2</v>
      </c>
      <c r="N545" s="23">
        <v>47.636719618242658</v>
      </c>
      <c r="O545" s="23">
        <f t="shared" si="24"/>
        <v>2.9324838702862164</v>
      </c>
      <c r="P545" s="33">
        <f t="shared" si="26"/>
        <v>15.989651751845161</v>
      </c>
    </row>
    <row r="546" spans="1:16" x14ac:dyDescent="0.25">
      <c r="A546" s="27" t="s">
        <v>890</v>
      </c>
      <c r="B546" s="17" t="str">
        <f t="shared" si="25"/>
        <v xml:space="preserve">TIVY </v>
      </c>
      <c r="C546" s="28" t="s">
        <v>891</v>
      </c>
      <c r="D546" s="28" t="s">
        <v>340</v>
      </c>
      <c r="E546" s="19">
        <v>29.8532527882975</v>
      </c>
      <c r="F546" s="20">
        <v>31.599556932199899</v>
      </c>
      <c r="G546" s="21">
        <v>1</v>
      </c>
      <c r="H546" s="22">
        <v>0</v>
      </c>
      <c r="I546" s="23">
        <v>2</v>
      </c>
      <c r="J546" s="21">
        <v>1</v>
      </c>
      <c r="K546" s="24">
        <v>0</v>
      </c>
      <c r="L546" s="25">
        <v>0</v>
      </c>
      <c r="M546" s="26">
        <v>4.4292322916058099E-2</v>
      </c>
      <c r="N546" s="23">
        <v>65.391231023531006</v>
      </c>
      <c r="O546" s="23">
        <f t="shared" si="24"/>
        <v>2.8963295203727917</v>
      </c>
      <c r="P546" s="33">
        <f t="shared" si="26"/>
        <v>9.7018892410550159E-2</v>
      </c>
    </row>
    <row r="547" spans="1:16" x14ac:dyDescent="0.25">
      <c r="A547" s="27" t="s">
        <v>892</v>
      </c>
      <c r="B547" s="17" t="str">
        <f t="shared" si="25"/>
        <v>GIRVA</v>
      </c>
      <c r="C547" s="28" t="s">
        <v>893</v>
      </c>
      <c r="D547" s="28" t="s">
        <v>170</v>
      </c>
      <c r="E547" s="19">
        <v>21.138971702231299</v>
      </c>
      <c r="F547" s="20">
        <v>36.473733266129798</v>
      </c>
      <c r="G547" s="21">
        <v>1</v>
      </c>
      <c r="H547" s="22">
        <v>2</v>
      </c>
      <c r="I547" s="23">
        <v>6</v>
      </c>
      <c r="J547" s="21">
        <v>1</v>
      </c>
      <c r="K547" s="24">
        <v>1</v>
      </c>
      <c r="L547" s="25">
        <v>0</v>
      </c>
      <c r="M547" s="26">
        <v>0.192798830103726</v>
      </c>
      <c r="N547" s="23">
        <v>14.950713546377353</v>
      </c>
      <c r="O547" s="23">
        <f t="shared" si="24"/>
        <v>2.8824800809574822</v>
      </c>
      <c r="P547" s="33">
        <f t="shared" si="26"/>
        <v>0.13635857607270582</v>
      </c>
    </row>
    <row r="548" spans="1:16" x14ac:dyDescent="0.25">
      <c r="A548" s="27" t="s">
        <v>639</v>
      </c>
      <c r="B548" s="17" t="str">
        <f t="shared" si="25"/>
        <v>CORRA</v>
      </c>
      <c r="C548" s="28" t="s">
        <v>639</v>
      </c>
      <c r="D548" s="28" t="s">
        <v>154</v>
      </c>
      <c r="E548" s="19">
        <v>1.1519597425010801E-3</v>
      </c>
      <c r="F548" s="20">
        <v>75</v>
      </c>
      <c r="G548" s="21">
        <v>1</v>
      </c>
      <c r="H548" s="22">
        <v>0</v>
      </c>
      <c r="I548" s="23">
        <v>0</v>
      </c>
      <c r="J548" s="21">
        <v>1</v>
      </c>
      <c r="K548" s="24">
        <v>0</v>
      </c>
      <c r="L548" s="25">
        <v>0</v>
      </c>
      <c r="M548" s="26">
        <v>4.3778213207835801E-2</v>
      </c>
      <c r="N548" s="23">
        <v>65.391231023531006</v>
      </c>
      <c r="O548" s="23">
        <f t="shared" si="24"/>
        <v>2.8627112536709873</v>
      </c>
      <c r="P548" s="33">
        <f t="shared" si="26"/>
        <v>2485.0792506477746</v>
      </c>
    </row>
    <row r="549" spans="1:16" x14ac:dyDescent="0.25">
      <c r="A549" s="27" t="s">
        <v>894</v>
      </c>
      <c r="B549" s="17" t="str">
        <f t="shared" si="25"/>
        <v>BIG B</v>
      </c>
      <c r="C549" s="28" t="s">
        <v>726</v>
      </c>
      <c r="D549" s="28" t="s">
        <v>223</v>
      </c>
      <c r="E549" s="19">
        <v>0.89902748079182004</v>
      </c>
      <c r="F549" s="20">
        <v>23.7161172274478</v>
      </c>
      <c r="G549" s="21">
        <v>1</v>
      </c>
      <c r="H549" s="22">
        <v>1</v>
      </c>
      <c r="I549" s="23">
        <v>0</v>
      </c>
      <c r="J549" s="21">
        <v>1</v>
      </c>
      <c r="K549" s="24">
        <v>1</v>
      </c>
      <c r="L549" s="25">
        <v>0</v>
      </c>
      <c r="M549" s="26">
        <v>0.14283674674261199</v>
      </c>
      <c r="N549" s="23">
        <v>19.997911461310199</v>
      </c>
      <c r="O549" s="23">
        <f t="shared" si="24"/>
        <v>2.8564366147803426</v>
      </c>
      <c r="P549" s="33">
        <f t="shared" si="26"/>
        <v>3.1772517256808781</v>
      </c>
    </row>
    <row r="550" spans="1:16" x14ac:dyDescent="0.25">
      <c r="A550" s="27" t="s">
        <v>895</v>
      </c>
      <c r="B550" s="17" t="str">
        <f t="shared" si="25"/>
        <v xml:space="preserve">PINE </v>
      </c>
      <c r="C550" s="28" t="s">
        <v>857</v>
      </c>
      <c r="D550" s="28" t="s">
        <v>154</v>
      </c>
      <c r="E550" s="19">
        <v>4.1933592673033298</v>
      </c>
      <c r="F550" s="20">
        <v>79.43550022286</v>
      </c>
      <c r="G550" s="21">
        <v>0.93372453214195295</v>
      </c>
      <c r="H550" s="22">
        <v>0</v>
      </c>
      <c r="I550" s="23">
        <v>1</v>
      </c>
      <c r="J550" s="21">
        <v>1</v>
      </c>
      <c r="K550" s="24">
        <v>0</v>
      </c>
      <c r="L550" s="25">
        <v>0</v>
      </c>
      <c r="M550" s="26">
        <v>4.3637665001724897E-2</v>
      </c>
      <c r="N550" s="23">
        <v>65.391231023531006</v>
      </c>
      <c r="O550" s="23">
        <f t="shared" si="24"/>
        <v>2.8535206334552461</v>
      </c>
      <c r="P550" s="33">
        <f t="shared" si="26"/>
        <v>0.6804856086872545</v>
      </c>
    </row>
    <row r="551" spans="1:16" x14ac:dyDescent="0.25">
      <c r="A551" s="27" t="s">
        <v>896</v>
      </c>
      <c r="B551" s="17" t="str">
        <f t="shared" si="25"/>
        <v>MIRAB</v>
      </c>
      <c r="C551" s="28" t="s">
        <v>442</v>
      </c>
      <c r="D551" s="28" t="s">
        <v>226</v>
      </c>
      <c r="E551" s="19">
        <v>0.47204461204998499</v>
      </c>
      <c r="F551" s="20">
        <v>30.1700726602838</v>
      </c>
      <c r="G551" s="21">
        <v>0.51627400474118301</v>
      </c>
      <c r="H551" s="22">
        <v>3</v>
      </c>
      <c r="I551" s="23">
        <v>0</v>
      </c>
      <c r="J551" s="21">
        <v>1</v>
      </c>
      <c r="K551" s="24">
        <v>1</v>
      </c>
      <c r="L551" s="25">
        <v>0</v>
      </c>
      <c r="M551" s="26">
        <v>0.107121829919941</v>
      </c>
      <c r="N551" s="23">
        <v>26.553376868630977</v>
      </c>
      <c r="O551" s="23">
        <f t="shared" si="24"/>
        <v>2.8444463207215831</v>
      </c>
      <c r="P551" s="33">
        <f t="shared" si="26"/>
        <v>6.0257997827128751</v>
      </c>
    </row>
    <row r="552" spans="1:16" x14ac:dyDescent="0.25">
      <c r="A552" s="27" t="s">
        <v>897</v>
      </c>
      <c r="B552" s="17" t="str">
        <f t="shared" si="25"/>
        <v>KONOC</v>
      </c>
      <c r="C552" s="28" t="s">
        <v>410</v>
      </c>
      <c r="D552" s="28" t="s">
        <v>187</v>
      </c>
      <c r="E552" s="19">
        <v>27.211070731617941</v>
      </c>
      <c r="F552" s="20">
        <v>54.318349246641297</v>
      </c>
      <c r="G552" s="21">
        <v>0.70999219163917804</v>
      </c>
      <c r="H552" s="22">
        <v>3</v>
      </c>
      <c r="I552" s="23">
        <v>9</v>
      </c>
      <c r="J552" s="21">
        <v>0.94129376500916195</v>
      </c>
      <c r="K552" s="24">
        <v>0.22472431984351199</v>
      </c>
      <c r="L552" s="25">
        <v>0</v>
      </c>
      <c r="M552" s="26">
        <v>0.106473345435366</v>
      </c>
      <c r="N552" s="23">
        <v>26.553376868630977</v>
      </c>
      <c r="O552" s="23">
        <f t="shared" si="24"/>
        <v>2.8272268678092032</v>
      </c>
      <c r="P552" s="33">
        <f t="shared" si="26"/>
        <v>0.10389987574153424</v>
      </c>
    </row>
    <row r="553" spans="1:16" x14ac:dyDescent="0.25">
      <c r="A553" s="27" t="s">
        <v>898</v>
      </c>
      <c r="B553" s="17" t="str">
        <f t="shared" si="25"/>
        <v>COTAT</v>
      </c>
      <c r="C553" s="28" t="s">
        <v>800</v>
      </c>
      <c r="D553" s="28" t="s">
        <v>226</v>
      </c>
      <c r="E553" s="19">
        <v>7.8563807709814499</v>
      </c>
      <c r="F553" s="20">
        <v>53.700363546674602</v>
      </c>
      <c r="G553" s="21">
        <v>0.71891565305823601</v>
      </c>
      <c r="H553" s="22">
        <v>3</v>
      </c>
      <c r="I553" s="23">
        <v>7</v>
      </c>
      <c r="J553" s="21">
        <v>0.63869443078742405</v>
      </c>
      <c r="K553" s="24">
        <v>0</v>
      </c>
      <c r="L553" s="25">
        <v>0</v>
      </c>
      <c r="M553" s="26">
        <v>4.29956505430686E-2</v>
      </c>
      <c r="N553" s="23">
        <v>65.391231023531006</v>
      </c>
      <c r="O553" s="23">
        <f t="shared" si="24"/>
        <v>2.8115385176688052</v>
      </c>
      <c r="P553" s="33">
        <f t="shared" si="26"/>
        <v>0.3578668854816181</v>
      </c>
    </row>
    <row r="554" spans="1:16" x14ac:dyDescent="0.25">
      <c r="A554" s="27" t="s">
        <v>899</v>
      </c>
      <c r="B554" s="17" t="str">
        <f t="shared" si="25"/>
        <v>BRUNS</v>
      </c>
      <c r="C554" s="28" t="s">
        <v>900</v>
      </c>
      <c r="D554" s="28" t="s">
        <v>148</v>
      </c>
      <c r="E554" s="19">
        <v>9.7806774486594001</v>
      </c>
      <c r="F554" s="20">
        <v>42.996481288806201</v>
      </c>
      <c r="G554" s="21">
        <v>0.66166148867822305</v>
      </c>
      <c r="H554" s="22">
        <v>2</v>
      </c>
      <c r="I554" s="23">
        <v>0</v>
      </c>
      <c r="J554" s="21">
        <v>0.90116789197909997</v>
      </c>
      <c r="K554" s="24">
        <v>0</v>
      </c>
      <c r="L554" s="25">
        <v>0</v>
      </c>
      <c r="M554" s="26">
        <v>4.2278415562968699E-2</v>
      </c>
      <c r="N554" s="23">
        <v>65.391231023531006</v>
      </c>
      <c r="O554" s="23">
        <f t="shared" si="24"/>
        <v>2.764637639386935</v>
      </c>
      <c r="P554" s="33">
        <f t="shared" si="26"/>
        <v>0.2826632054782538</v>
      </c>
    </row>
    <row r="555" spans="1:16" x14ac:dyDescent="0.25">
      <c r="A555" s="27" t="s">
        <v>901</v>
      </c>
      <c r="B555" s="17" t="str">
        <f t="shared" si="25"/>
        <v>LOW G</v>
      </c>
      <c r="C555" s="28" t="s">
        <v>741</v>
      </c>
      <c r="D555" s="28" t="s">
        <v>187</v>
      </c>
      <c r="E555" s="19">
        <v>15.318036710647201</v>
      </c>
      <c r="F555" s="20">
        <v>83.974696026123098</v>
      </c>
      <c r="G555" s="21">
        <v>1</v>
      </c>
      <c r="H555" s="22">
        <v>2</v>
      </c>
      <c r="I555" s="23">
        <v>4</v>
      </c>
      <c r="J555" s="21">
        <v>0.90417221882777399</v>
      </c>
      <c r="K555" s="24">
        <v>0</v>
      </c>
      <c r="L555" s="25">
        <v>0</v>
      </c>
      <c r="M555" s="26">
        <v>7.7716331734788605E-2</v>
      </c>
      <c r="N555" s="23">
        <v>35.326276690591058</v>
      </c>
      <c r="O555" s="23">
        <f t="shared" si="24"/>
        <v>2.745428638240905</v>
      </c>
      <c r="P555" s="33">
        <f t="shared" si="26"/>
        <v>0.1792284931875521</v>
      </c>
    </row>
    <row r="556" spans="1:16" x14ac:dyDescent="0.25">
      <c r="A556" s="27" t="s">
        <v>902</v>
      </c>
      <c r="B556" s="17" t="str">
        <f t="shared" si="25"/>
        <v>COTTO</v>
      </c>
      <c r="C556" s="28" t="s">
        <v>872</v>
      </c>
      <c r="D556" s="28" t="s">
        <v>170</v>
      </c>
      <c r="E556" s="19">
        <v>45.661359016766298</v>
      </c>
      <c r="F556" s="20">
        <v>47.352907959069398</v>
      </c>
      <c r="G556" s="21">
        <v>0.99789888584060005</v>
      </c>
      <c r="H556" s="22">
        <v>2</v>
      </c>
      <c r="I556" s="23">
        <v>10</v>
      </c>
      <c r="J556" s="21">
        <v>0.92934642108751797</v>
      </c>
      <c r="K556" s="24">
        <v>0</v>
      </c>
      <c r="L556" s="25">
        <v>0</v>
      </c>
      <c r="M556" s="26">
        <v>0.10209225933174899</v>
      </c>
      <c r="N556" s="23">
        <v>26.553376868630977</v>
      </c>
      <c r="O556" s="23">
        <f t="shared" si="24"/>
        <v>2.7108942374059386</v>
      </c>
      <c r="P556" s="33">
        <f t="shared" si="26"/>
        <v>5.9369547814171079E-2</v>
      </c>
    </row>
    <row r="557" spans="1:16" x14ac:dyDescent="0.25">
      <c r="A557" s="27" t="s">
        <v>903</v>
      </c>
      <c r="B557" s="17" t="str">
        <f t="shared" si="25"/>
        <v>PARAD</v>
      </c>
      <c r="C557" s="28" t="s">
        <v>541</v>
      </c>
      <c r="D557" s="28" t="s">
        <v>170</v>
      </c>
      <c r="E557" s="19">
        <v>3.3309437195179301</v>
      </c>
      <c r="F557" s="20">
        <v>17.047699460792501</v>
      </c>
      <c r="G557" s="21">
        <v>0.19523362063977501</v>
      </c>
      <c r="H557" s="22">
        <v>3</v>
      </c>
      <c r="I557" s="23">
        <v>5</v>
      </c>
      <c r="J557" s="21">
        <v>0.87507266947923001</v>
      </c>
      <c r="K557" s="24">
        <v>1</v>
      </c>
      <c r="L557" s="25">
        <v>0</v>
      </c>
      <c r="M557" s="26">
        <v>7.6177727044524496E-2</v>
      </c>
      <c r="N557" s="23">
        <v>35.326276690591058</v>
      </c>
      <c r="O557" s="23">
        <f t="shared" si="24"/>
        <v>2.6910754632351939</v>
      </c>
      <c r="P557" s="33">
        <f t="shared" si="26"/>
        <v>0.80790181096925262</v>
      </c>
    </row>
    <row r="558" spans="1:16" x14ac:dyDescent="0.25">
      <c r="A558" s="27" t="s">
        <v>904</v>
      </c>
      <c r="B558" s="17" t="str">
        <f t="shared" si="25"/>
        <v>BRUNS</v>
      </c>
      <c r="C558" s="28" t="s">
        <v>156</v>
      </c>
      <c r="D558" s="28" t="s">
        <v>148</v>
      </c>
      <c r="E558" s="19">
        <v>0.65409606176726098</v>
      </c>
      <c r="F558" s="20">
        <v>82.317269093545505</v>
      </c>
      <c r="G558" s="21">
        <v>0.27041198495214902</v>
      </c>
      <c r="H558" s="22">
        <v>0</v>
      </c>
      <c r="I558" s="23">
        <v>0</v>
      </c>
      <c r="J558" s="21">
        <v>0.18809408071658801</v>
      </c>
      <c r="K558" s="24">
        <v>1</v>
      </c>
      <c r="L558" s="25">
        <v>0</v>
      </c>
      <c r="M558" s="26">
        <v>5.6252587545951999E-2</v>
      </c>
      <c r="N558" s="23">
        <v>47.636719618242658</v>
      </c>
      <c r="O558" s="23">
        <f t="shared" si="24"/>
        <v>2.6796887407271641</v>
      </c>
      <c r="P558" s="33">
        <f t="shared" si="26"/>
        <v>4.0967816462418103</v>
      </c>
    </row>
    <row r="559" spans="1:16" x14ac:dyDescent="0.25">
      <c r="A559" s="27" t="s">
        <v>905</v>
      </c>
      <c r="B559" s="17" t="str">
        <f t="shared" si="25"/>
        <v>BRUNS</v>
      </c>
      <c r="C559" s="28" t="s">
        <v>269</v>
      </c>
      <c r="D559" s="28" t="s">
        <v>148</v>
      </c>
      <c r="E559" s="19">
        <v>0.77306504345090798</v>
      </c>
      <c r="F559" s="20">
        <v>57.875371354537897</v>
      </c>
      <c r="G559" s="21">
        <v>1</v>
      </c>
      <c r="H559" s="22">
        <v>1</v>
      </c>
      <c r="I559" s="23">
        <v>1</v>
      </c>
      <c r="J559" s="21">
        <v>1</v>
      </c>
      <c r="K559" s="24">
        <v>0</v>
      </c>
      <c r="L559" s="25">
        <v>0</v>
      </c>
      <c r="M559" s="26">
        <v>4.0435140011977101E-2</v>
      </c>
      <c r="N559" s="23">
        <v>65.391231023531006</v>
      </c>
      <c r="O559" s="23">
        <f t="shared" si="24"/>
        <v>2.6441035819920171</v>
      </c>
      <c r="P559" s="33">
        <f t="shared" si="26"/>
        <v>3.4202860475865324</v>
      </c>
    </row>
    <row r="560" spans="1:16" x14ac:dyDescent="0.25">
      <c r="A560" s="27" t="s">
        <v>906</v>
      </c>
      <c r="B560" s="17" t="str">
        <f t="shared" si="25"/>
        <v>MIDDL</v>
      </c>
      <c r="C560" s="28" t="s">
        <v>907</v>
      </c>
      <c r="D560" s="28" t="s">
        <v>187</v>
      </c>
      <c r="E560" s="19">
        <v>14.6940113320703</v>
      </c>
      <c r="F560" s="20">
        <v>30.2565158910012</v>
      </c>
      <c r="G560" s="21">
        <v>1</v>
      </c>
      <c r="H560" s="22">
        <v>0</v>
      </c>
      <c r="I560" s="23">
        <v>1</v>
      </c>
      <c r="J560" s="21">
        <v>0.86001205824025995</v>
      </c>
      <c r="K560" s="24">
        <v>0</v>
      </c>
      <c r="L560" s="25">
        <v>0</v>
      </c>
      <c r="M560" s="26">
        <v>5.51280971533133E-2</v>
      </c>
      <c r="N560" s="23">
        <v>47.636719618242658</v>
      </c>
      <c r="O560" s="23">
        <f t="shared" si="24"/>
        <v>2.6261217071796268</v>
      </c>
      <c r="P560" s="33">
        <f t="shared" si="26"/>
        <v>0.17872054456961017</v>
      </c>
    </row>
    <row r="561" spans="1:16" x14ac:dyDescent="0.25">
      <c r="A561" s="27" t="s">
        <v>908</v>
      </c>
      <c r="B561" s="17" t="str">
        <f t="shared" si="25"/>
        <v>SANTA</v>
      </c>
      <c r="C561" s="28" t="s">
        <v>909</v>
      </c>
      <c r="D561" s="28" t="s">
        <v>226</v>
      </c>
      <c r="E561" s="19">
        <v>5.592984428641274</v>
      </c>
      <c r="F561" s="20">
        <v>82.824029701677802</v>
      </c>
      <c r="G561" s="21">
        <v>0.61552984925021204</v>
      </c>
      <c r="H561" s="22">
        <v>3</v>
      </c>
      <c r="I561" s="23">
        <v>5</v>
      </c>
      <c r="J561" s="21">
        <v>0.487832560064698</v>
      </c>
      <c r="K561" s="24">
        <v>5.0814817475273305E-4</v>
      </c>
      <c r="L561" s="25">
        <v>0</v>
      </c>
      <c r="M561" s="26">
        <v>3.98823342194016E-2</v>
      </c>
      <c r="N561" s="23">
        <v>65.391231023531006</v>
      </c>
      <c r="O561" s="23">
        <f t="shared" si="24"/>
        <v>2.6079549306985661</v>
      </c>
      <c r="P561" s="33">
        <f t="shared" si="26"/>
        <v>0.46629039718820153</v>
      </c>
    </row>
    <row r="562" spans="1:16" x14ac:dyDescent="0.25">
      <c r="A562" s="27" t="s">
        <v>910</v>
      </c>
      <c r="B562" s="17" t="str">
        <f t="shared" si="25"/>
        <v>MENLO</v>
      </c>
      <c r="C562" s="28" t="s">
        <v>911</v>
      </c>
      <c r="D562" s="28" t="s">
        <v>304</v>
      </c>
      <c r="E562" s="19">
        <v>6.6194373902185699</v>
      </c>
      <c r="F562" s="20">
        <v>37.367399908987601</v>
      </c>
      <c r="G562" s="21">
        <v>0.79301847066736997</v>
      </c>
      <c r="H562" s="22">
        <v>6</v>
      </c>
      <c r="I562" s="23">
        <v>6</v>
      </c>
      <c r="J562" s="21">
        <v>0.97258419767315096</v>
      </c>
      <c r="K562" s="24">
        <v>0</v>
      </c>
      <c r="L562" s="25">
        <v>0</v>
      </c>
      <c r="M562" s="26">
        <v>7.3589684953404899E-2</v>
      </c>
      <c r="N562" s="23">
        <v>35.326276690591058</v>
      </c>
      <c r="O562" s="23">
        <f t="shared" si="24"/>
        <v>2.5996495722374071</v>
      </c>
      <c r="P562" s="33">
        <f t="shared" si="26"/>
        <v>0.39272968667682623</v>
      </c>
    </row>
    <row r="563" spans="1:16" x14ac:dyDescent="0.25">
      <c r="A563" s="27" t="s">
        <v>912</v>
      </c>
      <c r="B563" s="17" t="str">
        <f t="shared" si="25"/>
        <v>COTAT</v>
      </c>
      <c r="C563" s="28" t="s">
        <v>800</v>
      </c>
      <c r="D563" s="28" t="s">
        <v>226</v>
      </c>
      <c r="E563" s="19">
        <v>14.022181801843701</v>
      </c>
      <c r="F563" s="20">
        <v>66.994261346153095</v>
      </c>
      <c r="G563" s="21">
        <v>0.49660286682707799</v>
      </c>
      <c r="H563" s="22">
        <v>3</v>
      </c>
      <c r="I563" s="23">
        <v>4</v>
      </c>
      <c r="J563" s="21">
        <v>0.711895630373369</v>
      </c>
      <c r="K563" s="24">
        <v>0</v>
      </c>
      <c r="L563" s="25">
        <v>0</v>
      </c>
      <c r="M563" s="26">
        <v>3.9740912939706101E-2</v>
      </c>
      <c r="N563" s="23">
        <v>65.391231023531006</v>
      </c>
      <c r="O563" s="23">
        <f t="shared" si="24"/>
        <v>2.5987072191263545</v>
      </c>
      <c r="P563" s="33">
        <f t="shared" si="26"/>
        <v>0.18532830738114267</v>
      </c>
    </row>
    <row r="564" spans="1:16" x14ac:dyDescent="0.25">
      <c r="A564" s="27" t="s">
        <v>913</v>
      </c>
      <c r="B564" s="17" t="str">
        <f t="shared" si="25"/>
        <v>BIG B</v>
      </c>
      <c r="C564" s="28" t="s">
        <v>381</v>
      </c>
      <c r="D564" s="28" t="s">
        <v>223</v>
      </c>
      <c r="E564" s="19">
        <v>2.3480804164596401</v>
      </c>
      <c r="F564" s="20">
        <v>22.805524270418399</v>
      </c>
      <c r="G564" s="21">
        <v>0.19645212055241401</v>
      </c>
      <c r="H564" s="22">
        <v>7</v>
      </c>
      <c r="I564" s="23">
        <v>1</v>
      </c>
      <c r="J564" s="21">
        <v>1</v>
      </c>
      <c r="K564" s="24">
        <v>1</v>
      </c>
      <c r="L564" s="25">
        <v>0</v>
      </c>
      <c r="M564" s="26">
        <v>9.7326946084505303E-2</v>
      </c>
      <c r="N564" s="23">
        <v>26.553376868630977</v>
      </c>
      <c r="O564" s="23">
        <f t="shared" si="24"/>
        <v>2.5843590788547974</v>
      </c>
      <c r="P564" s="33">
        <f t="shared" si="26"/>
        <v>1.1006263076591776</v>
      </c>
    </row>
    <row r="565" spans="1:16" x14ac:dyDescent="0.25">
      <c r="A565" s="27" t="s">
        <v>914</v>
      </c>
      <c r="B565" s="17" t="str">
        <f t="shared" si="25"/>
        <v>MORAG</v>
      </c>
      <c r="C565" s="28" t="s">
        <v>672</v>
      </c>
      <c r="D565" s="28" t="s">
        <v>593</v>
      </c>
      <c r="E565" s="19">
        <v>1.6163952509254309</v>
      </c>
      <c r="F565" s="20">
        <v>79.159326916971807</v>
      </c>
      <c r="G565" s="21">
        <v>0</v>
      </c>
      <c r="H565" s="22">
        <v>0</v>
      </c>
      <c r="I565" s="23">
        <v>0</v>
      </c>
      <c r="J565" s="21">
        <v>1</v>
      </c>
      <c r="K565" s="24">
        <v>0.62303645472185298</v>
      </c>
      <c r="L565" s="25">
        <v>0</v>
      </c>
      <c r="M565" s="26">
        <v>5.3892246394878697E-2</v>
      </c>
      <c r="N565" s="23">
        <v>47.636719618242658</v>
      </c>
      <c r="O565" s="23">
        <f t="shared" si="24"/>
        <v>2.5672498311100851</v>
      </c>
      <c r="P565" s="33">
        <f t="shared" si="26"/>
        <v>1.5882562322799845</v>
      </c>
    </row>
    <row r="566" spans="1:16" x14ac:dyDescent="0.25">
      <c r="A566" s="27" t="s">
        <v>915</v>
      </c>
      <c r="B566" s="17" t="str">
        <f t="shared" si="25"/>
        <v>SHADY</v>
      </c>
      <c r="C566" s="28" t="s">
        <v>503</v>
      </c>
      <c r="D566" s="28" t="s">
        <v>148</v>
      </c>
      <c r="E566" s="19">
        <v>8.0760019415329296</v>
      </c>
      <c r="F566" s="20">
        <v>49.620451637636499</v>
      </c>
      <c r="G566" s="21">
        <v>0.67940507533635797</v>
      </c>
      <c r="H566" s="22">
        <v>0</v>
      </c>
      <c r="I566" s="23">
        <v>5</v>
      </c>
      <c r="J566" s="21">
        <v>0.80687283581581404</v>
      </c>
      <c r="K566" s="24">
        <v>0.16068417075160699</v>
      </c>
      <c r="L566" s="25">
        <v>0</v>
      </c>
      <c r="M566" s="26">
        <v>3.8596172863865498E-2</v>
      </c>
      <c r="N566" s="23">
        <v>65.391231023531006</v>
      </c>
      <c r="O566" s="23">
        <f t="shared" si="24"/>
        <v>2.5238512563651669</v>
      </c>
      <c r="P566" s="33">
        <f t="shared" si="26"/>
        <v>0.31251246280484518</v>
      </c>
    </row>
    <row r="567" spans="1:16" x14ac:dyDescent="0.25">
      <c r="A567" s="27" t="s">
        <v>916</v>
      </c>
      <c r="B567" s="17" t="str">
        <f t="shared" si="25"/>
        <v xml:space="preserve">HALF </v>
      </c>
      <c r="C567" s="28" t="s">
        <v>917</v>
      </c>
      <c r="D567" s="28" t="s">
        <v>304</v>
      </c>
      <c r="E567" s="19">
        <v>11.293776090924</v>
      </c>
      <c r="F567" s="20">
        <v>71.358379396909399</v>
      </c>
      <c r="G567" s="21">
        <v>0.49244172219448201</v>
      </c>
      <c r="H567" s="22">
        <v>24</v>
      </c>
      <c r="I567" s="23">
        <v>2</v>
      </c>
      <c r="J567" s="21">
        <v>1</v>
      </c>
      <c r="K567" s="24">
        <v>0</v>
      </c>
      <c r="L567" s="25">
        <v>0</v>
      </c>
      <c r="M567" s="26">
        <v>5.2113008491015002E-2</v>
      </c>
      <c r="N567" s="23">
        <v>47.636719618242658</v>
      </c>
      <c r="O567" s="23">
        <f t="shared" si="24"/>
        <v>2.4824927739495806</v>
      </c>
      <c r="P567" s="33">
        <f t="shared" si="26"/>
        <v>0.21981069519738242</v>
      </c>
    </row>
    <row r="568" spans="1:16" x14ac:dyDescent="0.25">
      <c r="A568" s="27" t="s">
        <v>918</v>
      </c>
      <c r="B568" s="17" t="str">
        <f t="shared" si="25"/>
        <v>COTAT</v>
      </c>
      <c r="C568" s="28" t="s">
        <v>800</v>
      </c>
      <c r="D568" s="28" t="s">
        <v>226</v>
      </c>
      <c r="E568" s="19">
        <v>6.9392210695575196</v>
      </c>
      <c r="F568" s="20">
        <v>85.511733675069493</v>
      </c>
      <c r="G568" s="21">
        <v>0.61911104715454601</v>
      </c>
      <c r="H568" s="22">
        <v>2</v>
      </c>
      <c r="I568" s="23">
        <v>3</v>
      </c>
      <c r="J568" s="21">
        <v>1</v>
      </c>
      <c r="K568" s="24">
        <v>0</v>
      </c>
      <c r="L568" s="25">
        <v>0</v>
      </c>
      <c r="M568" s="26">
        <v>3.7803043266318198E-2</v>
      </c>
      <c r="N568" s="23">
        <v>65.391231023531006</v>
      </c>
      <c r="O568" s="23">
        <f t="shared" si="24"/>
        <v>2.4719875356203516</v>
      </c>
      <c r="P568" s="33">
        <f t="shared" si="26"/>
        <v>0.35623415234095984</v>
      </c>
    </row>
    <row r="569" spans="1:16" x14ac:dyDescent="0.25">
      <c r="A569" s="27" t="s">
        <v>919</v>
      </c>
      <c r="B569" s="17" t="str">
        <f t="shared" si="25"/>
        <v>LAURE</v>
      </c>
      <c r="C569" s="28" t="s">
        <v>920</v>
      </c>
      <c r="D569" s="28" t="s">
        <v>223</v>
      </c>
      <c r="E569" s="19">
        <v>2.92199676479229</v>
      </c>
      <c r="F569" s="20">
        <v>83.281565567848105</v>
      </c>
      <c r="G569" s="21">
        <v>1</v>
      </c>
      <c r="H569" s="22">
        <v>0</v>
      </c>
      <c r="I569" s="23">
        <v>0</v>
      </c>
      <c r="J569" s="21">
        <v>1</v>
      </c>
      <c r="K569" s="24">
        <v>1</v>
      </c>
      <c r="L569" s="25">
        <v>0</v>
      </c>
      <c r="M569" s="26">
        <v>0.22026845642097101</v>
      </c>
      <c r="N569" s="23">
        <v>11.218349420457526</v>
      </c>
      <c r="O569" s="23">
        <f t="shared" si="24"/>
        <v>2.4710485104352742</v>
      </c>
      <c r="P569" s="33">
        <f t="shared" si="26"/>
        <v>0.84567119998537321</v>
      </c>
    </row>
    <row r="570" spans="1:16" x14ac:dyDescent="0.25">
      <c r="A570" s="27" t="s">
        <v>921</v>
      </c>
      <c r="B570" s="17" t="str">
        <f t="shared" si="25"/>
        <v>COARS</v>
      </c>
      <c r="C570" s="28" t="s">
        <v>626</v>
      </c>
      <c r="D570" s="28" t="s">
        <v>145</v>
      </c>
      <c r="E570" s="19">
        <v>2.0270762037733099</v>
      </c>
      <c r="F570" s="20">
        <v>37.446163921358298</v>
      </c>
      <c r="G570" s="21">
        <v>0.79766293368593999</v>
      </c>
      <c r="H570" s="22">
        <v>2</v>
      </c>
      <c r="I570" s="23">
        <v>5</v>
      </c>
      <c r="J570" s="21">
        <v>1</v>
      </c>
      <c r="K570" s="24">
        <v>0</v>
      </c>
      <c r="L570" s="25">
        <v>0</v>
      </c>
      <c r="M570" s="26">
        <v>3.7588010582654603E-2</v>
      </c>
      <c r="N570" s="23">
        <v>65.391231023531006</v>
      </c>
      <c r="O570" s="23">
        <f t="shared" si="24"/>
        <v>2.4579262837252953</v>
      </c>
      <c r="P570" s="33">
        <f t="shared" si="26"/>
        <v>1.2125475495938325</v>
      </c>
    </row>
    <row r="571" spans="1:16" x14ac:dyDescent="0.25">
      <c r="A571" s="27" t="s">
        <v>922</v>
      </c>
      <c r="B571" s="17" t="str">
        <f t="shared" si="25"/>
        <v>PETAL</v>
      </c>
      <c r="C571" s="28" t="s">
        <v>723</v>
      </c>
      <c r="D571" s="28" t="s">
        <v>226</v>
      </c>
      <c r="E571" s="19">
        <v>14.7728880493699</v>
      </c>
      <c r="F571" s="20">
        <v>78.762521372586704</v>
      </c>
      <c r="G571" s="21">
        <v>0.21217218557605999</v>
      </c>
      <c r="H571" s="22">
        <v>3</v>
      </c>
      <c r="I571" s="23">
        <v>7</v>
      </c>
      <c r="J571" s="21">
        <v>1</v>
      </c>
      <c r="K571" s="24">
        <v>0</v>
      </c>
      <c r="L571" s="25">
        <v>0</v>
      </c>
      <c r="M571" s="26">
        <v>3.7165820244300797E-2</v>
      </c>
      <c r="N571" s="23">
        <v>65.391231023531006</v>
      </c>
      <c r="O571" s="23">
        <f t="shared" si="24"/>
        <v>2.4303187377740989</v>
      </c>
      <c r="P571" s="33">
        <f t="shared" si="26"/>
        <v>0.16451209334641631</v>
      </c>
    </row>
    <row r="572" spans="1:16" x14ac:dyDescent="0.25">
      <c r="A572" s="27" t="s">
        <v>923</v>
      </c>
      <c r="B572" s="17" t="str">
        <f t="shared" si="25"/>
        <v>MOLIN</v>
      </c>
      <c r="C572" s="28" t="s">
        <v>225</v>
      </c>
      <c r="D572" s="28" t="s">
        <v>226</v>
      </c>
      <c r="E572" s="19">
        <v>3.62432523614638</v>
      </c>
      <c r="F572" s="20">
        <v>55.934838870047798</v>
      </c>
      <c r="G572" s="21">
        <v>0.57195908631487502</v>
      </c>
      <c r="H572" s="22">
        <v>3</v>
      </c>
      <c r="I572" s="23">
        <v>2</v>
      </c>
      <c r="J572" s="21">
        <v>0.44332327739120397</v>
      </c>
      <c r="K572" s="24">
        <v>0.48335508513599001</v>
      </c>
      <c r="L572" s="25">
        <v>1</v>
      </c>
      <c r="M572" s="26">
        <v>3.71094640172153E-2</v>
      </c>
      <c r="N572" s="23">
        <v>65.391231023531006</v>
      </c>
      <c r="O572" s="23">
        <f t="shared" si="24"/>
        <v>2.4266335347091368</v>
      </c>
      <c r="P572" s="33">
        <f t="shared" si="26"/>
        <v>0.66954077699971881</v>
      </c>
    </row>
    <row r="573" spans="1:16" x14ac:dyDescent="0.25">
      <c r="A573" s="27" t="s">
        <v>924</v>
      </c>
      <c r="B573" s="17" t="str">
        <f t="shared" si="25"/>
        <v>LAYTO</v>
      </c>
      <c r="C573" s="28" t="s">
        <v>779</v>
      </c>
      <c r="D573" s="28" t="s">
        <v>187</v>
      </c>
      <c r="E573" s="19">
        <v>9.101332686336681</v>
      </c>
      <c r="F573" s="20">
        <v>91.882830199345506</v>
      </c>
      <c r="G573" s="21">
        <v>0.93464859095351505</v>
      </c>
      <c r="H573" s="22">
        <v>1</v>
      </c>
      <c r="I573" s="23">
        <v>2</v>
      </c>
      <c r="J573" s="21">
        <v>1</v>
      </c>
      <c r="K573" s="24">
        <v>0.32769000037302198</v>
      </c>
      <c r="L573" s="25">
        <v>1</v>
      </c>
      <c r="M573" s="26">
        <v>9.1162086202892997E-2</v>
      </c>
      <c r="N573" s="23">
        <v>26.553376868630977</v>
      </c>
      <c r="O573" s="23">
        <f t="shared" si="24"/>
        <v>2.4206612310760423</v>
      </c>
      <c r="P573" s="33">
        <f t="shared" si="26"/>
        <v>0.26596777796179727</v>
      </c>
    </row>
    <row r="574" spans="1:16" x14ac:dyDescent="0.25">
      <c r="A574" s="27" t="s">
        <v>925</v>
      </c>
      <c r="B574" s="17" t="str">
        <f t="shared" si="25"/>
        <v xml:space="preserve">VACA </v>
      </c>
      <c r="C574" s="28" t="s">
        <v>926</v>
      </c>
      <c r="D574" s="28" t="s">
        <v>927</v>
      </c>
      <c r="E574" s="19">
        <v>23.831027319441901</v>
      </c>
      <c r="F574" s="20">
        <v>65.778797905229695</v>
      </c>
      <c r="G574" s="21">
        <v>0.89519493075134104</v>
      </c>
      <c r="H574" s="22">
        <v>2</v>
      </c>
      <c r="I574" s="23">
        <v>6</v>
      </c>
      <c r="J574" s="21">
        <v>0.554216442008581</v>
      </c>
      <c r="K574" s="24">
        <v>0</v>
      </c>
      <c r="L574" s="25">
        <v>0</v>
      </c>
      <c r="M574" s="26">
        <v>3.6946518098323597E-2</v>
      </c>
      <c r="N574" s="23">
        <v>65.391231023531006</v>
      </c>
      <c r="O574" s="23">
        <f t="shared" si="24"/>
        <v>2.4159783004825477</v>
      </c>
      <c r="P574" s="33">
        <f t="shared" si="26"/>
        <v>0.10137952796149652</v>
      </c>
    </row>
    <row r="575" spans="1:16" x14ac:dyDescent="0.25">
      <c r="A575" s="27" t="s">
        <v>928</v>
      </c>
      <c r="B575" s="17" t="str">
        <f t="shared" si="25"/>
        <v>BIG B</v>
      </c>
      <c r="C575" s="28" t="s">
        <v>726</v>
      </c>
      <c r="D575" s="28" t="s">
        <v>223</v>
      </c>
      <c r="E575" s="19">
        <v>6.1262016031450504</v>
      </c>
      <c r="F575" s="20">
        <v>42.414437751965998</v>
      </c>
      <c r="G575" s="21">
        <v>0.409162898944678</v>
      </c>
      <c r="H575" s="22">
        <v>12</v>
      </c>
      <c r="I575" s="23">
        <v>2</v>
      </c>
      <c r="J575" s="21">
        <v>1</v>
      </c>
      <c r="K575" s="24">
        <v>1</v>
      </c>
      <c r="L575" s="25">
        <v>0</v>
      </c>
      <c r="M575" s="26">
        <v>0.21481382002827101</v>
      </c>
      <c r="N575" s="23">
        <v>11.218349420457526</v>
      </c>
      <c r="O575" s="23">
        <f t="shared" si="24"/>
        <v>2.4098564934204214</v>
      </c>
      <c r="P575" s="33">
        <f t="shared" si="26"/>
        <v>0.39336878697939959</v>
      </c>
    </row>
    <row r="576" spans="1:16" x14ac:dyDescent="0.25">
      <c r="A576" s="27" t="s">
        <v>929</v>
      </c>
      <c r="B576" s="17" t="str">
        <f t="shared" si="25"/>
        <v xml:space="preserve">HALF </v>
      </c>
      <c r="C576" s="28" t="s">
        <v>917</v>
      </c>
      <c r="D576" s="28" t="s">
        <v>304</v>
      </c>
      <c r="E576" s="19">
        <v>2.98149592088778</v>
      </c>
      <c r="F576" s="20">
        <v>77.445081199255597</v>
      </c>
      <c r="G576" s="21">
        <v>0.41565727817354903</v>
      </c>
      <c r="H576" s="22">
        <v>4</v>
      </c>
      <c r="I576" s="23">
        <v>4</v>
      </c>
      <c r="J576" s="21">
        <v>1</v>
      </c>
      <c r="K576" s="24">
        <v>0</v>
      </c>
      <c r="L576" s="25">
        <v>0</v>
      </c>
      <c r="M576" s="26">
        <v>3.6302973134821399E-2</v>
      </c>
      <c r="N576" s="23">
        <v>65.391231023531006</v>
      </c>
      <c r="O576" s="23">
        <f t="shared" si="24"/>
        <v>2.3738961031001455</v>
      </c>
      <c r="P576" s="33">
        <f t="shared" si="26"/>
        <v>0.79620974372934461</v>
      </c>
    </row>
    <row r="577" spans="1:16" x14ac:dyDescent="0.25">
      <c r="A577" s="27" t="s">
        <v>930</v>
      </c>
      <c r="B577" s="17" t="str">
        <f t="shared" si="25"/>
        <v>COARS</v>
      </c>
      <c r="C577" s="28" t="s">
        <v>626</v>
      </c>
      <c r="D577" s="28" t="s">
        <v>145</v>
      </c>
      <c r="E577" s="19">
        <v>18.4297639023012</v>
      </c>
      <c r="F577" s="20">
        <v>46.100193513652201</v>
      </c>
      <c r="G577" s="21">
        <v>0.90431291846323703</v>
      </c>
      <c r="H577" s="22">
        <v>1</v>
      </c>
      <c r="I577" s="23">
        <v>34</v>
      </c>
      <c r="J577" s="21">
        <v>1</v>
      </c>
      <c r="K577" s="24">
        <v>0</v>
      </c>
      <c r="L577" s="25">
        <v>0</v>
      </c>
      <c r="M577" s="26">
        <v>6.6997354368496395E-2</v>
      </c>
      <c r="N577" s="23">
        <v>35.326276690591058</v>
      </c>
      <c r="O577" s="23">
        <f t="shared" si="24"/>
        <v>2.366767077959083</v>
      </c>
      <c r="P577" s="33">
        <f t="shared" si="26"/>
        <v>0.12842091144008419</v>
      </c>
    </row>
    <row r="578" spans="1:16" x14ac:dyDescent="0.25">
      <c r="A578" s="27" t="s">
        <v>931</v>
      </c>
      <c r="B578" s="17" t="str">
        <f t="shared" si="25"/>
        <v>SHADY</v>
      </c>
      <c r="C578" s="28" t="s">
        <v>817</v>
      </c>
      <c r="D578" s="28" t="s">
        <v>148</v>
      </c>
      <c r="E578" s="19">
        <v>4.4236634908544197</v>
      </c>
      <c r="F578" s="20">
        <v>59.419451898664001</v>
      </c>
      <c r="G578" s="21">
        <v>0.32952232915900898</v>
      </c>
      <c r="H578" s="22">
        <v>0</v>
      </c>
      <c r="I578" s="23">
        <v>5</v>
      </c>
      <c r="J578" s="21">
        <v>0.80646069523389896</v>
      </c>
      <c r="K578" s="24">
        <v>0</v>
      </c>
      <c r="L578" s="25">
        <v>0</v>
      </c>
      <c r="M578" s="26">
        <v>2.75017712742468E-2</v>
      </c>
      <c r="N578" s="23">
        <v>85.451113995755804</v>
      </c>
      <c r="O578" s="23">
        <f t="shared" si="24"/>
        <v>2.3500569922408658</v>
      </c>
      <c r="P578" s="33">
        <f t="shared" si="26"/>
        <v>0.53124678156451677</v>
      </c>
    </row>
    <row r="579" spans="1:16" x14ac:dyDescent="0.25">
      <c r="A579" s="27" t="s">
        <v>932</v>
      </c>
      <c r="B579" s="17" t="str">
        <f t="shared" si="25"/>
        <v>PETAL</v>
      </c>
      <c r="C579" s="28" t="s">
        <v>723</v>
      </c>
      <c r="D579" s="28" t="s">
        <v>226</v>
      </c>
      <c r="E579" s="19">
        <v>9.2277381465120403</v>
      </c>
      <c r="F579" s="20">
        <v>74.678331569069201</v>
      </c>
      <c r="G579" s="21">
        <v>0.45503297117664898</v>
      </c>
      <c r="H579" s="22">
        <v>1</v>
      </c>
      <c r="I579" s="23">
        <v>1</v>
      </c>
      <c r="J579" s="21">
        <v>1</v>
      </c>
      <c r="K579" s="24">
        <v>0</v>
      </c>
      <c r="L579" s="25">
        <v>0</v>
      </c>
      <c r="M579" s="26">
        <v>4.8926894816150798E-2</v>
      </c>
      <c r="N579" s="23">
        <v>47.636719618242658</v>
      </c>
      <c r="O579" s="23">
        <f t="shared" si="24"/>
        <v>2.3307167701482259</v>
      </c>
      <c r="P579" s="33">
        <f t="shared" si="26"/>
        <v>0.25257725491801097</v>
      </c>
    </row>
    <row r="580" spans="1:16" x14ac:dyDescent="0.25">
      <c r="A580" s="27" t="s">
        <v>933</v>
      </c>
      <c r="B580" s="17" t="str">
        <f t="shared" si="25"/>
        <v xml:space="preserve">CAMP </v>
      </c>
      <c r="C580" s="28" t="s">
        <v>376</v>
      </c>
      <c r="D580" s="28" t="s">
        <v>223</v>
      </c>
      <c r="E580" s="19">
        <v>0.49588885644582997</v>
      </c>
      <c r="F580" s="20">
        <v>10</v>
      </c>
      <c r="G580" s="21">
        <v>8.8056912462061501E-2</v>
      </c>
      <c r="H580" s="22">
        <v>0</v>
      </c>
      <c r="I580" s="23">
        <v>0</v>
      </c>
      <c r="J580" s="21">
        <v>1</v>
      </c>
      <c r="K580" s="24">
        <v>1</v>
      </c>
      <c r="L580" s="25">
        <v>0</v>
      </c>
      <c r="M580" s="26">
        <v>6.5893428899167703E-2</v>
      </c>
      <c r="N580" s="23">
        <v>35.326276690591058</v>
      </c>
      <c r="O580" s="23">
        <f t="shared" si="24"/>
        <v>2.3277695013837874</v>
      </c>
      <c r="P580" s="33">
        <f t="shared" si="26"/>
        <v>4.6941355328440793</v>
      </c>
    </row>
    <row r="581" spans="1:16" x14ac:dyDescent="0.25">
      <c r="A581" s="27" t="s">
        <v>934</v>
      </c>
      <c r="B581" s="17" t="str">
        <f t="shared" si="25"/>
        <v>OCEAN</v>
      </c>
      <c r="C581" s="28" t="s">
        <v>935</v>
      </c>
      <c r="D581" s="28" t="s">
        <v>580</v>
      </c>
      <c r="E581" s="19">
        <v>23.548429884874</v>
      </c>
      <c r="F581" s="20">
        <v>28.223794521112801</v>
      </c>
      <c r="G581" s="21">
        <v>0.59001108863735297</v>
      </c>
      <c r="H581" s="22">
        <v>7</v>
      </c>
      <c r="I581" s="23">
        <v>3</v>
      </c>
      <c r="J581" s="21">
        <v>1</v>
      </c>
      <c r="K581" s="24">
        <v>0</v>
      </c>
      <c r="L581" s="25">
        <v>0</v>
      </c>
      <c r="M581" s="26">
        <v>6.5892595667604303E-2</v>
      </c>
      <c r="N581" s="23">
        <v>35.326276690591058</v>
      </c>
      <c r="O581" s="23">
        <f t="shared" ref="O581:O644" si="27">M581*N581</f>
        <v>2.3277400664150312</v>
      </c>
      <c r="P581" s="33">
        <f t="shared" si="26"/>
        <v>9.8849056085485429E-2</v>
      </c>
    </row>
    <row r="582" spans="1:16" x14ac:dyDescent="0.25">
      <c r="A582" s="27" t="s">
        <v>936</v>
      </c>
      <c r="B582" s="17" t="str">
        <f t="shared" ref="B582:B645" si="28">LEFT(A582,5)</f>
        <v>COTTO</v>
      </c>
      <c r="C582" s="28" t="s">
        <v>872</v>
      </c>
      <c r="D582" s="28" t="s">
        <v>170</v>
      </c>
      <c r="E582" s="19">
        <v>7.7962255194177796</v>
      </c>
      <c r="F582" s="20">
        <v>44.502405719859702</v>
      </c>
      <c r="G582" s="21">
        <v>0.98827469267997203</v>
      </c>
      <c r="H582" s="22">
        <v>0</v>
      </c>
      <c r="I582" s="23">
        <v>5</v>
      </c>
      <c r="J582" s="21">
        <v>0.62890029073269904</v>
      </c>
      <c r="K582" s="24">
        <v>0</v>
      </c>
      <c r="L582" s="25">
        <v>0</v>
      </c>
      <c r="M582" s="26">
        <v>3.5502914204599202E-2</v>
      </c>
      <c r="N582" s="23">
        <v>65.391231023531006</v>
      </c>
      <c r="O582" s="23">
        <f t="shared" si="27"/>
        <v>2.3215792647615472</v>
      </c>
      <c r="P582" s="33">
        <f t="shared" ref="P582:P645" si="29">O582/E582</f>
        <v>0.29778246652553508</v>
      </c>
    </row>
    <row r="583" spans="1:16" x14ac:dyDescent="0.25">
      <c r="A583" s="27" t="s">
        <v>937</v>
      </c>
      <c r="B583" s="17" t="str">
        <f t="shared" si="28"/>
        <v>LAYTO</v>
      </c>
      <c r="C583" s="28" t="s">
        <v>779</v>
      </c>
      <c r="D583" s="28" t="s">
        <v>187</v>
      </c>
      <c r="E583" s="19">
        <v>20.182070085547402</v>
      </c>
      <c r="F583" s="20">
        <v>81.383180555987806</v>
      </c>
      <c r="G583" s="21">
        <v>0.99672074615919704</v>
      </c>
      <c r="H583" s="22">
        <v>9</v>
      </c>
      <c r="I583" s="23">
        <v>6</v>
      </c>
      <c r="J583" s="21">
        <v>0.69039106982294896</v>
      </c>
      <c r="K583" s="24">
        <v>0</v>
      </c>
      <c r="L583" s="25">
        <v>0</v>
      </c>
      <c r="M583" s="26">
        <v>4.8588828553843402E-2</v>
      </c>
      <c r="N583" s="23">
        <v>47.636719618242658</v>
      </c>
      <c r="O583" s="23">
        <f t="shared" si="27"/>
        <v>2.3146124023983012</v>
      </c>
      <c r="P583" s="33">
        <f t="shared" si="29"/>
        <v>0.1146865704353995</v>
      </c>
    </row>
    <row r="584" spans="1:16" x14ac:dyDescent="0.25">
      <c r="A584" s="27" t="s">
        <v>938</v>
      </c>
      <c r="B584" s="17" t="str">
        <f t="shared" si="28"/>
        <v>MOLIN</v>
      </c>
      <c r="C584" s="28" t="s">
        <v>457</v>
      </c>
      <c r="D584" s="28" t="s">
        <v>226</v>
      </c>
      <c r="E584" s="19">
        <v>7.3595786528644602</v>
      </c>
      <c r="F584" s="20">
        <v>75.712305137917596</v>
      </c>
      <c r="G584" s="21">
        <v>0.662138837767691</v>
      </c>
      <c r="H584" s="22">
        <v>4</v>
      </c>
      <c r="I584" s="23">
        <v>4</v>
      </c>
      <c r="J584" s="21">
        <v>0.51467182106412901</v>
      </c>
      <c r="K584" s="24">
        <v>0</v>
      </c>
      <c r="L584" s="25">
        <v>0</v>
      </c>
      <c r="M584" s="26">
        <v>3.5346722019016598E-2</v>
      </c>
      <c r="N584" s="23">
        <v>65.391231023531006</v>
      </c>
      <c r="O584" s="23">
        <f t="shared" si="27"/>
        <v>2.3113656654700447</v>
      </c>
      <c r="P584" s="33">
        <f t="shared" si="29"/>
        <v>0.31406222753940216</v>
      </c>
    </row>
    <row r="585" spans="1:16" x14ac:dyDescent="0.25">
      <c r="A585" s="27" t="s">
        <v>939</v>
      </c>
      <c r="B585" s="17" t="str">
        <f t="shared" si="28"/>
        <v>REDBU</v>
      </c>
      <c r="C585" s="28" t="s">
        <v>940</v>
      </c>
      <c r="D585" s="28" t="s">
        <v>187</v>
      </c>
      <c r="E585" s="19">
        <v>15.50109746617548</v>
      </c>
      <c r="F585" s="20">
        <v>65.298058756881005</v>
      </c>
      <c r="G585" s="21">
        <v>0.72864023670065503</v>
      </c>
      <c r="H585" s="22">
        <v>2</v>
      </c>
      <c r="I585" s="23">
        <v>2</v>
      </c>
      <c r="J585" s="21">
        <v>0.77012648032542197</v>
      </c>
      <c r="K585" s="24">
        <v>9.7566529796752802E-2</v>
      </c>
      <c r="L585" s="25">
        <v>0</v>
      </c>
      <c r="M585" s="26">
        <v>4.8504433315867297E-2</v>
      </c>
      <c r="N585" s="23">
        <v>47.636719618242658</v>
      </c>
      <c r="O585" s="23">
        <f t="shared" si="27"/>
        <v>2.3105920901097186</v>
      </c>
      <c r="P585" s="33">
        <f t="shared" si="29"/>
        <v>0.14905990334888211</v>
      </c>
    </row>
    <row r="586" spans="1:16" x14ac:dyDescent="0.25">
      <c r="A586" s="27" t="s">
        <v>941</v>
      </c>
      <c r="B586" s="17" t="str">
        <f t="shared" si="28"/>
        <v xml:space="preserve">PASO </v>
      </c>
      <c r="C586" s="28" t="s">
        <v>853</v>
      </c>
      <c r="D586" s="28" t="s">
        <v>580</v>
      </c>
      <c r="E586" s="19">
        <v>19.5682092764525</v>
      </c>
      <c r="F586" s="20">
        <v>48.386736171097198</v>
      </c>
      <c r="G586" s="21">
        <v>0.605533012017199</v>
      </c>
      <c r="H586" s="22">
        <v>1</v>
      </c>
      <c r="I586" s="23">
        <v>29</v>
      </c>
      <c r="J586" s="21">
        <v>0.90905225304773896</v>
      </c>
      <c r="K586" s="24">
        <v>0</v>
      </c>
      <c r="L586" s="25">
        <v>0</v>
      </c>
      <c r="M586" s="26">
        <v>6.5373341748003203E-2</v>
      </c>
      <c r="N586" s="23">
        <v>35.326276690591058</v>
      </c>
      <c r="O586" s="23">
        <f t="shared" si="27"/>
        <v>2.3093967587785289</v>
      </c>
      <c r="P586" s="33">
        <f t="shared" si="29"/>
        <v>0.11801778722581185</v>
      </c>
    </row>
    <row r="587" spans="1:16" x14ac:dyDescent="0.25">
      <c r="A587" s="27" t="s">
        <v>942</v>
      </c>
      <c r="B587" s="17" t="str">
        <f t="shared" si="28"/>
        <v>PENRY</v>
      </c>
      <c r="C587" s="28" t="s">
        <v>888</v>
      </c>
      <c r="D587" s="28" t="s">
        <v>148</v>
      </c>
      <c r="E587" s="19">
        <v>19.8234430860775</v>
      </c>
      <c r="F587" s="20">
        <v>39.091084927285401</v>
      </c>
      <c r="G587" s="21">
        <v>0.532705716285376</v>
      </c>
      <c r="H587" s="22">
        <v>4</v>
      </c>
      <c r="I587" s="23">
        <v>16</v>
      </c>
      <c r="J587" s="21">
        <v>0.94864189133365895</v>
      </c>
      <c r="K587" s="24">
        <v>0</v>
      </c>
      <c r="L587" s="25">
        <v>0</v>
      </c>
      <c r="M587" s="26">
        <v>4.8468527682490797E-2</v>
      </c>
      <c r="N587" s="23">
        <v>47.636719618242658</v>
      </c>
      <c r="O587" s="23">
        <f t="shared" si="27"/>
        <v>2.3088816635198466</v>
      </c>
      <c r="P587" s="33">
        <f t="shared" si="29"/>
        <v>0.11647228251390052</v>
      </c>
    </row>
    <row r="588" spans="1:16" x14ac:dyDescent="0.25">
      <c r="A588" s="27" t="s">
        <v>943</v>
      </c>
      <c r="B588" s="17" t="str">
        <f t="shared" si="28"/>
        <v>DUNBA</v>
      </c>
      <c r="C588" s="28" t="s">
        <v>575</v>
      </c>
      <c r="D588" s="28" t="s">
        <v>226</v>
      </c>
      <c r="E588" s="19">
        <v>14.71022522830531</v>
      </c>
      <c r="F588" s="20">
        <v>40.706837387049902</v>
      </c>
      <c r="G588" s="21">
        <v>0.52096599850738801</v>
      </c>
      <c r="H588" s="22">
        <v>6</v>
      </c>
      <c r="I588" s="23">
        <v>13</v>
      </c>
      <c r="J588" s="21">
        <v>0.999999999999994</v>
      </c>
      <c r="K588" s="24">
        <v>1.55775285709687E-2</v>
      </c>
      <c r="L588" s="25">
        <v>0</v>
      </c>
      <c r="M588" s="26">
        <v>6.4871168673012305E-2</v>
      </c>
      <c r="N588" s="23">
        <v>35.326276690591058</v>
      </c>
      <c r="O588" s="23">
        <f t="shared" si="27"/>
        <v>2.2916568537848354</v>
      </c>
      <c r="P588" s="33">
        <f t="shared" si="29"/>
        <v>0.15578665983816792</v>
      </c>
    </row>
    <row r="589" spans="1:16" x14ac:dyDescent="0.25">
      <c r="A589" s="27" t="s">
        <v>944</v>
      </c>
      <c r="B589" s="17" t="str">
        <f t="shared" si="28"/>
        <v>PETAL</v>
      </c>
      <c r="C589" s="28" t="s">
        <v>723</v>
      </c>
      <c r="D589" s="28" t="s">
        <v>226</v>
      </c>
      <c r="E589" s="19">
        <v>9.0995231266577097</v>
      </c>
      <c r="F589" s="20">
        <v>58.780704887461603</v>
      </c>
      <c r="G589" s="21">
        <v>0.34727122158790003</v>
      </c>
      <c r="H589" s="22">
        <v>0</v>
      </c>
      <c r="I589" s="23">
        <v>3</v>
      </c>
      <c r="J589" s="21">
        <v>0.82005972665547799</v>
      </c>
      <c r="K589" s="24">
        <v>0</v>
      </c>
      <c r="L589" s="25">
        <v>0</v>
      </c>
      <c r="M589" s="26">
        <v>3.5008077740652899E-2</v>
      </c>
      <c r="N589" s="23">
        <v>65.391231023531006</v>
      </c>
      <c r="O589" s="23">
        <f t="shared" si="27"/>
        <v>2.289221299228767</v>
      </c>
      <c r="P589" s="33">
        <f t="shared" si="29"/>
        <v>0.25157596363729523</v>
      </c>
    </row>
    <row r="590" spans="1:16" x14ac:dyDescent="0.25">
      <c r="A590" s="27" t="s">
        <v>945</v>
      </c>
      <c r="B590" s="17" t="str">
        <f t="shared" si="28"/>
        <v>COARS</v>
      </c>
      <c r="C590" s="28" t="s">
        <v>946</v>
      </c>
      <c r="D590" s="28" t="s">
        <v>145</v>
      </c>
      <c r="E590" s="19">
        <v>3.57618989522383</v>
      </c>
      <c r="F590" s="20">
        <v>10</v>
      </c>
      <c r="G590" s="21">
        <v>0.99499122685115904</v>
      </c>
      <c r="H590" s="22">
        <v>3</v>
      </c>
      <c r="I590" s="23">
        <v>11</v>
      </c>
      <c r="J590" s="21">
        <v>1</v>
      </c>
      <c r="K590" s="24">
        <v>1</v>
      </c>
      <c r="L590" s="25">
        <v>0</v>
      </c>
      <c r="M590" s="26">
        <v>0.20335969450746699</v>
      </c>
      <c r="N590" s="23">
        <v>11.218349420457526</v>
      </c>
      <c r="O590" s="23">
        <f t="shared" si="27"/>
        <v>2.2813601110222619</v>
      </c>
      <c r="P590" s="33">
        <f t="shared" si="29"/>
        <v>0.63793036104406142</v>
      </c>
    </row>
    <row r="591" spans="1:16" x14ac:dyDescent="0.25">
      <c r="A591" s="27" t="s">
        <v>947</v>
      </c>
      <c r="B591" s="17" t="str">
        <f t="shared" si="28"/>
        <v>OCEAN</v>
      </c>
      <c r="C591" s="28" t="s">
        <v>935</v>
      </c>
      <c r="D591" s="28" t="s">
        <v>580</v>
      </c>
      <c r="E591" s="19">
        <v>8.9209242574537697</v>
      </c>
      <c r="F591" s="20">
        <v>45.696421585442998</v>
      </c>
      <c r="G591" s="21">
        <v>0.61877043386024</v>
      </c>
      <c r="H591" s="22">
        <v>2</v>
      </c>
      <c r="I591" s="23">
        <v>5</v>
      </c>
      <c r="J591" s="21">
        <v>0.670236785168282</v>
      </c>
      <c r="K591" s="24">
        <v>0</v>
      </c>
      <c r="L591" s="25">
        <v>0</v>
      </c>
      <c r="M591" s="26">
        <v>4.7581481061337201E-2</v>
      </c>
      <c r="N591" s="23">
        <v>47.636719618242658</v>
      </c>
      <c r="O591" s="23">
        <f t="shared" si="27"/>
        <v>2.2666256723396434</v>
      </c>
      <c r="P591" s="33">
        <f t="shared" si="29"/>
        <v>0.25407969027937793</v>
      </c>
    </row>
    <row r="592" spans="1:16" x14ac:dyDescent="0.25">
      <c r="A592" s="27" t="s">
        <v>948</v>
      </c>
      <c r="B592" s="17" t="str">
        <f t="shared" si="28"/>
        <v>PUTAH</v>
      </c>
      <c r="C592" s="28" t="s">
        <v>949</v>
      </c>
      <c r="D592" s="28" t="s">
        <v>927</v>
      </c>
      <c r="E592" s="19">
        <v>3.66579671588504</v>
      </c>
      <c r="F592" s="20">
        <v>82.061132660668207</v>
      </c>
      <c r="G592" s="21">
        <v>1</v>
      </c>
      <c r="H592" s="22">
        <v>0</v>
      </c>
      <c r="I592" s="23">
        <v>0</v>
      </c>
      <c r="J592" s="21">
        <v>0.70810876125831301</v>
      </c>
      <c r="K592" s="24">
        <v>0</v>
      </c>
      <c r="L592" s="25">
        <v>0</v>
      </c>
      <c r="M592" s="26">
        <v>3.46206482938353E-2</v>
      </c>
      <c r="N592" s="23">
        <v>65.391231023531006</v>
      </c>
      <c r="O592" s="23">
        <f t="shared" si="27"/>
        <v>2.2638868107665986</v>
      </c>
      <c r="P592" s="33">
        <f t="shared" si="29"/>
        <v>0.61757019993947604</v>
      </c>
    </row>
    <row r="593" spans="1:16" x14ac:dyDescent="0.25">
      <c r="A593" s="27" t="s">
        <v>950</v>
      </c>
      <c r="B593" s="17" t="str">
        <f t="shared" si="28"/>
        <v>SHEPH</v>
      </c>
      <c r="C593" s="28" t="s">
        <v>951</v>
      </c>
      <c r="D593" s="28" t="s">
        <v>340</v>
      </c>
      <c r="E593" s="19">
        <v>19.914439295713802</v>
      </c>
      <c r="F593" s="20">
        <v>43.380319310476601</v>
      </c>
      <c r="G593" s="21">
        <v>1</v>
      </c>
      <c r="H593" s="22">
        <v>0</v>
      </c>
      <c r="I593" s="23">
        <v>4</v>
      </c>
      <c r="J593" s="21">
        <v>0.86570750421507003</v>
      </c>
      <c r="K593" s="24">
        <v>0</v>
      </c>
      <c r="L593" s="25">
        <v>0</v>
      </c>
      <c r="M593" s="26">
        <v>6.3987357260973696E-2</v>
      </c>
      <c r="N593" s="23">
        <v>35.326276690591058</v>
      </c>
      <c r="O593" s="23">
        <f t="shared" si="27"/>
        <v>2.2604350873008574</v>
      </c>
      <c r="P593" s="33">
        <f t="shared" si="29"/>
        <v>0.11350734277451499</v>
      </c>
    </row>
    <row r="594" spans="1:16" x14ac:dyDescent="0.25">
      <c r="A594" s="27" t="s">
        <v>952</v>
      </c>
      <c r="B594" s="17" t="str">
        <f t="shared" si="28"/>
        <v>FORES</v>
      </c>
      <c r="C594" s="28" t="s">
        <v>286</v>
      </c>
      <c r="D594" s="28" t="s">
        <v>148</v>
      </c>
      <c r="E594" s="19">
        <v>1.64780110595494</v>
      </c>
      <c r="F594" s="20">
        <v>87.699237938525698</v>
      </c>
      <c r="G594" s="21">
        <v>0.97588341133693801</v>
      </c>
      <c r="H594" s="22">
        <v>0</v>
      </c>
      <c r="I594" s="23">
        <v>0</v>
      </c>
      <c r="J594" s="21">
        <v>1</v>
      </c>
      <c r="K594" s="24">
        <v>1</v>
      </c>
      <c r="L594" s="25">
        <v>0</v>
      </c>
      <c r="M594" s="26">
        <v>0.19983040296680199</v>
      </c>
      <c r="N594" s="23">
        <v>11.218349420457526</v>
      </c>
      <c r="O594" s="23">
        <f t="shared" si="27"/>
        <v>2.2417672853124171</v>
      </c>
      <c r="P594" s="33">
        <f t="shared" si="29"/>
        <v>1.3604598741989917</v>
      </c>
    </row>
    <row r="595" spans="1:16" x14ac:dyDescent="0.25">
      <c r="A595" s="27" t="s">
        <v>953</v>
      </c>
      <c r="B595" s="17" t="str">
        <f t="shared" si="28"/>
        <v>OILFI</v>
      </c>
      <c r="C595" s="28" t="s">
        <v>954</v>
      </c>
      <c r="D595" s="28" t="s">
        <v>223</v>
      </c>
      <c r="E595" s="19">
        <v>5.8256983913995803</v>
      </c>
      <c r="F595" s="20">
        <v>79.2916201028263</v>
      </c>
      <c r="G595" s="21">
        <v>0.67496050222098303</v>
      </c>
      <c r="H595" s="22">
        <v>0</v>
      </c>
      <c r="I595" s="23">
        <v>4</v>
      </c>
      <c r="J595" s="21">
        <v>1</v>
      </c>
      <c r="K595" s="24">
        <v>0</v>
      </c>
      <c r="L595" s="25">
        <v>0</v>
      </c>
      <c r="M595" s="26">
        <v>6.2708763878724205E-2</v>
      </c>
      <c r="N595" s="23">
        <v>35.326276690591058</v>
      </c>
      <c r="O595" s="23">
        <f t="shared" si="27"/>
        <v>2.2152671437047533</v>
      </c>
      <c r="P595" s="33">
        <f t="shared" si="29"/>
        <v>0.38025778110571767</v>
      </c>
    </row>
    <row r="596" spans="1:16" x14ac:dyDescent="0.25">
      <c r="A596" s="27" t="s">
        <v>955</v>
      </c>
      <c r="B596" s="17" t="str">
        <f t="shared" si="28"/>
        <v>COTAT</v>
      </c>
      <c r="C596" s="28" t="s">
        <v>864</v>
      </c>
      <c r="D596" s="28" t="s">
        <v>226</v>
      </c>
      <c r="E596" s="19">
        <v>12.021166539645201</v>
      </c>
      <c r="F596" s="20">
        <v>77.695326345095197</v>
      </c>
      <c r="G596" s="21">
        <v>0.26011089209420901</v>
      </c>
      <c r="H596" s="22">
        <v>1</v>
      </c>
      <c r="I596" s="23">
        <v>5</v>
      </c>
      <c r="J596" s="21">
        <v>1</v>
      </c>
      <c r="K596" s="24">
        <v>0</v>
      </c>
      <c r="L596" s="25">
        <v>0</v>
      </c>
      <c r="M596" s="26">
        <v>4.6373935835919998E-2</v>
      </c>
      <c r="N596" s="23">
        <v>47.636719618242658</v>
      </c>
      <c r="O596" s="23">
        <f t="shared" si="27"/>
        <v>2.2091021790100962</v>
      </c>
      <c r="P596" s="33">
        <f t="shared" si="29"/>
        <v>0.18376770438414514</v>
      </c>
    </row>
    <row r="597" spans="1:16" x14ac:dyDescent="0.25">
      <c r="A597" s="27" t="s">
        <v>956</v>
      </c>
      <c r="B597" s="17" t="str">
        <f t="shared" si="28"/>
        <v xml:space="preserve">CAMP </v>
      </c>
      <c r="C597" s="28" t="s">
        <v>376</v>
      </c>
      <c r="D597" s="28" t="s">
        <v>223</v>
      </c>
      <c r="E597" s="19">
        <v>1.9849917335343299</v>
      </c>
      <c r="F597" s="20">
        <v>10</v>
      </c>
      <c r="G597" s="21">
        <v>0.584171978974248</v>
      </c>
      <c r="H597" s="22">
        <v>1</v>
      </c>
      <c r="I597" s="23">
        <v>0</v>
      </c>
      <c r="J597" s="21">
        <v>1</v>
      </c>
      <c r="K597" s="24">
        <v>1</v>
      </c>
      <c r="L597" s="25">
        <v>0</v>
      </c>
      <c r="M597" s="26">
        <v>0.10955081889393101</v>
      </c>
      <c r="N597" s="23">
        <v>19.997911461310199</v>
      </c>
      <c r="O597" s="23">
        <f t="shared" si="27"/>
        <v>2.1907875767548606</v>
      </c>
      <c r="P597" s="33">
        <f t="shared" si="29"/>
        <v>1.1036759195234056</v>
      </c>
    </row>
    <row r="598" spans="1:16" x14ac:dyDescent="0.25">
      <c r="A598" s="27" t="s">
        <v>957</v>
      </c>
      <c r="B598" s="17" t="str">
        <f t="shared" si="28"/>
        <v>CORNI</v>
      </c>
      <c r="C598" s="28" t="s">
        <v>862</v>
      </c>
      <c r="D598" s="28" t="s">
        <v>170</v>
      </c>
      <c r="E598" s="19">
        <v>13.6992452589722</v>
      </c>
      <c r="F598" s="20">
        <v>19.43232519339</v>
      </c>
      <c r="G598" s="21">
        <v>0.999999999999999</v>
      </c>
      <c r="H598" s="22">
        <v>1</v>
      </c>
      <c r="I598" s="23">
        <v>9</v>
      </c>
      <c r="J598" s="21">
        <v>1</v>
      </c>
      <c r="K598" s="24">
        <v>0</v>
      </c>
      <c r="L598" s="25">
        <v>0</v>
      </c>
      <c r="M598" s="26">
        <v>6.1364625037942197E-2</v>
      </c>
      <c r="N598" s="23">
        <v>35.326276690591058</v>
      </c>
      <c r="O598" s="23">
        <f t="shared" si="27"/>
        <v>2.1677837231047179</v>
      </c>
      <c r="P598" s="33">
        <f t="shared" si="29"/>
        <v>0.15824110614305173</v>
      </c>
    </row>
    <row r="599" spans="1:16" x14ac:dyDescent="0.25">
      <c r="A599" s="27" t="s">
        <v>958</v>
      </c>
      <c r="B599" s="17" t="str">
        <f t="shared" si="28"/>
        <v>SILVE</v>
      </c>
      <c r="C599" s="28" t="s">
        <v>378</v>
      </c>
      <c r="D599" s="28" t="s">
        <v>212</v>
      </c>
      <c r="E599" s="19">
        <v>1.94500834943379E-2</v>
      </c>
      <c r="F599" s="20">
        <v>80.999478718799097</v>
      </c>
      <c r="G599" s="21">
        <v>0.160020851248035</v>
      </c>
      <c r="H599" s="22">
        <v>3</v>
      </c>
      <c r="I599" s="23">
        <v>1</v>
      </c>
      <c r="J599" s="21">
        <v>3.5763494798415601E-3</v>
      </c>
      <c r="K599" s="24">
        <v>1</v>
      </c>
      <c r="L599" s="25">
        <v>0</v>
      </c>
      <c r="M599" s="26">
        <v>4.5462470999762798E-2</v>
      </c>
      <c r="N599" s="23">
        <v>47.636719618242658</v>
      </c>
      <c r="O599" s="23">
        <f t="shared" si="27"/>
        <v>2.1656829841681886</v>
      </c>
      <c r="P599" s="33">
        <f t="shared" si="29"/>
        <v>111.34569087061446</v>
      </c>
    </row>
    <row r="600" spans="1:16" x14ac:dyDescent="0.25">
      <c r="A600" s="27" t="s">
        <v>959</v>
      </c>
      <c r="B600" s="17" t="str">
        <f t="shared" si="28"/>
        <v xml:space="preserve">CAMP </v>
      </c>
      <c r="C600" s="28" t="s">
        <v>376</v>
      </c>
      <c r="D600" s="28" t="s">
        <v>223</v>
      </c>
      <c r="E600" s="19">
        <v>1.16148808340312</v>
      </c>
      <c r="F600" s="20">
        <v>10</v>
      </c>
      <c r="G600" s="21">
        <v>0.45862140992863099</v>
      </c>
      <c r="H600" s="22">
        <v>6</v>
      </c>
      <c r="I600" s="23">
        <v>1</v>
      </c>
      <c r="J600" s="21">
        <v>1</v>
      </c>
      <c r="K600" s="24">
        <v>1</v>
      </c>
      <c r="L600" s="25">
        <v>0</v>
      </c>
      <c r="M600" s="26">
        <v>0.10795754935588001</v>
      </c>
      <c r="N600" s="23">
        <v>19.997911461310199</v>
      </c>
      <c r="O600" s="23">
        <f t="shared" si="27"/>
        <v>2.1589255135989145</v>
      </c>
      <c r="P600" s="33">
        <f t="shared" si="29"/>
        <v>1.8587582123729907</v>
      </c>
    </row>
    <row r="601" spans="1:16" x14ac:dyDescent="0.25">
      <c r="A601" s="27" t="s">
        <v>960</v>
      </c>
      <c r="B601" s="17" t="str">
        <f t="shared" si="28"/>
        <v>PARAD</v>
      </c>
      <c r="C601" s="28" t="s">
        <v>590</v>
      </c>
      <c r="D601" s="28" t="s">
        <v>170</v>
      </c>
      <c r="E601" s="19">
        <v>0.64265736897139103</v>
      </c>
      <c r="F601" s="20">
        <v>9.9999999999999893</v>
      </c>
      <c r="G601" s="21">
        <v>0.49691982214687502</v>
      </c>
      <c r="H601" s="22">
        <v>2</v>
      </c>
      <c r="I601" s="23">
        <v>2</v>
      </c>
      <c r="J601" s="21">
        <v>1</v>
      </c>
      <c r="K601" s="24">
        <v>1</v>
      </c>
      <c r="L601" s="25">
        <v>0</v>
      </c>
      <c r="M601" s="26">
        <v>0.107923319967524</v>
      </c>
      <c r="N601" s="23">
        <v>19.997911461310199</v>
      </c>
      <c r="O601" s="23">
        <f t="shared" si="27"/>
        <v>2.158240997321196</v>
      </c>
      <c r="P601" s="33">
        <f t="shared" si="29"/>
        <v>3.3583073991286851</v>
      </c>
    </row>
    <row r="602" spans="1:16" x14ac:dyDescent="0.25">
      <c r="A602" s="27" t="s">
        <v>961</v>
      </c>
      <c r="B602" s="17" t="str">
        <f t="shared" si="28"/>
        <v>HIGHL</v>
      </c>
      <c r="C602" s="28" t="s">
        <v>497</v>
      </c>
      <c r="D602" s="28" t="s">
        <v>187</v>
      </c>
      <c r="E602" s="19">
        <v>6.7375256211713204</v>
      </c>
      <c r="F602" s="20">
        <v>63.316214947236602</v>
      </c>
      <c r="G602" s="21">
        <v>0.90744040144680505</v>
      </c>
      <c r="H602" s="22">
        <v>0</v>
      </c>
      <c r="I602" s="23">
        <v>3</v>
      </c>
      <c r="J602" s="21">
        <v>0.64072907472262397</v>
      </c>
      <c r="K602" s="24">
        <v>0</v>
      </c>
      <c r="L602" s="25">
        <v>0</v>
      </c>
      <c r="M602" s="26">
        <v>3.2180571893200997E-2</v>
      </c>
      <c r="N602" s="23">
        <v>65.391231023531006</v>
      </c>
      <c r="O602" s="23">
        <f t="shared" si="27"/>
        <v>2.104327211137655</v>
      </c>
      <c r="P602" s="33">
        <f t="shared" si="29"/>
        <v>0.31232938165388635</v>
      </c>
    </row>
    <row r="603" spans="1:16" x14ac:dyDescent="0.25">
      <c r="A603" s="27" t="s">
        <v>962</v>
      </c>
      <c r="B603" s="17" t="str">
        <f t="shared" si="28"/>
        <v>PACIF</v>
      </c>
      <c r="C603" s="28" t="s">
        <v>963</v>
      </c>
      <c r="D603" s="28" t="s">
        <v>304</v>
      </c>
      <c r="E603" s="19">
        <v>1.1753673218863701</v>
      </c>
      <c r="F603" s="20">
        <v>10</v>
      </c>
      <c r="G603" s="21">
        <v>0.25987257318012902</v>
      </c>
      <c r="H603" s="22">
        <v>0</v>
      </c>
      <c r="I603" s="23">
        <v>0</v>
      </c>
      <c r="J603" s="21">
        <v>0.43546512367402102</v>
      </c>
      <c r="K603" s="24">
        <v>1</v>
      </c>
      <c r="L603" s="25">
        <v>0</v>
      </c>
      <c r="M603" s="26">
        <v>4.4128342594555003E-2</v>
      </c>
      <c r="N603" s="23">
        <v>47.636719618242658</v>
      </c>
      <c r="O603" s="23">
        <f t="shared" si="27"/>
        <v>2.1021294833945716</v>
      </c>
      <c r="P603" s="33">
        <f t="shared" si="29"/>
        <v>1.7884872620253069</v>
      </c>
    </row>
    <row r="604" spans="1:16" x14ac:dyDescent="0.25">
      <c r="A604" s="27" t="s">
        <v>964</v>
      </c>
      <c r="B604" s="17" t="str">
        <f t="shared" si="28"/>
        <v>SAN L</v>
      </c>
      <c r="C604" s="28" t="s">
        <v>965</v>
      </c>
      <c r="D604" s="28" t="s">
        <v>580</v>
      </c>
      <c r="E604" s="19">
        <v>7.6646956860038697</v>
      </c>
      <c r="F604" s="20">
        <v>51.697988324190298</v>
      </c>
      <c r="G604" s="21">
        <v>0.64084939267021201</v>
      </c>
      <c r="H604" s="22">
        <v>0</v>
      </c>
      <c r="I604" s="23">
        <v>1</v>
      </c>
      <c r="J604" s="21">
        <v>0.70579135406797999</v>
      </c>
      <c r="K604" s="24">
        <v>0</v>
      </c>
      <c r="L604" s="25">
        <v>0</v>
      </c>
      <c r="M604" s="26">
        <v>3.1898253929059803E-2</v>
      </c>
      <c r="N604" s="23">
        <v>65.391231023531006</v>
      </c>
      <c r="O604" s="23">
        <f t="shared" si="27"/>
        <v>2.085866091922405</v>
      </c>
      <c r="P604" s="33">
        <f t="shared" si="29"/>
        <v>0.27213945306808518</v>
      </c>
    </row>
    <row r="605" spans="1:16" x14ac:dyDescent="0.25">
      <c r="A605" s="27" t="s">
        <v>966</v>
      </c>
      <c r="B605" s="17" t="str">
        <f t="shared" si="28"/>
        <v xml:space="preserve">CAMP </v>
      </c>
      <c r="C605" s="28" t="s">
        <v>967</v>
      </c>
      <c r="D605" s="28" t="s">
        <v>223</v>
      </c>
      <c r="E605" s="19">
        <v>2.4227749763090198</v>
      </c>
      <c r="F605" s="20">
        <v>18.199345243201499</v>
      </c>
      <c r="G605" s="21">
        <v>0.27310378070565899</v>
      </c>
      <c r="H605" s="22">
        <v>10</v>
      </c>
      <c r="I605" s="23">
        <v>4</v>
      </c>
      <c r="J605" s="21">
        <v>1</v>
      </c>
      <c r="K605" s="24">
        <v>1</v>
      </c>
      <c r="L605" s="25">
        <v>0</v>
      </c>
      <c r="M605" s="26">
        <v>0.138747886078466</v>
      </c>
      <c r="N605" s="23">
        <v>14.950713546377353</v>
      </c>
      <c r="O605" s="23">
        <f t="shared" si="27"/>
        <v>2.0743798999245433</v>
      </c>
      <c r="P605" s="33">
        <f t="shared" si="29"/>
        <v>0.85619998563992128</v>
      </c>
    </row>
    <row r="606" spans="1:16" x14ac:dyDescent="0.25">
      <c r="A606" s="27" t="s">
        <v>968</v>
      </c>
      <c r="B606" s="17" t="str">
        <f t="shared" si="28"/>
        <v>NORTH</v>
      </c>
      <c r="C606" s="28" t="s">
        <v>969</v>
      </c>
      <c r="D606" s="28" t="s">
        <v>154</v>
      </c>
      <c r="E606" s="19">
        <v>17.247532180208399</v>
      </c>
      <c r="F606" s="20">
        <v>65.003383504862796</v>
      </c>
      <c r="G606" s="21">
        <v>0.87982533355759696</v>
      </c>
      <c r="H606" s="22">
        <v>1</v>
      </c>
      <c r="I606" s="23">
        <v>4</v>
      </c>
      <c r="J606" s="21">
        <v>0.96398082141595998</v>
      </c>
      <c r="K606" s="24">
        <v>0</v>
      </c>
      <c r="L606" s="25">
        <v>0</v>
      </c>
      <c r="M606" s="26">
        <v>5.78881164258759E-2</v>
      </c>
      <c r="N606" s="23">
        <v>35.326276690591058</v>
      </c>
      <c r="O606" s="23">
        <f t="shared" si="27"/>
        <v>2.0449716179576414</v>
      </c>
      <c r="P606" s="33">
        <f t="shared" si="29"/>
        <v>0.11856604159893977</v>
      </c>
    </row>
    <row r="607" spans="1:16" x14ac:dyDescent="0.25">
      <c r="A607" s="27" t="s">
        <v>970</v>
      </c>
      <c r="B607" s="17" t="str">
        <f t="shared" si="28"/>
        <v>WEIME</v>
      </c>
      <c r="C607" s="28" t="s">
        <v>970</v>
      </c>
      <c r="D607" s="28" t="s">
        <v>971</v>
      </c>
      <c r="E607" s="19">
        <v>0.156759099002173</v>
      </c>
      <c r="F607" s="20">
        <v>70</v>
      </c>
      <c r="G607" s="21">
        <v>1</v>
      </c>
      <c r="H607" s="22">
        <v>0</v>
      </c>
      <c r="I607" s="23">
        <v>0</v>
      </c>
      <c r="J607" s="21">
        <v>1</v>
      </c>
      <c r="K607" s="24">
        <v>0</v>
      </c>
      <c r="L607" s="25">
        <v>0</v>
      </c>
      <c r="M607" s="26">
        <v>4.2368467741651199E-2</v>
      </c>
      <c r="N607" s="23">
        <v>47.636719618242658</v>
      </c>
      <c r="O607" s="23">
        <f t="shared" si="27"/>
        <v>2.0182948184635969</v>
      </c>
      <c r="P607" s="33">
        <f t="shared" si="29"/>
        <v>12.875136635198569</v>
      </c>
    </row>
    <row r="608" spans="1:16" x14ac:dyDescent="0.25">
      <c r="A608" s="27" t="s">
        <v>972</v>
      </c>
      <c r="B608" s="17" t="str">
        <f t="shared" si="28"/>
        <v xml:space="preserve">PASO </v>
      </c>
      <c r="C608" s="28" t="s">
        <v>853</v>
      </c>
      <c r="D608" s="28" t="s">
        <v>580</v>
      </c>
      <c r="E608" s="19">
        <v>2.13825135670512</v>
      </c>
      <c r="F608" s="20">
        <v>48.484987357384398</v>
      </c>
      <c r="G608" s="21">
        <v>0.34161762177534799</v>
      </c>
      <c r="H608" s="22">
        <v>0</v>
      </c>
      <c r="I608" s="23">
        <v>1</v>
      </c>
      <c r="J608" s="21">
        <v>1</v>
      </c>
      <c r="K608" s="24">
        <v>0</v>
      </c>
      <c r="L608" s="25">
        <v>0</v>
      </c>
      <c r="M608" s="26">
        <v>4.2301496147460899E-2</v>
      </c>
      <c r="N608" s="23">
        <v>47.636719618242658</v>
      </c>
      <c r="O608" s="23">
        <f t="shared" si="27"/>
        <v>2.0151045114087669</v>
      </c>
      <c r="P608" s="33">
        <f t="shared" si="29"/>
        <v>0.9424076851815435</v>
      </c>
    </row>
    <row r="609" spans="1:16" x14ac:dyDescent="0.25">
      <c r="A609" s="27" t="s">
        <v>973</v>
      </c>
      <c r="B609" s="17" t="str">
        <f t="shared" si="28"/>
        <v>CRESC</v>
      </c>
      <c r="C609" s="28" t="s">
        <v>793</v>
      </c>
      <c r="D609" s="28" t="s">
        <v>170</v>
      </c>
      <c r="E609" s="19">
        <v>4.0564280385117701</v>
      </c>
      <c r="F609" s="20">
        <v>89.805576672655306</v>
      </c>
      <c r="G609" s="21">
        <v>0.75397353539638201</v>
      </c>
      <c r="H609" s="22">
        <v>0</v>
      </c>
      <c r="I609" s="23">
        <v>1</v>
      </c>
      <c r="J609" s="21">
        <v>0.71086169450205905</v>
      </c>
      <c r="K609" s="24">
        <v>0</v>
      </c>
      <c r="L609" s="25">
        <v>0</v>
      </c>
      <c r="M609" s="26">
        <v>3.06387203035621E-2</v>
      </c>
      <c r="N609" s="23">
        <v>65.391231023531006</v>
      </c>
      <c r="O609" s="23">
        <f t="shared" si="27"/>
        <v>2.0035036376355793</v>
      </c>
      <c r="P609" s="33">
        <f t="shared" si="29"/>
        <v>0.49390833970535031</v>
      </c>
    </row>
    <row r="610" spans="1:16" x14ac:dyDescent="0.25">
      <c r="A610" s="27" t="s">
        <v>974</v>
      </c>
      <c r="B610" s="17" t="str">
        <f t="shared" si="28"/>
        <v>MOLIN</v>
      </c>
      <c r="C610" s="28" t="s">
        <v>457</v>
      </c>
      <c r="D610" s="28" t="s">
        <v>226</v>
      </c>
      <c r="E610" s="19">
        <v>5.43357103622004</v>
      </c>
      <c r="F610" s="20">
        <v>70.972098640388097</v>
      </c>
      <c r="G610" s="21">
        <v>0.53863312877743696</v>
      </c>
      <c r="H610" s="22">
        <v>5</v>
      </c>
      <c r="I610" s="23">
        <v>2</v>
      </c>
      <c r="J610" s="21">
        <v>0.79320829541951798</v>
      </c>
      <c r="K610" s="24">
        <v>0</v>
      </c>
      <c r="L610" s="25">
        <v>0</v>
      </c>
      <c r="M610" s="26">
        <v>3.0541501298361001E-2</v>
      </c>
      <c r="N610" s="23">
        <v>65.391231023531006</v>
      </c>
      <c r="O610" s="23">
        <f t="shared" si="27"/>
        <v>1.9971463672065963</v>
      </c>
      <c r="P610" s="33">
        <f t="shared" si="29"/>
        <v>0.36755687077497867</v>
      </c>
    </row>
    <row r="611" spans="1:16" x14ac:dyDescent="0.25">
      <c r="A611" s="27" t="s">
        <v>975</v>
      </c>
      <c r="B611" s="17" t="str">
        <f t="shared" si="28"/>
        <v>DUNBA</v>
      </c>
      <c r="C611" s="28" t="s">
        <v>575</v>
      </c>
      <c r="D611" s="28" t="s">
        <v>226</v>
      </c>
      <c r="E611" s="19">
        <v>4.5097558786289396</v>
      </c>
      <c r="F611" s="20">
        <v>82.592511855636701</v>
      </c>
      <c r="G611" s="21">
        <v>0.84363740171565604</v>
      </c>
      <c r="H611" s="22">
        <v>0</v>
      </c>
      <c r="I611" s="23">
        <v>1</v>
      </c>
      <c r="J611" s="21">
        <v>1</v>
      </c>
      <c r="K611" s="24">
        <v>0</v>
      </c>
      <c r="L611" s="25">
        <v>0</v>
      </c>
      <c r="M611" s="26">
        <v>4.1488667759958998E-2</v>
      </c>
      <c r="N611" s="23">
        <v>47.636719618242658</v>
      </c>
      <c r="O611" s="23">
        <f t="shared" si="27"/>
        <v>1.9763840334155904</v>
      </c>
      <c r="P611" s="33">
        <f t="shared" si="29"/>
        <v>0.43824634561293652</v>
      </c>
    </row>
    <row r="612" spans="1:16" x14ac:dyDescent="0.25">
      <c r="A612" s="27" t="s">
        <v>976</v>
      </c>
      <c r="B612" s="17" t="str">
        <f t="shared" si="28"/>
        <v>BRUNS</v>
      </c>
      <c r="C612" s="28" t="s">
        <v>900</v>
      </c>
      <c r="D612" s="28" t="s">
        <v>148</v>
      </c>
      <c r="E612" s="19">
        <v>4.1271239959874899</v>
      </c>
      <c r="F612" s="20">
        <v>39.611072075703603</v>
      </c>
      <c r="G612" s="21">
        <v>0.66993217977288699</v>
      </c>
      <c r="H612" s="22">
        <v>1</v>
      </c>
      <c r="I612" s="23">
        <v>2</v>
      </c>
      <c r="J612" s="21">
        <v>1</v>
      </c>
      <c r="K612" s="24">
        <v>0</v>
      </c>
      <c r="L612" s="25">
        <v>0</v>
      </c>
      <c r="M612" s="26">
        <v>4.1391581769975601E-2</v>
      </c>
      <c r="N612" s="23">
        <v>47.636719618242658</v>
      </c>
      <c r="O612" s="23">
        <f t="shared" si="27"/>
        <v>1.9717591753318919</v>
      </c>
      <c r="P612" s="33">
        <f t="shared" si="29"/>
        <v>0.47775622376475568</v>
      </c>
    </row>
    <row r="613" spans="1:16" x14ac:dyDescent="0.25">
      <c r="A613" s="27" t="s">
        <v>977</v>
      </c>
      <c r="B613" s="17" t="str">
        <f t="shared" si="28"/>
        <v xml:space="preserve">HALF </v>
      </c>
      <c r="C613" s="28" t="s">
        <v>917</v>
      </c>
      <c r="D613" s="28" t="s">
        <v>304</v>
      </c>
      <c r="E613" s="19">
        <v>8.1037003141151001</v>
      </c>
      <c r="F613" s="20">
        <v>78.088608853272802</v>
      </c>
      <c r="G613" s="21">
        <v>0.41989385629877002</v>
      </c>
      <c r="H613" s="22">
        <v>8</v>
      </c>
      <c r="I613" s="23">
        <v>1</v>
      </c>
      <c r="J613" s="21">
        <v>1</v>
      </c>
      <c r="K613" s="24">
        <v>0</v>
      </c>
      <c r="L613" s="25">
        <v>0</v>
      </c>
      <c r="M613" s="26">
        <v>4.1193095625873997E-2</v>
      </c>
      <c r="N613" s="23">
        <v>47.636719618242658</v>
      </c>
      <c r="O613" s="23">
        <f t="shared" si="27"/>
        <v>1.9623039465372176</v>
      </c>
      <c r="P613" s="33">
        <f t="shared" si="29"/>
        <v>0.24214912576656597</v>
      </c>
    </row>
    <row r="614" spans="1:16" x14ac:dyDescent="0.25">
      <c r="A614" s="27" t="s">
        <v>978</v>
      </c>
      <c r="B614" s="17" t="str">
        <f t="shared" si="28"/>
        <v>COTAT</v>
      </c>
      <c r="C614" s="28" t="s">
        <v>864</v>
      </c>
      <c r="D614" s="28" t="s">
        <v>226</v>
      </c>
      <c r="E614" s="19">
        <v>25.302202895994</v>
      </c>
      <c r="F614" s="20">
        <v>74.681210020732607</v>
      </c>
      <c r="G614" s="21">
        <v>0.24806575281175799</v>
      </c>
      <c r="H614" s="22">
        <v>4</v>
      </c>
      <c r="I614" s="23">
        <v>9</v>
      </c>
      <c r="J614" s="21">
        <v>1</v>
      </c>
      <c r="K614" s="24">
        <v>0</v>
      </c>
      <c r="L614" s="25">
        <v>0</v>
      </c>
      <c r="M614" s="26">
        <v>7.3800533905101995E-2</v>
      </c>
      <c r="N614" s="23">
        <v>26.553376868630977</v>
      </c>
      <c r="O614" s="23">
        <f t="shared" si="27"/>
        <v>1.9596533898883515</v>
      </c>
      <c r="P614" s="33">
        <f t="shared" si="29"/>
        <v>7.744991208645377E-2</v>
      </c>
    </row>
    <row r="615" spans="1:16" x14ac:dyDescent="0.25">
      <c r="A615" s="27" t="s">
        <v>979</v>
      </c>
      <c r="B615" s="17" t="str">
        <f t="shared" si="28"/>
        <v>VACAV</v>
      </c>
      <c r="C615" s="28" t="s">
        <v>979</v>
      </c>
      <c r="D615" s="28" t="s">
        <v>927</v>
      </c>
      <c r="E615" s="19">
        <v>2.7875856399177501E-2</v>
      </c>
      <c r="F615" s="20">
        <v>65</v>
      </c>
      <c r="G615" s="21">
        <v>1</v>
      </c>
      <c r="H615" s="22">
        <v>0</v>
      </c>
      <c r="I615" s="23">
        <v>0</v>
      </c>
      <c r="J615" s="21">
        <v>1</v>
      </c>
      <c r="K615" s="24">
        <v>0</v>
      </c>
      <c r="L615" s="25">
        <v>0</v>
      </c>
      <c r="M615" s="26">
        <v>4.1002172303966203E-2</v>
      </c>
      <c r="N615" s="23">
        <v>47.636719618242658</v>
      </c>
      <c r="O615" s="23">
        <f t="shared" si="27"/>
        <v>1.9532089857829127</v>
      </c>
      <c r="P615" s="33">
        <f t="shared" si="29"/>
        <v>70.068124825056273</v>
      </c>
    </row>
    <row r="616" spans="1:16" x14ac:dyDescent="0.25">
      <c r="A616" s="27" t="s">
        <v>980</v>
      </c>
      <c r="B616" s="17" t="str">
        <f t="shared" si="28"/>
        <v>BIG B</v>
      </c>
      <c r="C616" s="28" t="s">
        <v>381</v>
      </c>
      <c r="D616" s="28" t="s">
        <v>223</v>
      </c>
      <c r="E616" s="19">
        <v>0.45069988117695098</v>
      </c>
      <c r="F616" s="20">
        <v>10</v>
      </c>
      <c r="G616" s="21">
        <v>0.17068836465963899</v>
      </c>
      <c r="H616" s="22">
        <v>7</v>
      </c>
      <c r="I616" s="23">
        <v>0</v>
      </c>
      <c r="J616" s="21">
        <v>1</v>
      </c>
      <c r="K616" s="24">
        <v>1</v>
      </c>
      <c r="L616" s="25">
        <v>0</v>
      </c>
      <c r="M616" s="26">
        <v>9.7654433095395093E-2</v>
      </c>
      <c r="N616" s="23">
        <v>19.997911461310199</v>
      </c>
      <c r="O616" s="23">
        <f t="shared" si="27"/>
        <v>1.9528847068461517</v>
      </c>
      <c r="P616" s="33">
        <f t="shared" si="29"/>
        <v>4.3330047075815008</v>
      </c>
    </row>
    <row r="617" spans="1:16" x14ac:dyDescent="0.25">
      <c r="A617" s="27" t="s">
        <v>981</v>
      </c>
      <c r="B617" s="17" t="str">
        <f t="shared" si="28"/>
        <v>PINEC</v>
      </c>
      <c r="C617" s="28" t="s">
        <v>982</v>
      </c>
      <c r="D617" s="28" t="s">
        <v>145</v>
      </c>
      <c r="E617" s="19">
        <v>2.1247098446166301E-2</v>
      </c>
      <c r="F617" s="20">
        <v>10</v>
      </c>
      <c r="G617" s="21">
        <v>1</v>
      </c>
      <c r="H617" s="22">
        <v>0</v>
      </c>
      <c r="I617" s="23">
        <v>0</v>
      </c>
      <c r="J617" s="21">
        <v>1</v>
      </c>
      <c r="K617" s="24">
        <v>1</v>
      </c>
      <c r="L617" s="25">
        <v>0</v>
      </c>
      <c r="M617" s="26">
        <v>0.130222282878421</v>
      </c>
      <c r="N617" s="23">
        <v>14.950713546377353</v>
      </c>
      <c r="O617" s="23">
        <f t="shared" si="27"/>
        <v>1.9469160486705923</v>
      </c>
      <c r="P617" s="33">
        <f t="shared" si="29"/>
        <v>91.632090546550941</v>
      </c>
    </row>
    <row r="618" spans="1:16" x14ac:dyDescent="0.25">
      <c r="A618" s="27" t="s">
        <v>982</v>
      </c>
      <c r="B618" s="17" t="str">
        <f t="shared" si="28"/>
        <v>PINEC</v>
      </c>
      <c r="C618" s="28" t="s">
        <v>982</v>
      </c>
      <c r="D618" s="28" t="s">
        <v>145</v>
      </c>
      <c r="E618" s="19">
        <v>1.61146069963852E-3</v>
      </c>
      <c r="F618" s="20">
        <v>10</v>
      </c>
      <c r="G618" s="21">
        <v>1</v>
      </c>
      <c r="H618" s="22">
        <v>0</v>
      </c>
      <c r="I618" s="23">
        <v>0</v>
      </c>
      <c r="J618" s="21">
        <v>1</v>
      </c>
      <c r="K618" s="24">
        <v>1</v>
      </c>
      <c r="L618" s="25">
        <v>0</v>
      </c>
      <c r="M618" s="26">
        <v>0.130222282878421</v>
      </c>
      <c r="N618" s="23">
        <v>14.950713546377353</v>
      </c>
      <c r="O618" s="23">
        <f t="shared" si="27"/>
        <v>1.9469160486705923</v>
      </c>
      <c r="P618" s="33">
        <f t="shared" si="29"/>
        <v>1208.1684952709807</v>
      </c>
    </row>
    <row r="619" spans="1:16" x14ac:dyDescent="0.25">
      <c r="A619" s="27" t="s">
        <v>983</v>
      </c>
      <c r="B619" s="17" t="str">
        <f t="shared" si="28"/>
        <v>SILVE</v>
      </c>
      <c r="C619" s="28" t="s">
        <v>275</v>
      </c>
      <c r="D619" s="28" t="s">
        <v>212</v>
      </c>
      <c r="E619" s="19">
        <v>29.631216634918481</v>
      </c>
      <c r="F619" s="20">
        <v>77.571920398262904</v>
      </c>
      <c r="G619" s="21">
        <v>0.85348210933989399</v>
      </c>
      <c r="H619" s="22">
        <v>3</v>
      </c>
      <c r="I619" s="23">
        <v>1</v>
      </c>
      <c r="J619" s="21">
        <v>0.83805171638132803</v>
      </c>
      <c r="K619" s="24">
        <v>0.209074045624598</v>
      </c>
      <c r="L619" s="25">
        <v>0</v>
      </c>
      <c r="M619" s="26">
        <v>7.26037186627317E-2</v>
      </c>
      <c r="N619" s="23">
        <v>26.553376868630977</v>
      </c>
      <c r="O619" s="23">
        <f t="shared" si="27"/>
        <v>1.9278739037155712</v>
      </c>
      <c r="P619" s="33">
        <f t="shared" si="29"/>
        <v>6.5062259422844493E-2</v>
      </c>
    </row>
    <row r="620" spans="1:16" x14ac:dyDescent="0.25">
      <c r="A620" s="27" t="s">
        <v>984</v>
      </c>
      <c r="B620" s="17" t="str">
        <f t="shared" si="28"/>
        <v>BELLE</v>
      </c>
      <c r="C620" s="28" t="s">
        <v>531</v>
      </c>
      <c r="D620" s="28" t="s">
        <v>226</v>
      </c>
      <c r="E620" s="19">
        <v>7.8212954938503403</v>
      </c>
      <c r="F620" s="20">
        <v>71.562578880623803</v>
      </c>
      <c r="G620" s="21">
        <v>0.88703347165064705</v>
      </c>
      <c r="H620" s="22">
        <v>0</v>
      </c>
      <c r="I620" s="23">
        <v>2</v>
      </c>
      <c r="J620" s="21">
        <v>0.38919641752293899</v>
      </c>
      <c r="K620" s="24">
        <v>0</v>
      </c>
      <c r="L620" s="25">
        <v>0</v>
      </c>
      <c r="M620" s="26">
        <v>2.9209961629488801E-2</v>
      </c>
      <c r="N620" s="23">
        <v>65.391231023531006</v>
      </c>
      <c r="O620" s="23">
        <f t="shared" si="27"/>
        <v>1.9100753491023783</v>
      </c>
      <c r="P620" s="33">
        <f t="shared" si="29"/>
        <v>0.24421470210455745</v>
      </c>
    </row>
    <row r="621" spans="1:16" x14ac:dyDescent="0.25">
      <c r="A621" s="27" t="s">
        <v>985</v>
      </c>
      <c r="B621" s="17" t="str">
        <f t="shared" si="28"/>
        <v>MIRAB</v>
      </c>
      <c r="C621" s="28" t="s">
        <v>442</v>
      </c>
      <c r="D621" s="28" t="s">
        <v>226</v>
      </c>
      <c r="E621" s="19">
        <v>1.0643593484676399</v>
      </c>
      <c r="F621" s="20">
        <v>17.3394448358858</v>
      </c>
      <c r="G621" s="21">
        <v>6.5363919588793298E-2</v>
      </c>
      <c r="H621" s="22">
        <v>3</v>
      </c>
      <c r="I621" s="23">
        <v>1</v>
      </c>
      <c r="J621" s="21">
        <v>1</v>
      </c>
      <c r="K621" s="24">
        <v>1</v>
      </c>
      <c r="L621" s="25">
        <v>0</v>
      </c>
      <c r="M621" s="26">
        <v>7.1799291019523495E-2</v>
      </c>
      <c r="N621" s="23">
        <v>26.553376868630977</v>
      </c>
      <c r="O621" s="23">
        <f t="shared" si="27"/>
        <v>1.906513633341919</v>
      </c>
      <c r="P621" s="33">
        <f t="shared" si="29"/>
        <v>1.791231162752251</v>
      </c>
    </row>
    <row r="622" spans="1:16" x14ac:dyDescent="0.25">
      <c r="A622" s="27" t="s">
        <v>986</v>
      </c>
      <c r="B622" s="17" t="str">
        <f t="shared" si="28"/>
        <v>HIGHL</v>
      </c>
      <c r="C622" s="28" t="s">
        <v>987</v>
      </c>
      <c r="D622" s="28" t="s">
        <v>187</v>
      </c>
      <c r="E622" s="19">
        <v>14.18963682698385</v>
      </c>
      <c r="F622" s="20">
        <v>81.621093442565893</v>
      </c>
      <c r="G622" s="21">
        <v>0.32891422486863198</v>
      </c>
      <c r="H622" s="22">
        <v>0</v>
      </c>
      <c r="I622" s="23">
        <v>6</v>
      </c>
      <c r="J622" s="21">
        <v>1</v>
      </c>
      <c r="K622" s="24">
        <v>0.582261681601559</v>
      </c>
      <c r="L622" s="25">
        <v>1</v>
      </c>
      <c r="M622" s="26">
        <v>9.5307728596658606E-2</v>
      </c>
      <c r="N622" s="23">
        <v>19.997911461310199</v>
      </c>
      <c r="O622" s="23">
        <f t="shared" si="27"/>
        <v>1.9059555180545609</v>
      </c>
      <c r="P622" s="33">
        <f t="shared" si="29"/>
        <v>0.13432024662041267</v>
      </c>
    </row>
    <row r="623" spans="1:16" x14ac:dyDescent="0.25">
      <c r="A623" s="27" t="s">
        <v>988</v>
      </c>
      <c r="B623" s="17" t="str">
        <f t="shared" si="28"/>
        <v>CLARK</v>
      </c>
      <c r="C623" s="28" t="s">
        <v>471</v>
      </c>
      <c r="D623" s="28" t="s">
        <v>148</v>
      </c>
      <c r="E623" s="19">
        <v>9.4694923685243495</v>
      </c>
      <c r="F623" s="20">
        <v>34.2727126664115</v>
      </c>
      <c r="G623" s="21">
        <v>0.54504796272045997</v>
      </c>
      <c r="H623" s="22">
        <v>0</v>
      </c>
      <c r="I623" s="23">
        <v>3</v>
      </c>
      <c r="J623" s="21">
        <v>0.89565808544192105</v>
      </c>
      <c r="K623" s="24">
        <v>0</v>
      </c>
      <c r="L623" s="25">
        <v>0</v>
      </c>
      <c r="M623" s="26">
        <v>2.8962245787796902E-2</v>
      </c>
      <c r="N623" s="23">
        <v>65.391231023531006</v>
      </c>
      <c r="O623" s="23">
        <f t="shared" si="27"/>
        <v>1.893876905270115</v>
      </c>
      <c r="P623" s="33">
        <f t="shared" si="29"/>
        <v>0.19999772232407867</v>
      </c>
    </row>
    <row r="624" spans="1:16" x14ac:dyDescent="0.25">
      <c r="A624" s="27" t="s">
        <v>989</v>
      </c>
      <c r="B624" s="17" t="str">
        <f t="shared" si="28"/>
        <v>CORRA</v>
      </c>
      <c r="C624" s="28" t="s">
        <v>639</v>
      </c>
      <c r="D624" s="28" t="s">
        <v>154</v>
      </c>
      <c r="E624" s="19">
        <v>18.031747234741701</v>
      </c>
      <c r="F624" s="20">
        <v>36.0872783984778</v>
      </c>
      <c r="G624" s="21">
        <v>0.874401446552735</v>
      </c>
      <c r="H624" s="22">
        <v>1</v>
      </c>
      <c r="I624" s="23">
        <v>8</v>
      </c>
      <c r="J624" s="21">
        <v>1</v>
      </c>
      <c r="K624" s="24">
        <v>0</v>
      </c>
      <c r="L624" s="25">
        <v>0</v>
      </c>
      <c r="M624" s="26">
        <v>5.3562200053335597E-2</v>
      </c>
      <c r="N624" s="23">
        <v>35.326276690591058</v>
      </c>
      <c r="O624" s="23">
        <f t="shared" si="27"/>
        <v>1.8921530992409243</v>
      </c>
      <c r="P624" s="33">
        <f t="shared" si="29"/>
        <v>0.10493453987616463</v>
      </c>
    </row>
    <row r="625" spans="1:16" x14ac:dyDescent="0.25">
      <c r="A625" s="27" t="s">
        <v>990</v>
      </c>
      <c r="B625" s="17" t="str">
        <f t="shared" si="28"/>
        <v>VACAV</v>
      </c>
      <c r="C625" s="28" t="s">
        <v>979</v>
      </c>
      <c r="D625" s="28" t="s">
        <v>927</v>
      </c>
      <c r="E625" s="19">
        <v>14.702374402345299</v>
      </c>
      <c r="F625" s="20">
        <v>65.628075163956296</v>
      </c>
      <c r="G625" s="21">
        <v>0.995713813342884</v>
      </c>
      <c r="H625" s="22">
        <v>1</v>
      </c>
      <c r="I625" s="23">
        <v>4</v>
      </c>
      <c r="J625" s="21">
        <v>0.63024875429064198</v>
      </c>
      <c r="K625" s="24">
        <v>0</v>
      </c>
      <c r="L625" s="25">
        <v>0</v>
      </c>
      <c r="M625" s="26">
        <v>5.2620870379416602E-2</v>
      </c>
      <c r="N625" s="23">
        <v>35.326276690591058</v>
      </c>
      <c r="O625" s="23">
        <f t="shared" si="27"/>
        <v>1.8588994267229981</v>
      </c>
      <c r="P625" s="33">
        <f t="shared" si="29"/>
        <v>0.12643532097961466</v>
      </c>
    </row>
    <row r="626" spans="1:16" x14ac:dyDescent="0.25">
      <c r="A626" s="27" t="s">
        <v>991</v>
      </c>
      <c r="B626" s="17" t="str">
        <f t="shared" si="28"/>
        <v>BRUNS</v>
      </c>
      <c r="C626" s="28" t="s">
        <v>160</v>
      </c>
      <c r="D626" s="28" t="s">
        <v>148</v>
      </c>
      <c r="E626" s="19">
        <v>0.84385786345136304</v>
      </c>
      <c r="F626" s="20">
        <v>75.083548433680704</v>
      </c>
      <c r="G626" s="21">
        <v>0.56542080060051203</v>
      </c>
      <c r="H626" s="22">
        <v>0</v>
      </c>
      <c r="I626" s="23">
        <v>0</v>
      </c>
      <c r="J626" s="21">
        <v>0.62085585343822702</v>
      </c>
      <c r="K626" s="24">
        <v>0</v>
      </c>
      <c r="L626" s="25">
        <v>0</v>
      </c>
      <c r="M626" s="26">
        <v>2.1418033881345101E-2</v>
      </c>
      <c r="N626" s="23">
        <v>85.451113995755804</v>
      </c>
      <c r="O626" s="23">
        <f t="shared" si="27"/>
        <v>1.8301948547597804</v>
      </c>
      <c r="P626" s="33">
        <f t="shared" si="29"/>
        <v>2.1688425670104174</v>
      </c>
    </row>
    <row r="627" spans="1:16" x14ac:dyDescent="0.25">
      <c r="A627" s="27" t="s">
        <v>992</v>
      </c>
      <c r="B627" s="17" t="str">
        <f t="shared" si="28"/>
        <v>RED B</v>
      </c>
      <c r="C627" s="28" t="s">
        <v>993</v>
      </c>
      <c r="D627" s="28" t="s">
        <v>170</v>
      </c>
      <c r="E627" s="19">
        <v>39.381012281037698</v>
      </c>
      <c r="F627" s="20">
        <v>43.724224804549898</v>
      </c>
      <c r="G627" s="21">
        <v>0.96088042538529606</v>
      </c>
      <c r="H627" s="22">
        <v>3</v>
      </c>
      <c r="I627" s="23">
        <v>21</v>
      </c>
      <c r="J627" s="21">
        <v>1</v>
      </c>
      <c r="K627" s="24">
        <v>0</v>
      </c>
      <c r="L627" s="25">
        <v>0</v>
      </c>
      <c r="M627" s="26">
        <v>8.9856560004692596E-2</v>
      </c>
      <c r="N627" s="23">
        <v>19.997911461310199</v>
      </c>
      <c r="O627" s="23">
        <f t="shared" si="27"/>
        <v>1.7969435311917497</v>
      </c>
      <c r="P627" s="33">
        <f t="shared" si="29"/>
        <v>4.5629693781563702E-2</v>
      </c>
    </row>
    <row r="628" spans="1:16" x14ac:dyDescent="0.25">
      <c r="A628" s="27" t="s">
        <v>994</v>
      </c>
      <c r="B628" s="17" t="str">
        <f t="shared" si="28"/>
        <v>HIGHL</v>
      </c>
      <c r="C628" s="28" t="s">
        <v>497</v>
      </c>
      <c r="D628" s="28" t="s">
        <v>187</v>
      </c>
      <c r="E628" s="19">
        <v>15.0139192727758</v>
      </c>
      <c r="F628" s="20">
        <v>42.641589490554203</v>
      </c>
      <c r="G628" s="21">
        <v>0.99838161473376197</v>
      </c>
      <c r="H628" s="22">
        <v>3</v>
      </c>
      <c r="I628" s="23">
        <v>8</v>
      </c>
      <c r="J628" s="21">
        <v>0.89984346550679195</v>
      </c>
      <c r="K628" s="24">
        <v>0</v>
      </c>
      <c r="L628" s="25">
        <v>0</v>
      </c>
      <c r="M628" s="26">
        <v>5.0585334398980997E-2</v>
      </c>
      <c r="N628" s="23">
        <v>35.326276690591058</v>
      </c>
      <c r="O628" s="23">
        <f t="shared" si="27"/>
        <v>1.7869915194644763</v>
      </c>
      <c r="P628" s="33">
        <f t="shared" si="29"/>
        <v>0.11902232102078528</v>
      </c>
    </row>
    <row r="629" spans="1:16" x14ac:dyDescent="0.25">
      <c r="A629" s="27" t="s">
        <v>995</v>
      </c>
      <c r="B629" s="17" t="str">
        <f t="shared" si="28"/>
        <v>BUELL</v>
      </c>
      <c r="C629" s="28" t="s">
        <v>996</v>
      </c>
      <c r="D629" s="28" t="s">
        <v>580</v>
      </c>
      <c r="E629" s="19">
        <v>11.196336540618301</v>
      </c>
      <c r="F629" s="20">
        <v>40.401963120584497</v>
      </c>
      <c r="G629" s="21">
        <v>0.55792673635321999</v>
      </c>
      <c r="H629" s="22">
        <v>1</v>
      </c>
      <c r="I629" s="23">
        <v>7</v>
      </c>
      <c r="J629" s="21">
        <v>0.87106340849763797</v>
      </c>
      <c r="K629" s="24">
        <v>0</v>
      </c>
      <c r="L629" s="25">
        <v>0</v>
      </c>
      <c r="M629" s="26">
        <v>3.7193842814889598E-2</v>
      </c>
      <c r="N629" s="23">
        <v>47.636719618242658</v>
      </c>
      <c r="O629" s="23">
        <f t="shared" si="27"/>
        <v>1.771792661697885</v>
      </c>
      <c r="P629" s="33">
        <f t="shared" si="29"/>
        <v>0.15824753527818131</v>
      </c>
    </row>
    <row r="630" spans="1:16" x14ac:dyDescent="0.25">
      <c r="A630" s="27" t="s">
        <v>997</v>
      </c>
      <c r="B630" s="17" t="str">
        <f t="shared" si="28"/>
        <v>PUTAH</v>
      </c>
      <c r="C630" s="28" t="s">
        <v>998</v>
      </c>
      <c r="D630" s="28" t="s">
        <v>927</v>
      </c>
      <c r="E630" s="19">
        <v>11.5068450165857</v>
      </c>
      <c r="F630" s="20">
        <v>51.7319486468866</v>
      </c>
      <c r="G630" s="21">
        <v>0.80200225653099799</v>
      </c>
      <c r="H630" s="22">
        <v>2</v>
      </c>
      <c r="I630" s="23">
        <v>0</v>
      </c>
      <c r="J630" s="21">
        <v>0.99067361686173705</v>
      </c>
      <c r="K630" s="24">
        <v>0</v>
      </c>
      <c r="L630" s="25">
        <v>0</v>
      </c>
      <c r="M630" s="26">
        <v>3.7121724292866698E-2</v>
      </c>
      <c r="N630" s="23">
        <v>47.636719618242658</v>
      </c>
      <c r="O630" s="23">
        <f t="shared" si="27"/>
        <v>1.7683571718849982</v>
      </c>
      <c r="P630" s="33">
        <f t="shared" si="29"/>
        <v>0.15367871639325367</v>
      </c>
    </row>
    <row r="631" spans="1:16" x14ac:dyDescent="0.25">
      <c r="A631" s="27" t="s">
        <v>999</v>
      </c>
      <c r="B631" s="17" t="str">
        <f t="shared" si="28"/>
        <v>RACET</v>
      </c>
      <c r="C631" s="28" t="s">
        <v>730</v>
      </c>
      <c r="D631" s="28" t="s">
        <v>145</v>
      </c>
      <c r="E631" s="19">
        <v>7.7484081436219903</v>
      </c>
      <c r="F631" s="20">
        <v>59.310051369887503</v>
      </c>
      <c r="G631" s="21">
        <v>0.42506789271960699</v>
      </c>
      <c r="H631" s="22">
        <v>0</v>
      </c>
      <c r="I631" s="23">
        <v>0</v>
      </c>
      <c r="J631" s="21">
        <v>1</v>
      </c>
      <c r="K631" s="24">
        <v>0</v>
      </c>
      <c r="L631" s="25">
        <v>0</v>
      </c>
      <c r="M631" s="26">
        <v>3.6794414177744601E-2</v>
      </c>
      <c r="N631" s="23">
        <v>47.636719618242658</v>
      </c>
      <c r="O631" s="23">
        <f t="shared" si="27"/>
        <v>1.7527651917027121</v>
      </c>
      <c r="P631" s="33">
        <f t="shared" si="29"/>
        <v>0.22620971420374647</v>
      </c>
    </row>
    <row r="632" spans="1:16" x14ac:dyDescent="0.25">
      <c r="A632" s="27" t="s">
        <v>1000</v>
      </c>
      <c r="B632" s="17" t="str">
        <f t="shared" si="28"/>
        <v>OLEMA</v>
      </c>
      <c r="C632" s="28" t="s">
        <v>654</v>
      </c>
      <c r="D632" s="28" t="s">
        <v>212</v>
      </c>
      <c r="E632" s="19">
        <v>2.8962731313274199</v>
      </c>
      <c r="F632" s="20">
        <v>61.734302422177798</v>
      </c>
      <c r="G632" s="21">
        <v>0.117238808693527</v>
      </c>
      <c r="H632" s="22">
        <v>2</v>
      </c>
      <c r="I632" s="23">
        <v>7</v>
      </c>
      <c r="J632" s="21">
        <v>1</v>
      </c>
      <c r="K632" s="24">
        <v>0</v>
      </c>
      <c r="L632" s="25">
        <v>0</v>
      </c>
      <c r="M632" s="26">
        <v>2.66973258831768E-2</v>
      </c>
      <c r="N632" s="23">
        <v>65.391231023531006</v>
      </c>
      <c r="O632" s="23">
        <f t="shared" si="27"/>
        <v>1.745771004537308</v>
      </c>
      <c r="P632" s="33">
        <f t="shared" si="29"/>
        <v>0.60276463074364339</v>
      </c>
    </row>
    <row r="633" spans="1:16" x14ac:dyDescent="0.25">
      <c r="A633" s="27" t="s">
        <v>1001</v>
      </c>
      <c r="B633" s="17" t="str">
        <f t="shared" si="28"/>
        <v>PACIF</v>
      </c>
      <c r="C633" s="28" t="s">
        <v>963</v>
      </c>
      <c r="D633" s="28" t="s">
        <v>304</v>
      </c>
      <c r="E633" s="19">
        <v>1.7299462542090049</v>
      </c>
      <c r="F633" s="20">
        <v>13.6046611394121</v>
      </c>
      <c r="G633" s="21">
        <v>0.57130954231228703</v>
      </c>
      <c r="H633" s="22">
        <v>0</v>
      </c>
      <c r="I633" s="23">
        <v>0</v>
      </c>
      <c r="J633" s="21">
        <v>0.33795850876115302</v>
      </c>
      <c r="K633" s="24">
        <v>0.76306729491977898</v>
      </c>
      <c r="L633" s="25">
        <v>0</v>
      </c>
      <c r="M633" s="26">
        <v>3.6345517288868097E-2</v>
      </c>
      <c r="N633" s="23">
        <v>47.636719618242658</v>
      </c>
      <c r="O633" s="23">
        <f t="shared" si="27"/>
        <v>1.7313812164698006</v>
      </c>
      <c r="P633" s="33">
        <f t="shared" si="29"/>
        <v>1.0008294837237308</v>
      </c>
    </row>
    <row r="634" spans="1:16" x14ac:dyDescent="0.25">
      <c r="A634" s="27" t="s">
        <v>1002</v>
      </c>
      <c r="B634" s="17" t="str">
        <f t="shared" si="28"/>
        <v>LAYTO</v>
      </c>
      <c r="C634" s="28" t="s">
        <v>760</v>
      </c>
      <c r="D634" s="28" t="s">
        <v>187</v>
      </c>
      <c r="E634" s="19">
        <v>11.347869367703</v>
      </c>
      <c r="F634" s="20">
        <v>67.742626430480897</v>
      </c>
      <c r="G634" s="21">
        <v>0.99646161802473499</v>
      </c>
      <c r="H634" s="22">
        <v>4</v>
      </c>
      <c r="I634" s="23">
        <v>7</v>
      </c>
      <c r="J634" s="21">
        <v>0.95330627973399096</v>
      </c>
      <c r="K634" s="24">
        <v>0</v>
      </c>
      <c r="L634" s="25">
        <v>0</v>
      </c>
      <c r="M634" s="26">
        <v>4.8182997705518898E-2</v>
      </c>
      <c r="N634" s="23">
        <v>35.326276690591058</v>
      </c>
      <c r="O634" s="23">
        <f t="shared" si="27"/>
        <v>1.7021259087272747</v>
      </c>
      <c r="P634" s="33">
        <f t="shared" si="29"/>
        <v>0.14999519765108238</v>
      </c>
    </row>
    <row r="635" spans="1:16" x14ac:dyDescent="0.25">
      <c r="A635" s="27" t="s">
        <v>1003</v>
      </c>
      <c r="B635" s="17" t="str">
        <f t="shared" si="28"/>
        <v>ELK C</v>
      </c>
      <c r="C635" s="28" t="s">
        <v>1004</v>
      </c>
      <c r="D635" s="28" t="s">
        <v>170</v>
      </c>
      <c r="E635" s="19">
        <v>8.4246851605180306E-2</v>
      </c>
      <c r="F635" s="20">
        <v>80</v>
      </c>
      <c r="G635" s="21">
        <v>0.68799296229644502</v>
      </c>
      <c r="H635" s="22">
        <v>0</v>
      </c>
      <c r="I635" s="23">
        <v>0</v>
      </c>
      <c r="J635" s="21">
        <v>1</v>
      </c>
      <c r="K635" s="24">
        <v>0</v>
      </c>
      <c r="L635" s="25">
        <v>0</v>
      </c>
      <c r="M635" s="26">
        <v>3.53275976058742E-2</v>
      </c>
      <c r="N635" s="23">
        <v>47.636719618242658</v>
      </c>
      <c r="O635" s="23">
        <f t="shared" si="27"/>
        <v>1.6828908619371299</v>
      </c>
      <c r="P635" s="33">
        <f t="shared" si="29"/>
        <v>19.975712206124147</v>
      </c>
    </row>
    <row r="636" spans="1:16" x14ac:dyDescent="0.25">
      <c r="A636" s="27" t="s">
        <v>1005</v>
      </c>
      <c r="B636" s="17" t="str">
        <f t="shared" si="28"/>
        <v xml:space="preserve">VACA </v>
      </c>
      <c r="C636" s="28" t="s">
        <v>1006</v>
      </c>
      <c r="D636" s="28" t="s">
        <v>927</v>
      </c>
      <c r="E636" s="19">
        <v>0.82637338100685898</v>
      </c>
      <c r="F636" s="20">
        <v>74.595351030079897</v>
      </c>
      <c r="G636" s="21">
        <v>1</v>
      </c>
      <c r="H636" s="22">
        <v>0</v>
      </c>
      <c r="I636" s="23">
        <v>2</v>
      </c>
      <c r="J636" s="21">
        <v>0.13831561066957701</v>
      </c>
      <c r="K636" s="24">
        <v>0</v>
      </c>
      <c r="L636" s="25">
        <v>0</v>
      </c>
      <c r="M636" s="26">
        <v>1.9681514792478198E-2</v>
      </c>
      <c r="N636" s="23">
        <v>85.451113995755804</v>
      </c>
      <c r="O636" s="23">
        <f t="shared" si="27"/>
        <v>1.6818073641412086</v>
      </c>
      <c r="P636" s="33">
        <f t="shared" si="29"/>
        <v>2.0351664305692942</v>
      </c>
    </row>
    <row r="637" spans="1:16" x14ac:dyDescent="0.25">
      <c r="A637" s="27" t="s">
        <v>1007</v>
      </c>
      <c r="B637" s="17" t="str">
        <f t="shared" si="28"/>
        <v>COARS</v>
      </c>
      <c r="C637" s="28" t="s">
        <v>626</v>
      </c>
      <c r="D637" s="28" t="s">
        <v>145</v>
      </c>
      <c r="E637" s="19">
        <v>10.4247108905369</v>
      </c>
      <c r="F637" s="20">
        <v>64.6170877511626</v>
      </c>
      <c r="G637" s="21">
        <v>0.98803056444302595</v>
      </c>
      <c r="H637" s="22">
        <v>1</v>
      </c>
      <c r="I637" s="23">
        <v>30</v>
      </c>
      <c r="J637" s="21">
        <v>1</v>
      </c>
      <c r="K637" s="24">
        <v>0</v>
      </c>
      <c r="L637" s="25">
        <v>0</v>
      </c>
      <c r="M637" s="26">
        <v>8.4064040925445602E-2</v>
      </c>
      <c r="N637" s="23">
        <v>19.997911461310199</v>
      </c>
      <c r="O637" s="23">
        <f t="shared" si="27"/>
        <v>1.6811052475070183</v>
      </c>
      <c r="P637" s="33">
        <f t="shared" si="29"/>
        <v>0.1612615702400968</v>
      </c>
    </row>
    <row r="638" spans="1:16" x14ac:dyDescent="0.25">
      <c r="A638" s="27" t="s">
        <v>1008</v>
      </c>
      <c r="B638" s="17" t="str">
        <f t="shared" si="28"/>
        <v>MORAG</v>
      </c>
      <c r="C638" s="28" t="s">
        <v>603</v>
      </c>
      <c r="D638" s="28" t="s">
        <v>593</v>
      </c>
      <c r="E638" s="19">
        <v>1.638081575271866</v>
      </c>
      <c r="F638" s="20">
        <v>82.700631169102493</v>
      </c>
      <c r="G638" s="21">
        <v>6.9131122990959096E-2</v>
      </c>
      <c r="H638" s="22">
        <v>0</v>
      </c>
      <c r="I638" s="23">
        <v>1</v>
      </c>
      <c r="J638" s="21">
        <v>0.35445508233759598</v>
      </c>
      <c r="K638" s="24">
        <v>0.68163888965865205</v>
      </c>
      <c r="L638" s="25">
        <v>0</v>
      </c>
      <c r="M638" s="26">
        <v>3.5075194723236003E-2</v>
      </c>
      <c r="N638" s="23">
        <v>47.636719618242658</v>
      </c>
      <c r="O638" s="23">
        <f t="shared" si="27"/>
        <v>1.6708672165860579</v>
      </c>
      <c r="P638" s="33">
        <f t="shared" si="29"/>
        <v>1.0200146572729447</v>
      </c>
    </row>
    <row r="639" spans="1:16" x14ac:dyDescent="0.25">
      <c r="A639" s="27" t="s">
        <v>1009</v>
      </c>
      <c r="B639" s="17" t="str">
        <f t="shared" si="28"/>
        <v>IGNAC</v>
      </c>
      <c r="C639" s="28" t="s">
        <v>1010</v>
      </c>
      <c r="D639" s="28" t="s">
        <v>212</v>
      </c>
      <c r="E639" s="19">
        <v>0.96609322745367998</v>
      </c>
      <c r="F639" s="20">
        <v>32.706765337221199</v>
      </c>
      <c r="G639" s="21">
        <v>0.67193341822777197</v>
      </c>
      <c r="H639" s="22">
        <v>4</v>
      </c>
      <c r="I639" s="23">
        <v>5</v>
      </c>
      <c r="J639" s="21">
        <v>0.90008111283117198</v>
      </c>
      <c r="K639" s="24">
        <v>0</v>
      </c>
      <c r="L639" s="25">
        <v>0</v>
      </c>
      <c r="M639" s="26">
        <v>3.4924264911496902E-2</v>
      </c>
      <c r="N639" s="23">
        <v>47.636719618242658</v>
      </c>
      <c r="O639" s="23">
        <f t="shared" si="27"/>
        <v>1.6636774154622083</v>
      </c>
      <c r="P639" s="33">
        <f t="shared" si="29"/>
        <v>1.7220671547891317</v>
      </c>
    </row>
    <row r="640" spans="1:16" x14ac:dyDescent="0.25">
      <c r="A640" s="27" t="s">
        <v>1011</v>
      </c>
      <c r="B640" s="17" t="str">
        <f t="shared" si="28"/>
        <v>LAKEV</v>
      </c>
      <c r="C640" s="28" t="s">
        <v>1012</v>
      </c>
      <c r="D640" s="28" t="s">
        <v>226</v>
      </c>
      <c r="E640" s="19">
        <v>8.3809366387087891</v>
      </c>
      <c r="F640" s="20">
        <v>81.4101480458704</v>
      </c>
      <c r="G640" s="21">
        <v>0.63141935249957004</v>
      </c>
      <c r="H640" s="22">
        <v>2</v>
      </c>
      <c r="I640" s="23">
        <v>0</v>
      </c>
      <c r="J640" s="21">
        <v>0.66787667433884901</v>
      </c>
      <c r="K640" s="24">
        <v>0</v>
      </c>
      <c r="L640" s="25">
        <v>0</v>
      </c>
      <c r="M640" s="26">
        <v>2.5319580257800098E-2</v>
      </c>
      <c r="N640" s="23">
        <v>65.391231023531006</v>
      </c>
      <c r="O640" s="23">
        <f t="shared" si="27"/>
        <v>1.655678522056641</v>
      </c>
      <c r="P640" s="33">
        <f t="shared" si="29"/>
        <v>0.19755292199795504</v>
      </c>
    </row>
    <row r="641" spans="1:16" x14ac:dyDescent="0.25">
      <c r="A641" s="27" t="s">
        <v>1013</v>
      </c>
      <c r="B641" s="17" t="str">
        <f t="shared" si="28"/>
        <v xml:space="preserve">WISE </v>
      </c>
      <c r="C641" s="28" t="s">
        <v>777</v>
      </c>
      <c r="D641" s="28" t="s">
        <v>148</v>
      </c>
      <c r="E641" s="19">
        <v>32.9312103476041</v>
      </c>
      <c r="F641" s="20">
        <v>34.321483080625498</v>
      </c>
      <c r="G641" s="21">
        <v>0.79459601187704498</v>
      </c>
      <c r="H641" s="22">
        <v>1</v>
      </c>
      <c r="I641" s="23">
        <v>9</v>
      </c>
      <c r="J641" s="21">
        <v>0.986717861661075</v>
      </c>
      <c r="K641" s="24">
        <v>0</v>
      </c>
      <c r="L641" s="25">
        <v>0</v>
      </c>
      <c r="M641" s="26">
        <v>8.2577098252054601E-2</v>
      </c>
      <c r="N641" s="23">
        <v>19.997911461310199</v>
      </c>
      <c r="O641" s="23">
        <f t="shared" si="27"/>
        <v>1.6513694995765011</v>
      </c>
      <c r="P641" s="33">
        <f t="shared" si="29"/>
        <v>5.0146031140232479E-2</v>
      </c>
    </row>
    <row r="642" spans="1:16" x14ac:dyDescent="0.25">
      <c r="A642" s="27" t="s">
        <v>1014</v>
      </c>
      <c r="B642" s="17" t="str">
        <f t="shared" si="28"/>
        <v>SPRIN</v>
      </c>
      <c r="C642" s="28" t="s">
        <v>150</v>
      </c>
      <c r="D642" s="28" t="s">
        <v>145</v>
      </c>
      <c r="E642" s="19">
        <v>6.3606313268749499</v>
      </c>
      <c r="F642" s="20">
        <v>34.711214296169103</v>
      </c>
      <c r="G642" s="21">
        <v>0.42891042243176702</v>
      </c>
      <c r="H642" s="22">
        <v>5</v>
      </c>
      <c r="I642" s="23">
        <v>5</v>
      </c>
      <c r="J642" s="21">
        <v>1</v>
      </c>
      <c r="K642" s="24">
        <v>1</v>
      </c>
      <c r="L642" s="25">
        <v>0</v>
      </c>
      <c r="M642" s="26">
        <v>0.14641948841335201</v>
      </c>
      <c r="N642" s="23">
        <v>11.218349420457526</v>
      </c>
      <c r="O642" s="23">
        <f t="shared" si="27"/>
        <v>1.6425849829856149</v>
      </c>
      <c r="P642" s="33">
        <f t="shared" si="29"/>
        <v>0.25824244458963724</v>
      </c>
    </row>
    <row r="643" spans="1:16" x14ac:dyDescent="0.25">
      <c r="A643" s="27" t="s">
        <v>1015</v>
      </c>
      <c r="B643" s="17" t="str">
        <f t="shared" si="28"/>
        <v xml:space="preserve">CAMP </v>
      </c>
      <c r="C643" s="28" t="s">
        <v>376</v>
      </c>
      <c r="D643" s="28" t="s">
        <v>223</v>
      </c>
      <c r="E643" s="19">
        <v>3.2282121512642102E-3</v>
      </c>
      <c r="F643" s="20">
        <v>10</v>
      </c>
      <c r="G643" s="21">
        <v>0</v>
      </c>
      <c r="H643" s="22">
        <v>0</v>
      </c>
      <c r="I643" s="23">
        <v>0</v>
      </c>
      <c r="J643" s="21">
        <v>1</v>
      </c>
      <c r="K643" s="24">
        <v>1</v>
      </c>
      <c r="L643" s="25">
        <v>0</v>
      </c>
      <c r="M643" s="26">
        <v>6.1559315876217699E-2</v>
      </c>
      <c r="N643" s="23">
        <v>26.553376868630977</v>
      </c>
      <c r="O643" s="23">
        <f t="shared" si="27"/>
        <v>1.6346077142363067</v>
      </c>
      <c r="P643" s="33">
        <f t="shared" si="29"/>
        <v>506.35077177197689</v>
      </c>
    </row>
    <row r="644" spans="1:16" x14ac:dyDescent="0.25">
      <c r="A644" s="27" t="s">
        <v>1016</v>
      </c>
      <c r="B644" s="17" t="str">
        <f t="shared" si="28"/>
        <v>GREEN</v>
      </c>
      <c r="C644" s="28" t="s">
        <v>1016</v>
      </c>
      <c r="D644" s="28" t="s">
        <v>212</v>
      </c>
      <c r="E644" s="19">
        <v>1.9268472724647701E-2</v>
      </c>
      <c r="F644" s="20">
        <v>10</v>
      </c>
      <c r="G644" s="21">
        <v>0</v>
      </c>
      <c r="H644" s="22">
        <v>0</v>
      </c>
      <c r="I644" s="23">
        <v>0</v>
      </c>
      <c r="J644" s="21">
        <v>1</v>
      </c>
      <c r="K644" s="24">
        <v>1</v>
      </c>
      <c r="L644" s="25">
        <v>0</v>
      </c>
      <c r="M644" s="26">
        <v>6.1559315876217699E-2</v>
      </c>
      <c r="N644" s="23">
        <v>26.553376868630977</v>
      </c>
      <c r="O644" s="23">
        <f t="shared" si="27"/>
        <v>1.6346077142363067</v>
      </c>
      <c r="P644" s="33">
        <f t="shared" si="29"/>
        <v>84.833278568329987</v>
      </c>
    </row>
    <row r="645" spans="1:16" x14ac:dyDescent="0.25">
      <c r="A645" s="27" t="s">
        <v>1017</v>
      </c>
      <c r="B645" s="17" t="str">
        <f t="shared" si="28"/>
        <v>LAURE</v>
      </c>
      <c r="C645" s="28" t="s">
        <v>920</v>
      </c>
      <c r="D645" s="28" t="s">
        <v>223</v>
      </c>
      <c r="E645" s="19">
        <v>1.22225172336205</v>
      </c>
      <c r="F645" s="20">
        <v>80.652814846078698</v>
      </c>
      <c r="G645" s="21">
        <v>1</v>
      </c>
      <c r="H645" s="22">
        <v>0</v>
      </c>
      <c r="I645" s="23">
        <v>0</v>
      </c>
      <c r="J645" s="21">
        <v>1</v>
      </c>
      <c r="K645" s="24">
        <v>0</v>
      </c>
      <c r="L645" s="25">
        <v>0</v>
      </c>
      <c r="M645" s="26">
        <v>4.54259103751685E-2</v>
      </c>
      <c r="N645" s="23">
        <v>35.326276690591058</v>
      </c>
      <c r="O645" s="23">
        <f t="shared" ref="O645:O708" si="30">M645*N645</f>
        <v>1.6047282788351935</v>
      </c>
      <c r="P645" s="33">
        <f t="shared" si="29"/>
        <v>1.3129278103376811</v>
      </c>
    </row>
    <row r="646" spans="1:16" x14ac:dyDescent="0.25">
      <c r="A646" s="27" t="s">
        <v>1018</v>
      </c>
      <c r="B646" s="17" t="str">
        <f t="shared" ref="B646:B709" si="31">LEFT(A646,5)</f>
        <v>MERCE</v>
      </c>
      <c r="C646" s="28" t="s">
        <v>1019</v>
      </c>
      <c r="D646" s="28" t="s">
        <v>145</v>
      </c>
      <c r="E646" s="19">
        <v>35.631989500712002</v>
      </c>
      <c r="F646" s="20">
        <v>29.687785425140099</v>
      </c>
      <c r="G646" s="21">
        <v>0.971654666681111</v>
      </c>
      <c r="H646" s="22">
        <v>0</v>
      </c>
      <c r="I646" s="23">
        <v>6</v>
      </c>
      <c r="J646" s="21">
        <v>1</v>
      </c>
      <c r="K646" s="24">
        <v>0</v>
      </c>
      <c r="L646" s="25">
        <v>0</v>
      </c>
      <c r="M646" s="26">
        <v>5.9691290810868797E-2</v>
      </c>
      <c r="N646" s="23">
        <v>26.553376868630977</v>
      </c>
      <c r="O646" s="23">
        <f t="shared" si="30"/>
        <v>1.5850053406760483</v>
      </c>
      <c r="P646" s="33">
        <f t="shared" ref="P646:P709" si="32">O646/E646</f>
        <v>4.4482650643023355E-2</v>
      </c>
    </row>
    <row r="647" spans="1:16" x14ac:dyDescent="0.25">
      <c r="A647" s="27" t="s">
        <v>1020</v>
      </c>
      <c r="B647" s="17" t="str">
        <f t="shared" si="31"/>
        <v xml:space="preserve">BELL </v>
      </c>
      <c r="C647" s="28" t="s">
        <v>1021</v>
      </c>
      <c r="D647" s="28" t="s">
        <v>148</v>
      </c>
      <c r="E647" s="19">
        <v>0.30638590108535002</v>
      </c>
      <c r="F647" s="20">
        <v>85</v>
      </c>
      <c r="G647" s="21">
        <v>1</v>
      </c>
      <c r="H647" s="22">
        <v>0</v>
      </c>
      <c r="I647" s="23">
        <v>0</v>
      </c>
      <c r="J647" s="21">
        <v>4.5927088113701699E-2</v>
      </c>
      <c r="K647" s="24">
        <v>0</v>
      </c>
      <c r="L647" s="25">
        <v>0</v>
      </c>
      <c r="M647" s="26">
        <v>1.8495122343890998E-2</v>
      </c>
      <c r="N647" s="23">
        <v>85.451113995755804</v>
      </c>
      <c r="O647" s="23">
        <f t="shared" si="30"/>
        <v>1.58042880777328</v>
      </c>
      <c r="P647" s="33">
        <f t="shared" si="32"/>
        <v>5.1582948241897704</v>
      </c>
    </row>
    <row r="648" spans="1:16" x14ac:dyDescent="0.25">
      <c r="A648" s="27" t="s">
        <v>1022</v>
      </c>
      <c r="B648" s="17" t="str">
        <f t="shared" si="31"/>
        <v>VACAV</v>
      </c>
      <c r="C648" s="28" t="s">
        <v>1023</v>
      </c>
      <c r="D648" s="28" t="s">
        <v>927</v>
      </c>
      <c r="E648" s="19">
        <v>4.3673244484229397</v>
      </c>
      <c r="F648" s="20">
        <v>25.637630137793199</v>
      </c>
      <c r="G648" s="21">
        <v>0.64227102937251801</v>
      </c>
      <c r="H648" s="22">
        <v>1</v>
      </c>
      <c r="I648" s="23">
        <v>3</v>
      </c>
      <c r="J648" s="21">
        <v>1</v>
      </c>
      <c r="K648" s="24">
        <v>0</v>
      </c>
      <c r="L648" s="25">
        <v>0</v>
      </c>
      <c r="M648" s="26">
        <v>3.3136882208044199E-2</v>
      </c>
      <c r="N648" s="23">
        <v>47.636719618242658</v>
      </c>
      <c r="O648" s="23">
        <f t="shared" si="30"/>
        <v>1.5785323667673352</v>
      </c>
      <c r="P648" s="33">
        <f t="shared" si="32"/>
        <v>0.36144151537386932</v>
      </c>
    </row>
    <row r="649" spans="1:16" x14ac:dyDescent="0.25">
      <c r="A649" s="27" t="s">
        <v>1024</v>
      </c>
      <c r="B649" s="17" t="str">
        <f t="shared" si="31"/>
        <v>APPLE</v>
      </c>
      <c r="C649" s="28" t="s">
        <v>259</v>
      </c>
      <c r="D649" s="28" t="s">
        <v>148</v>
      </c>
      <c r="E649" s="19">
        <v>4.2262347314569899</v>
      </c>
      <c r="F649" s="20">
        <v>51.460826579860303</v>
      </c>
      <c r="G649" s="21">
        <v>0.51899887558678703</v>
      </c>
      <c r="H649" s="22">
        <v>3</v>
      </c>
      <c r="I649" s="23">
        <v>4</v>
      </c>
      <c r="J649" s="21">
        <v>1</v>
      </c>
      <c r="K649" s="24">
        <v>0</v>
      </c>
      <c r="L649" s="25">
        <v>0</v>
      </c>
      <c r="M649" s="26">
        <v>3.27804666694064E-2</v>
      </c>
      <c r="N649" s="23">
        <v>47.636719618242658</v>
      </c>
      <c r="O649" s="23">
        <f t="shared" si="30"/>
        <v>1.5615538996856615</v>
      </c>
      <c r="P649" s="33">
        <f t="shared" si="32"/>
        <v>0.36949057468639879</v>
      </c>
    </row>
    <row r="650" spans="1:16" x14ac:dyDescent="0.25">
      <c r="A650" s="27" t="s">
        <v>1025</v>
      </c>
      <c r="B650" s="17" t="str">
        <f t="shared" si="31"/>
        <v>ROSSM</v>
      </c>
      <c r="C650" s="28" t="s">
        <v>1026</v>
      </c>
      <c r="D650" s="28" t="s">
        <v>593</v>
      </c>
      <c r="E650" s="19">
        <v>2.8423416455626298E-3</v>
      </c>
      <c r="F650" s="20">
        <v>10</v>
      </c>
      <c r="G650" s="21">
        <v>0</v>
      </c>
      <c r="H650" s="22">
        <v>0</v>
      </c>
      <c r="I650" s="23">
        <v>0</v>
      </c>
      <c r="J650" s="21">
        <v>1.9850920803014399E-3</v>
      </c>
      <c r="K650" s="24">
        <v>1</v>
      </c>
      <c r="L650" s="25">
        <v>0</v>
      </c>
      <c r="M650" s="26">
        <v>2.3559331749465201E-2</v>
      </c>
      <c r="N650" s="23">
        <v>65.391231023531006</v>
      </c>
      <c r="O650" s="23">
        <f t="shared" si="30"/>
        <v>1.5405737051892878</v>
      </c>
      <c r="P650" s="33">
        <f t="shared" si="32"/>
        <v>542.00863136716191</v>
      </c>
    </row>
    <row r="651" spans="1:16" x14ac:dyDescent="0.25">
      <c r="A651" s="27" t="s">
        <v>1027</v>
      </c>
      <c r="B651" s="17" t="str">
        <f t="shared" si="31"/>
        <v>STELL</v>
      </c>
      <c r="C651" s="28" t="s">
        <v>393</v>
      </c>
      <c r="D651" s="28" t="s">
        <v>184</v>
      </c>
      <c r="E651" s="19">
        <v>1.8980914994140701</v>
      </c>
      <c r="F651" s="20">
        <v>73.569123165742994</v>
      </c>
      <c r="G651" s="21">
        <v>0.46487306981930498</v>
      </c>
      <c r="H651" s="22">
        <v>9</v>
      </c>
      <c r="I651" s="23">
        <v>0</v>
      </c>
      <c r="J651" s="21">
        <v>1</v>
      </c>
      <c r="K651" s="24">
        <v>0</v>
      </c>
      <c r="L651" s="25">
        <v>0</v>
      </c>
      <c r="M651" s="26">
        <v>3.1795694166006701E-2</v>
      </c>
      <c r="N651" s="23">
        <v>47.636719618242658</v>
      </c>
      <c r="O651" s="23">
        <f t="shared" si="30"/>
        <v>1.514642568053455</v>
      </c>
      <c r="P651" s="33">
        <f t="shared" si="32"/>
        <v>0.79798185099138608</v>
      </c>
    </row>
    <row r="652" spans="1:16" x14ac:dyDescent="0.25">
      <c r="A652" s="27" t="s">
        <v>1028</v>
      </c>
      <c r="B652" s="17" t="str">
        <f t="shared" si="31"/>
        <v>JESSU</v>
      </c>
      <c r="C652" s="28" t="s">
        <v>1029</v>
      </c>
      <c r="D652" s="28" t="s">
        <v>170</v>
      </c>
      <c r="E652" s="19">
        <v>2.9671507004279101</v>
      </c>
      <c r="F652" s="20">
        <v>23.012793033077401</v>
      </c>
      <c r="G652" s="21">
        <v>1</v>
      </c>
      <c r="H652" s="22">
        <v>0</v>
      </c>
      <c r="I652" s="23">
        <v>1</v>
      </c>
      <c r="J652" s="21">
        <v>1</v>
      </c>
      <c r="K652" s="24">
        <v>0</v>
      </c>
      <c r="L652" s="25">
        <v>0</v>
      </c>
      <c r="M652" s="26">
        <v>3.1721878243912198E-2</v>
      </c>
      <c r="N652" s="23">
        <v>47.636719618242658</v>
      </c>
      <c r="O652" s="23">
        <f t="shared" si="30"/>
        <v>1.5111262196692772</v>
      </c>
      <c r="P652" s="33">
        <f t="shared" si="32"/>
        <v>0.50928529496373365</v>
      </c>
    </row>
    <row r="653" spans="1:16" x14ac:dyDescent="0.25">
      <c r="A653" s="27" t="s">
        <v>1030</v>
      </c>
      <c r="B653" s="17" t="str">
        <f t="shared" si="31"/>
        <v>TEMPL</v>
      </c>
      <c r="C653" s="28" t="s">
        <v>682</v>
      </c>
      <c r="D653" s="28" t="s">
        <v>580</v>
      </c>
      <c r="E653" s="19">
        <v>22.550204804846299</v>
      </c>
      <c r="F653" s="20">
        <v>49.731827970677799</v>
      </c>
      <c r="G653" s="21">
        <v>0.87955705133526896</v>
      </c>
      <c r="H653" s="22">
        <v>0</v>
      </c>
      <c r="I653" s="23">
        <v>9</v>
      </c>
      <c r="J653" s="21">
        <v>0.33691768158405799</v>
      </c>
      <c r="K653" s="24">
        <v>0</v>
      </c>
      <c r="L653" s="25">
        <v>0</v>
      </c>
      <c r="M653" s="26">
        <v>3.1339603243495003E-2</v>
      </c>
      <c r="N653" s="23">
        <v>47.636719618242658</v>
      </c>
      <c r="O653" s="23">
        <f t="shared" si="30"/>
        <v>1.4929158926573396</v>
      </c>
      <c r="P653" s="33">
        <f t="shared" si="32"/>
        <v>6.6204094622523996E-2</v>
      </c>
    </row>
    <row r="654" spans="1:16" x14ac:dyDescent="0.25">
      <c r="A654" s="27" t="s">
        <v>1031</v>
      </c>
      <c r="B654" s="17" t="str">
        <f t="shared" si="31"/>
        <v>CORRA</v>
      </c>
      <c r="C654" s="28" t="s">
        <v>639</v>
      </c>
      <c r="D654" s="28" t="s">
        <v>154</v>
      </c>
      <c r="E654" s="19">
        <v>18.786236679973999</v>
      </c>
      <c r="F654" s="20">
        <v>47.601147109929798</v>
      </c>
      <c r="G654" s="21">
        <v>0.68253830586553499</v>
      </c>
      <c r="H654" s="22">
        <v>0</v>
      </c>
      <c r="I654" s="23">
        <v>10</v>
      </c>
      <c r="J654" s="21">
        <v>0.93490494230964505</v>
      </c>
      <c r="K654" s="24">
        <v>0</v>
      </c>
      <c r="L654" s="25">
        <v>0</v>
      </c>
      <c r="M654" s="26">
        <v>4.2229179892791201E-2</v>
      </c>
      <c r="N654" s="23">
        <v>35.326276690591058</v>
      </c>
      <c r="O654" s="23">
        <f t="shared" si="30"/>
        <v>1.4917996933094864</v>
      </c>
      <c r="P654" s="33">
        <f t="shared" si="32"/>
        <v>7.9409182303113141E-2</v>
      </c>
    </row>
    <row r="655" spans="1:16" x14ac:dyDescent="0.25">
      <c r="A655" s="27" t="s">
        <v>1032</v>
      </c>
      <c r="B655" s="17" t="str">
        <f t="shared" si="31"/>
        <v>NORTH</v>
      </c>
      <c r="C655" s="28" t="s">
        <v>1033</v>
      </c>
      <c r="D655" s="28" t="s">
        <v>621</v>
      </c>
      <c r="E655" s="19">
        <v>3.69256093707433</v>
      </c>
      <c r="F655" s="20">
        <v>66.248805135495999</v>
      </c>
      <c r="G655" s="21">
        <v>0.896772909399423</v>
      </c>
      <c r="H655" s="22">
        <v>0</v>
      </c>
      <c r="I655" s="23">
        <v>0</v>
      </c>
      <c r="J655" s="21">
        <v>1</v>
      </c>
      <c r="K655" s="24">
        <v>0</v>
      </c>
      <c r="L655" s="25">
        <v>0</v>
      </c>
      <c r="M655" s="26">
        <v>5.5819684894756499E-2</v>
      </c>
      <c r="N655" s="23">
        <v>26.553376868630977</v>
      </c>
      <c r="O655" s="23">
        <f t="shared" si="30"/>
        <v>1.4822011296986972</v>
      </c>
      <c r="P655" s="33">
        <f t="shared" si="32"/>
        <v>0.40140194162186715</v>
      </c>
    </row>
    <row r="656" spans="1:16" x14ac:dyDescent="0.25">
      <c r="A656" s="27" t="s">
        <v>726</v>
      </c>
      <c r="B656" s="17" t="str">
        <f t="shared" si="31"/>
        <v>BIG B</v>
      </c>
      <c r="C656" s="28" t="s">
        <v>726</v>
      </c>
      <c r="D656" s="28" t="s">
        <v>223</v>
      </c>
      <c r="E656" s="19">
        <v>1.4510909567312999E-2</v>
      </c>
      <c r="F656" s="20">
        <v>10</v>
      </c>
      <c r="G656" s="21">
        <v>1</v>
      </c>
      <c r="H656" s="22">
        <v>0</v>
      </c>
      <c r="I656" s="23">
        <v>0</v>
      </c>
      <c r="J656" s="21">
        <v>1</v>
      </c>
      <c r="K656" s="24">
        <v>1</v>
      </c>
      <c r="L656" s="25">
        <v>0</v>
      </c>
      <c r="M656" s="26">
        <v>0.130222282878421</v>
      </c>
      <c r="N656" s="23">
        <v>11.218349420457526</v>
      </c>
      <c r="O656" s="23">
        <f t="shared" si="30"/>
        <v>1.4608790716597904</v>
      </c>
      <c r="P656" s="33">
        <f t="shared" si="32"/>
        <v>100.67453489962745</v>
      </c>
    </row>
    <row r="657" spans="1:16" x14ac:dyDescent="0.25">
      <c r="A657" s="27" t="s">
        <v>791</v>
      </c>
      <c r="B657" s="17" t="str">
        <f t="shared" si="31"/>
        <v>GIRVA</v>
      </c>
      <c r="C657" s="28" t="s">
        <v>791</v>
      </c>
      <c r="D657" s="28" t="s">
        <v>170</v>
      </c>
      <c r="E657" s="19">
        <v>3.8597764472170303E-2</v>
      </c>
      <c r="F657" s="20">
        <v>10</v>
      </c>
      <c r="G657" s="21">
        <v>1</v>
      </c>
      <c r="H657" s="22">
        <v>0</v>
      </c>
      <c r="I657" s="23">
        <v>0</v>
      </c>
      <c r="J657" s="21">
        <v>1</v>
      </c>
      <c r="K657" s="24">
        <v>1</v>
      </c>
      <c r="L657" s="25">
        <v>0</v>
      </c>
      <c r="M657" s="26">
        <v>0.130222282878421</v>
      </c>
      <c r="N657" s="23">
        <v>11.218349420457526</v>
      </c>
      <c r="O657" s="23">
        <f t="shared" si="30"/>
        <v>1.4608790716597904</v>
      </c>
      <c r="P657" s="33">
        <f t="shared" si="32"/>
        <v>37.848800096003252</v>
      </c>
    </row>
    <row r="658" spans="1:16" x14ac:dyDescent="0.25">
      <c r="A658" s="27" t="s">
        <v>1034</v>
      </c>
      <c r="B658" s="17" t="str">
        <f t="shared" si="31"/>
        <v>SEACL</v>
      </c>
      <c r="C658" s="28" t="s">
        <v>1035</v>
      </c>
      <c r="D658" s="28" t="s">
        <v>223</v>
      </c>
      <c r="E658" s="19">
        <v>0.96395160999007889</v>
      </c>
      <c r="F658" s="20">
        <v>10</v>
      </c>
      <c r="G658" s="21">
        <v>0.24340103090055401</v>
      </c>
      <c r="H658" s="22">
        <v>2</v>
      </c>
      <c r="I658" s="23">
        <v>0</v>
      </c>
      <c r="J658" s="21">
        <v>0.62038378280462803</v>
      </c>
      <c r="K658" s="24">
        <v>0.63699055766496904</v>
      </c>
      <c r="L658" s="25">
        <v>0</v>
      </c>
      <c r="M658" s="26">
        <v>3.0211505691691499E-2</v>
      </c>
      <c r="N658" s="23">
        <v>47.636719618242658</v>
      </c>
      <c r="O658" s="23">
        <f t="shared" si="30"/>
        <v>1.4391770258800503</v>
      </c>
      <c r="P658" s="33">
        <f t="shared" si="32"/>
        <v>1.4929971701534503</v>
      </c>
    </row>
    <row r="659" spans="1:16" x14ac:dyDescent="0.25">
      <c r="A659" s="27" t="s">
        <v>1036</v>
      </c>
      <c r="B659" s="17" t="str">
        <f t="shared" si="31"/>
        <v xml:space="preserve">WISE </v>
      </c>
      <c r="C659" s="28" t="s">
        <v>777</v>
      </c>
      <c r="D659" s="28" t="s">
        <v>148</v>
      </c>
      <c r="E659" s="19">
        <v>12.956180085191001</v>
      </c>
      <c r="F659" s="20">
        <v>34.601857058879503</v>
      </c>
      <c r="G659" s="21">
        <v>0.54649733734522798</v>
      </c>
      <c r="H659" s="22">
        <v>2</v>
      </c>
      <c r="I659" s="23">
        <v>5</v>
      </c>
      <c r="J659" s="21">
        <v>1</v>
      </c>
      <c r="K659" s="24">
        <v>0</v>
      </c>
      <c r="L659" s="25">
        <v>0</v>
      </c>
      <c r="M659" s="26">
        <v>3.0193109764414399E-2</v>
      </c>
      <c r="N659" s="23">
        <v>47.636719618242658</v>
      </c>
      <c r="O659" s="23">
        <f t="shared" si="30"/>
        <v>1.4383007042502334</v>
      </c>
      <c r="P659" s="33">
        <f t="shared" si="32"/>
        <v>0.11101271322202604</v>
      </c>
    </row>
    <row r="660" spans="1:16" x14ac:dyDescent="0.25">
      <c r="A660" s="27" t="s">
        <v>1037</v>
      </c>
      <c r="B660" s="17" t="str">
        <f t="shared" si="31"/>
        <v>CRESC</v>
      </c>
      <c r="C660" s="28" t="s">
        <v>793</v>
      </c>
      <c r="D660" s="28" t="s">
        <v>170</v>
      </c>
      <c r="E660" s="19">
        <v>2.8566251519614898</v>
      </c>
      <c r="F660" s="20">
        <v>93.183996372959399</v>
      </c>
      <c r="G660" s="21">
        <v>0.33058132516747302</v>
      </c>
      <c r="H660" s="22">
        <v>0</v>
      </c>
      <c r="I660" s="23">
        <v>0</v>
      </c>
      <c r="J660" s="21">
        <v>0.44017851663184498</v>
      </c>
      <c r="K660" s="24">
        <v>0</v>
      </c>
      <c r="L660" s="25">
        <v>0</v>
      </c>
      <c r="M660" s="26">
        <v>1.67426910044105E-2</v>
      </c>
      <c r="N660" s="23">
        <v>85.451113995755804</v>
      </c>
      <c r="O660" s="23">
        <f t="shared" si="30"/>
        <v>1.4306815976135969</v>
      </c>
      <c r="P660" s="33">
        <f t="shared" si="32"/>
        <v>0.50082930783943613</v>
      </c>
    </row>
    <row r="661" spans="1:16" x14ac:dyDescent="0.25">
      <c r="A661" s="27" t="s">
        <v>1038</v>
      </c>
      <c r="B661" s="17" t="str">
        <f t="shared" si="31"/>
        <v>FULTO</v>
      </c>
      <c r="C661" s="28" t="s">
        <v>355</v>
      </c>
      <c r="D661" s="28" t="s">
        <v>226</v>
      </c>
      <c r="E661" s="19">
        <v>0.65238782853045296</v>
      </c>
      <c r="F661" s="20">
        <v>10</v>
      </c>
      <c r="G661" s="21">
        <v>0.62566491824340098</v>
      </c>
      <c r="H661" s="22">
        <v>2</v>
      </c>
      <c r="I661" s="23">
        <v>0</v>
      </c>
      <c r="J661" s="21">
        <v>4.9474058069704702E-2</v>
      </c>
      <c r="K661" s="24">
        <v>1</v>
      </c>
      <c r="L661" s="25">
        <v>0</v>
      </c>
      <c r="M661" s="26">
        <v>5.3815810441054698E-2</v>
      </c>
      <c r="N661" s="23">
        <v>26.553376868630977</v>
      </c>
      <c r="O661" s="23">
        <f t="shared" si="30"/>
        <v>1.4289914961321313</v>
      </c>
      <c r="P661" s="33">
        <f t="shared" si="32"/>
        <v>2.1904018340609293</v>
      </c>
    </row>
    <row r="662" spans="1:16" x14ac:dyDescent="0.25">
      <c r="A662" s="27" t="s">
        <v>1039</v>
      </c>
      <c r="B662" s="17" t="str">
        <f t="shared" si="31"/>
        <v>OCEAN</v>
      </c>
      <c r="C662" s="28" t="s">
        <v>935</v>
      </c>
      <c r="D662" s="28" t="s">
        <v>580</v>
      </c>
      <c r="E662" s="19">
        <v>12.4392321882356</v>
      </c>
      <c r="F662" s="20">
        <v>24.346153078777501</v>
      </c>
      <c r="G662" s="21">
        <v>0.67441468295157203</v>
      </c>
      <c r="H662" s="22">
        <v>7</v>
      </c>
      <c r="I662" s="23">
        <v>8</v>
      </c>
      <c r="J662" s="21">
        <v>1</v>
      </c>
      <c r="K662" s="24">
        <v>0</v>
      </c>
      <c r="L662" s="25">
        <v>0</v>
      </c>
      <c r="M662" s="26">
        <v>4.02574910429747E-2</v>
      </c>
      <c r="N662" s="23">
        <v>35.326276690591058</v>
      </c>
      <c r="O662" s="23">
        <f t="shared" si="30"/>
        <v>1.4221472674531155</v>
      </c>
      <c r="P662" s="33">
        <f t="shared" si="32"/>
        <v>0.11432757632726807</v>
      </c>
    </row>
    <row r="663" spans="1:16" x14ac:dyDescent="0.25">
      <c r="A663" s="27" t="s">
        <v>1040</v>
      </c>
      <c r="B663" s="17" t="str">
        <f t="shared" si="31"/>
        <v>UKIAH</v>
      </c>
      <c r="C663" s="28" t="s">
        <v>1041</v>
      </c>
      <c r="D663" s="28" t="s">
        <v>187</v>
      </c>
      <c r="E663" s="19">
        <v>6.3928483709544803</v>
      </c>
      <c r="F663" s="20">
        <v>56.851294615495398</v>
      </c>
      <c r="G663" s="21">
        <v>0.87475831062895004</v>
      </c>
      <c r="H663" s="22">
        <v>1</v>
      </c>
      <c r="I663" s="23">
        <v>9</v>
      </c>
      <c r="J663" s="21">
        <v>0.40246141772382099</v>
      </c>
      <c r="K663" s="24">
        <v>0</v>
      </c>
      <c r="L663" s="25">
        <v>0</v>
      </c>
      <c r="M663" s="26">
        <v>4.0163928762989701E-2</v>
      </c>
      <c r="N663" s="23">
        <v>35.326276690591058</v>
      </c>
      <c r="O663" s="23">
        <f t="shared" si="30"/>
        <v>1.4188420604625629</v>
      </c>
      <c r="P663" s="33">
        <f t="shared" si="32"/>
        <v>0.22194207935683036</v>
      </c>
    </row>
    <row r="664" spans="1:16" x14ac:dyDescent="0.25">
      <c r="A664" s="27" t="s">
        <v>1042</v>
      </c>
      <c r="B664" s="17" t="str">
        <f t="shared" si="31"/>
        <v>CORRA</v>
      </c>
      <c r="C664" s="28" t="s">
        <v>639</v>
      </c>
      <c r="D664" s="28" t="s">
        <v>154</v>
      </c>
      <c r="E664" s="19">
        <v>22.4607192374527</v>
      </c>
      <c r="F664" s="20">
        <v>31.772900243908499</v>
      </c>
      <c r="G664" s="21">
        <v>0.96475563315967405</v>
      </c>
      <c r="H664" s="22">
        <v>1</v>
      </c>
      <c r="I664" s="23">
        <v>4</v>
      </c>
      <c r="J664" s="21">
        <v>1</v>
      </c>
      <c r="K664" s="24">
        <v>0</v>
      </c>
      <c r="L664" s="25">
        <v>0</v>
      </c>
      <c r="M664" s="26">
        <v>4.0005819537620502E-2</v>
      </c>
      <c r="N664" s="23">
        <v>35.326276690591058</v>
      </c>
      <c r="O664" s="23">
        <f t="shared" si="30"/>
        <v>1.4132566502198354</v>
      </c>
      <c r="P664" s="33">
        <f t="shared" si="32"/>
        <v>6.2921255338220183E-2</v>
      </c>
    </row>
    <row r="665" spans="1:16" x14ac:dyDescent="0.25">
      <c r="A665" s="27" t="s">
        <v>1043</v>
      </c>
      <c r="B665" s="17" t="str">
        <f t="shared" si="31"/>
        <v>RESER</v>
      </c>
      <c r="C665" s="28" t="s">
        <v>1044</v>
      </c>
      <c r="D665" s="28" t="s">
        <v>223</v>
      </c>
      <c r="E665" s="19">
        <v>21.892760904578601</v>
      </c>
      <c r="F665" s="20">
        <v>54.236362713345699</v>
      </c>
      <c r="G665" s="21">
        <v>0.36934384832829498</v>
      </c>
      <c r="H665" s="22">
        <v>7</v>
      </c>
      <c r="I665" s="23">
        <v>8</v>
      </c>
      <c r="J665" s="21">
        <v>0.96869467629781303</v>
      </c>
      <c r="K665" s="24">
        <v>0</v>
      </c>
      <c r="L665" s="25">
        <v>0</v>
      </c>
      <c r="M665" s="26">
        <v>7.0295760593940299E-2</v>
      </c>
      <c r="N665" s="23">
        <v>19.997911461310199</v>
      </c>
      <c r="O665" s="23">
        <f t="shared" si="30"/>
        <v>1.4057683964630765</v>
      </c>
      <c r="P665" s="33">
        <f t="shared" si="32"/>
        <v>6.4211563018032936E-2</v>
      </c>
    </row>
    <row r="666" spans="1:16" x14ac:dyDescent="0.25">
      <c r="A666" s="27" t="s">
        <v>1045</v>
      </c>
      <c r="B666" s="17" t="str">
        <f t="shared" si="31"/>
        <v xml:space="preserve">SAND </v>
      </c>
      <c r="C666" s="28" t="s">
        <v>1046</v>
      </c>
      <c r="D666" s="28" t="s">
        <v>340</v>
      </c>
      <c r="E666" s="19">
        <v>26.3140118482976</v>
      </c>
      <c r="F666" s="20">
        <v>18.500064805861602</v>
      </c>
      <c r="G666" s="21">
        <v>0.91831583598410604</v>
      </c>
      <c r="H666" s="22">
        <v>0</v>
      </c>
      <c r="I666" s="23">
        <v>4</v>
      </c>
      <c r="J666" s="21">
        <v>1</v>
      </c>
      <c r="K666" s="24">
        <v>0</v>
      </c>
      <c r="L666" s="25">
        <v>0</v>
      </c>
      <c r="M666" s="26">
        <v>3.9669687453237498E-2</v>
      </c>
      <c r="N666" s="23">
        <v>35.326276690591058</v>
      </c>
      <c r="O666" s="23">
        <f t="shared" si="30"/>
        <v>1.4013823552023363</v>
      </c>
      <c r="P666" s="33">
        <f t="shared" si="32"/>
        <v>5.3256126936531707E-2</v>
      </c>
    </row>
    <row r="667" spans="1:16" x14ac:dyDescent="0.25">
      <c r="A667" s="27" t="s">
        <v>1047</v>
      </c>
      <c r="B667" s="17" t="str">
        <f t="shared" si="31"/>
        <v>GUALA</v>
      </c>
      <c r="C667" s="28" t="s">
        <v>1048</v>
      </c>
      <c r="D667" s="28" t="s">
        <v>187</v>
      </c>
      <c r="E667" s="19">
        <v>1.41232760530339</v>
      </c>
      <c r="F667" s="20">
        <v>70.170892052376303</v>
      </c>
      <c r="G667" s="21">
        <v>0</v>
      </c>
      <c r="H667" s="22">
        <v>0</v>
      </c>
      <c r="I667" s="23">
        <v>4</v>
      </c>
      <c r="J667" s="21">
        <v>1</v>
      </c>
      <c r="K667" s="24">
        <v>0</v>
      </c>
      <c r="L667" s="25">
        <v>0</v>
      </c>
      <c r="M667" s="26">
        <v>2.0670337729035801E-2</v>
      </c>
      <c r="N667" s="23">
        <v>65.391231023531006</v>
      </c>
      <c r="O667" s="23">
        <f t="shared" si="30"/>
        <v>1.3516588297737893</v>
      </c>
      <c r="P667" s="33">
        <f t="shared" si="32"/>
        <v>0.95704341166894624</v>
      </c>
    </row>
    <row r="668" spans="1:16" x14ac:dyDescent="0.25">
      <c r="A668" s="27" t="s">
        <v>1049</v>
      </c>
      <c r="B668" s="17" t="str">
        <f t="shared" si="31"/>
        <v xml:space="preserve">ALTO </v>
      </c>
      <c r="C668" s="28" t="s">
        <v>522</v>
      </c>
      <c r="D668" s="28" t="s">
        <v>212</v>
      </c>
      <c r="E668" s="19">
        <v>3.0231173840179899</v>
      </c>
      <c r="F668" s="20">
        <v>20.812400649779399</v>
      </c>
      <c r="G668" s="21">
        <v>0.249013094567337</v>
      </c>
      <c r="H668" s="22">
        <v>7</v>
      </c>
      <c r="I668" s="23">
        <v>7</v>
      </c>
      <c r="J668" s="21">
        <v>0.940949700976912</v>
      </c>
      <c r="K668" s="24">
        <v>0</v>
      </c>
      <c r="L668" s="25">
        <v>0</v>
      </c>
      <c r="M668" s="26">
        <v>3.8197337436164901E-2</v>
      </c>
      <c r="N668" s="23">
        <v>35.326276690591058</v>
      </c>
      <c r="O668" s="23">
        <f t="shared" si="30"/>
        <v>1.3493697111138334</v>
      </c>
      <c r="P668" s="33">
        <f t="shared" si="32"/>
        <v>0.44635041902355838</v>
      </c>
    </row>
    <row r="669" spans="1:16" x14ac:dyDescent="0.25">
      <c r="A669" s="27" t="s">
        <v>1050</v>
      </c>
      <c r="B669" s="17" t="str">
        <f t="shared" si="31"/>
        <v>PARAD</v>
      </c>
      <c r="C669" s="28" t="s">
        <v>541</v>
      </c>
      <c r="D669" s="28" t="s">
        <v>170</v>
      </c>
      <c r="E669" s="19">
        <v>0.94173599195407398</v>
      </c>
      <c r="F669" s="20">
        <v>38.072438817332497</v>
      </c>
      <c r="G669" s="21">
        <v>0.247080603581152</v>
      </c>
      <c r="H669" s="22">
        <v>0</v>
      </c>
      <c r="I669" s="23">
        <v>0</v>
      </c>
      <c r="J669" s="21">
        <v>9.7024012675128599E-2</v>
      </c>
      <c r="K669" s="24">
        <v>1</v>
      </c>
      <c r="L669" s="25">
        <v>0</v>
      </c>
      <c r="M669" s="26">
        <v>3.79350397416355E-2</v>
      </c>
      <c r="N669" s="23">
        <v>35.326276690591058</v>
      </c>
      <c r="O669" s="23">
        <f t="shared" si="30"/>
        <v>1.3401037101815836</v>
      </c>
      <c r="P669" s="33">
        <f t="shared" si="32"/>
        <v>1.4230142222778472</v>
      </c>
    </row>
    <row r="670" spans="1:16" x14ac:dyDescent="0.25">
      <c r="A670" s="27" t="s">
        <v>1051</v>
      </c>
      <c r="B670" s="17" t="str">
        <f t="shared" si="31"/>
        <v>MOUNT</v>
      </c>
      <c r="C670" s="28" t="s">
        <v>385</v>
      </c>
      <c r="D670" s="28" t="s">
        <v>148</v>
      </c>
      <c r="E670" s="19">
        <v>5.7089232448915403</v>
      </c>
      <c r="F670" s="20">
        <v>53.133677018429999</v>
      </c>
      <c r="G670" s="21">
        <v>1</v>
      </c>
      <c r="H670" s="22">
        <v>0</v>
      </c>
      <c r="I670" s="23">
        <v>0</v>
      </c>
      <c r="J670" s="21">
        <v>1</v>
      </c>
      <c r="K670" s="24">
        <v>0</v>
      </c>
      <c r="L670" s="25">
        <v>0</v>
      </c>
      <c r="M670" s="26">
        <v>3.7926474799198501E-2</v>
      </c>
      <c r="N670" s="23">
        <v>35.326276690591058</v>
      </c>
      <c r="O670" s="23">
        <f t="shared" si="30"/>
        <v>1.3398011426552152</v>
      </c>
      <c r="P670" s="33">
        <f t="shared" si="32"/>
        <v>0.23468543632183114</v>
      </c>
    </row>
    <row r="671" spans="1:16" x14ac:dyDescent="0.25">
      <c r="A671" s="27" t="s">
        <v>1052</v>
      </c>
      <c r="B671" s="17" t="str">
        <f t="shared" si="31"/>
        <v>SHING</v>
      </c>
      <c r="C671" s="28" t="s">
        <v>1053</v>
      </c>
      <c r="D671" s="28" t="s">
        <v>148</v>
      </c>
      <c r="E671" s="19">
        <v>9.4169193926503496</v>
      </c>
      <c r="F671" s="20">
        <v>11.422613648521001</v>
      </c>
      <c r="G671" s="21">
        <v>0.65369622609489997</v>
      </c>
      <c r="H671" s="22">
        <v>2</v>
      </c>
      <c r="I671" s="23">
        <v>2</v>
      </c>
      <c r="J671" s="21">
        <v>0.96501135597905296</v>
      </c>
      <c r="K671" s="24">
        <v>0.41257805911198397</v>
      </c>
      <c r="L671" s="25">
        <v>0</v>
      </c>
      <c r="M671" s="26">
        <v>4.9018056170176898E-2</v>
      </c>
      <c r="N671" s="23">
        <v>26.553376868630977</v>
      </c>
      <c r="O671" s="23">
        <f t="shared" si="30"/>
        <v>1.3015949188544291</v>
      </c>
      <c r="P671" s="33">
        <f t="shared" si="32"/>
        <v>0.13821875972202635</v>
      </c>
    </row>
    <row r="672" spans="1:16" x14ac:dyDescent="0.25">
      <c r="A672" s="27" t="s">
        <v>1054</v>
      </c>
      <c r="B672" s="17" t="str">
        <f t="shared" si="31"/>
        <v>HAMIL</v>
      </c>
      <c r="C672" s="28" t="s">
        <v>806</v>
      </c>
      <c r="D672" s="28" t="s">
        <v>170</v>
      </c>
      <c r="E672" s="19">
        <v>9.1510575479874507</v>
      </c>
      <c r="F672" s="20">
        <v>77.814685407483296</v>
      </c>
      <c r="G672" s="21">
        <v>0.51038769955185004</v>
      </c>
      <c r="H672" s="22">
        <v>2</v>
      </c>
      <c r="I672" s="23">
        <v>2</v>
      </c>
      <c r="J672" s="21">
        <v>0.99568150149220702</v>
      </c>
      <c r="K672" s="24">
        <v>0</v>
      </c>
      <c r="L672" s="25">
        <v>0</v>
      </c>
      <c r="M672" s="26">
        <v>3.6581388278263197E-2</v>
      </c>
      <c r="N672" s="23">
        <v>35.326276690591058</v>
      </c>
      <c r="O672" s="23">
        <f t="shared" si="30"/>
        <v>1.2922842440438702</v>
      </c>
      <c r="P672" s="33">
        <f t="shared" si="32"/>
        <v>0.14121692900161864</v>
      </c>
    </row>
    <row r="673" spans="1:16" x14ac:dyDescent="0.25">
      <c r="A673" s="27" t="s">
        <v>303</v>
      </c>
      <c r="B673" s="17" t="str">
        <f t="shared" si="31"/>
        <v>WOODS</v>
      </c>
      <c r="C673" s="28" t="s">
        <v>303</v>
      </c>
      <c r="D673" s="28" t="s">
        <v>304</v>
      </c>
      <c r="E673" s="19">
        <v>9.1557405140689496E-2</v>
      </c>
      <c r="F673" s="20">
        <v>33.255711054033398</v>
      </c>
      <c r="G673" s="21">
        <v>0.52706499870575196</v>
      </c>
      <c r="H673" s="22">
        <v>3</v>
      </c>
      <c r="I673" s="23">
        <v>2</v>
      </c>
      <c r="J673" s="21">
        <v>1</v>
      </c>
      <c r="K673" s="24">
        <v>1</v>
      </c>
      <c r="L673" s="25">
        <v>0</v>
      </c>
      <c r="M673" s="26">
        <v>0.11420432309527601</v>
      </c>
      <c r="N673" s="23">
        <v>11.218349420457526</v>
      </c>
      <c r="O673" s="23">
        <f t="shared" si="30"/>
        <v>1.2811840018096337</v>
      </c>
      <c r="P673" s="33">
        <f t="shared" si="32"/>
        <v>13.993231894688725</v>
      </c>
    </row>
    <row r="674" spans="1:16" x14ac:dyDescent="0.25">
      <c r="A674" s="27" t="s">
        <v>1055</v>
      </c>
      <c r="B674" s="17" t="str">
        <f t="shared" si="31"/>
        <v xml:space="preserve">PAUL </v>
      </c>
      <c r="C674" s="28" t="s">
        <v>1055</v>
      </c>
      <c r="D674" s="28" t="s">
        <v>223</v>
      </c>
      <c r="E674" s="19">
        <v>8.5045746236233802E-2</v>
      </c>
      <c r="F674" s="20">
        <v>10</v>
      </c>
      <c r="G674" s="21">
        <v>0</v>
      </c>
      <c r="H674" s="22">
        <v>3</v>
      </c>
      <c r="I674" s="23">
        <v>0</v>
      </c>
      <c r="J674" s="21">
        <v>1</v>
      </c>
      <c r="K674" s="24">
        <v>1</v>
      </c>
      <c r="L674" s="25">
        <v>0</v>
      </c>
      <c r="M674" s="26">
        <v>6.3893677055987697E-2</v>
      </c>
      <c r="N674" s="23">
        <v>19.997911461310199</v>
      </c>
      <c r="O674" s="23">
        <f t="shared" si="30"/>
        <v>1.2777400967031889</v>
      </c>
      <c r="P674" s="33">
        <f t="shared" si="32"/>
        <v>15.024150568965281</v>
      </c>
    </row>
    <row r="675" spans="1:16" x14ac:dyDescent="0.25">
      <c r="A675" s="27" t="s">
        <v>1056</v>
      </c>
      <c r="B675" s="17" t="str">
        <f t="shared" si="31"/>
        <v>ELK C</v>
      </c>
      <c r="C675" s="28" t="s">
        <v>1004</v>
      </c>
      <c r="D675" s="28" t="s">
        <v>170</v>
      </c>
      <c r="E675" s="19">
        <v>2.1575184809843799</v>
      </c>
      <c r="F675" s="20">
        <v>78.916322758033701</v>
      </c>
      <c r="G675" s="21">
        <v>1</v>
      </c>
      <c r="H675" s="22">
        <v>0</v>
      </c>
      <c r="I675" s="23">
        <v>1</v>
      </c>
      <c r="J675" s="21">
        <v>0.11887562475486101</v>
      </c>
      <c r="K675" s="24">
        <v>0</v>
      </c>
      <c r="L675" s="25">
        <v>0</v>
      </c>
      <c r="M675" s="26">
        <v>1.9472146384523201E-2</v>
      </c>
      <c r="N675" s="23">
        <v>65.391231023531006</v>
      </c>
      <c r="O675" s="23">
        <f t="shared" si="30"/>
        <v>1.2733076227543707</v>
      </c>
      <c r="P675" s="33">
        <f t="shared" si="32"/>
        <v>0.59017229005306915</v>
      </c>
    </row>
    <row r="676" spans="1:16" x14ac:dyDescent="0.25">
      <c r="A676" s="27" t="s">
        <v>1057</v>
      </c>
      <c r="B676" s="17" t="str">
        <f t="shared" si="31"/>
        <v>MADIS</v>
      </c>
      <c r="C676" s="28" t="s">
        <v>1058</v>
      </c>
      <c r="D676" s="28" t="s">
        <v>927</v>
      </c>
      <c r="E676" s="19">
        <v>3.77821448662973</v>
      </c>
      <c r="F676" s="20">
        <v>89.859112319750295</v>
      </c>
      <c r="G676" s="21">
        <v>1</v>
      </c>
      <c r="H676" s="22">
        <v>0</v>
      </c>
      <c r="I676" s="23">
        <v>0</v>
      </c>
      <c r="J676" s="21">
        <v>0.99162453844623899</v>
      </c>
      <c r="K676" s="24">
        <v>0</v>
      </c>
      <c r="L676" s="25">
        <v>0</v>
      </c>
      <c r="M676" s="26">
        <v>4.7852538307197899E-2</v>
      </c>
      <c r="N676" s="23">
        <v>26.553376868630977</v>
      </c>
      <c r="O676" s="23">
        <f t="shared" si="30"/>
        <v>1.2706464837916265</v>
      </c>
      <c r="P676" s="33">
        <f t="shared" si="32"/>
        <v>0.33630872156362879</v>
      </c>
    </row>
    <row r="677" spans="1:16" x14ac:dyDescent="0.25">
      <c r="A677" s="27" t="s">
        <v>1059</v>
      </c>
      <c r="B677" s="17" t="str">
        <f t="shared" si="31"/>
        <v>DEL M</v>
      </c>
      <c r="C677" s="28" t="s">
        <v>1060</v>
      </c>
      <c r="D677" s="28" t="s">
        <v>148</v>
      </c>
      <c r="E677" s="19">
        <v>0.35088630703497797</v>
      </c>
      <c r="F677" s="20">
        <v>17.493627902613401</v>
      </c>
      <c r="G677" s="21">
        <v>0.85012744194773204</v>
      </c>
      <c r="H677" s="22">
        <v>0</v>
      </c>
      <c r="I677" s="23">
        <v>1</v>
      </c>
      <c r="J677" s="21">
        <v>0.844633296848041</v>
      </c>
      <c r="K677" s="24">
        <v>0</v>
      </c>
      <c r="L677" s="25">
        <v>0</v>
      </c>
      <c r="M677" s="26">
        <v>2.6543228896296799E-2</v>
      </c>
      <c r="N677" s="23">
        <v>47.636719618242658</v>
      </c>
      <c r="O677" s="23">
        <f t="shared" si="30"/>
        <v>1.2644323526957271</v>
      </c>
      <c r="P677" s="33">
        <f t="shared" si="32"/>
        <v>3.6035386030885572</v>
      </c>
    </row>
    <row r="678" spans="1:16" x14ac:dyDescent="0.25">
      <c r="A678" s="27" t="s">
        <v>1061</v>
      </c>
      <c r="B678" s="17" t="str">
        <f t="shared" si="31"/>
        <v>MONTE</v>
      </c>
      <c r="C678" s="28" t="s">
        <v>240</v>
      </c>
      <c r="D678" s="28" t="s">
        <v>226</v>
      </c>
      <c r="E678" s="19">
        <v>1.81866003803609</v>
      </c>
      <c r="F678" s="20">
        <v>34.629726562311902</v>
      </c>
      <c r="G678" s="21">
        <v>0.52034890122328803</v>
      </c>
      <c r="H678" s="22">
        <v>0</v>
      </c>
      <c r="I678" s="23">
        <v>3</v>
      </c>
      <c r="J678" s="21">
        <v>1</v>
      </c>
      <c r="K678" s="24">
        <v>1</v>
      </c>
      <c r="L678" s="25">
        <v>0</v>
      </c>
      <c r="M678" s="26">
        <v>0.112709030503404</v>
      </c>
      <c r="N678" s="23">
        <v>11.218349420457526</v>
      </c>
      <c r="O678" s="23">
        <f t="shared" si="30"/>
        <v>1.264409287028192</v>
      </c>
      <c r="P678" s="33">
        <f t="shared" si="32"/>
        <v>0.69524224461080986</v>
      </c>
    </row>
    <row r="679" spans="1:16" x14ac:dyDescent="0.25">
      <c r="A679" s="27" t="s">
        <v>1062</v>
      </c>
      <c r="B679" s="17" t="str">
        <f t="shared" si="31"/>
        <v>DESCH</v>
      </c>
      <c r="C679" s="28" t="s">
        <v>833</v>
      </c>
      <c r="D679" s="28" t="s">
        <v>170</v>
      </c>
      <c r="E679" s="19">
        <v>14.9653060631254</v>
      </c>
      <c r="F679" s="20">
        <v>23.787158427863499</v>
      </c>
      <c r="G679" s="21">
        <v>0.88613189129518499</v>
      </c>
      <c r="H679" s="22">
        <v>1</v>
      </c>
      <c r="I679" s="23">
        <v>3</v>
      </c>
      <c r="J679" s="21">
        <v>0.88998765117900203</v>
      </c>
      <c r="K679" s="24">
        <v>0</v>
      </c>
      <c r="L679" s="25">
        <v>0</v>
      </c>
      <c r="M679" s="26">
        <v>3.5740372093190698E-2</v>
      </c>
      <c r="N679" s="23">
        <v>35.326276690591058</v>
      </c>
      <c r="O679" s="23">
        <f t="shared" si="30"/>
        <v>1.2625742735887338</v>
      </c>
      <c r="P679" s="33">
        <f t="shared" si="32"/>
        <v>8.4366752558420702E-2</v>
      </c>
    </row>
    <row r="680" spans="1:16" x14ac:dyDescent="0.25">
      <c r="A680" s="27" t="s">
        <v>1063</v>
      </c>
      <c r="B680" s="17" t="str">
        <f t="shared" si="31"/>
        <v>WILLI</v>
      </c>
      <c r="C680" s="28" t="s">
        <v>331</v>
      </c>
      <c r="D680" s="28" t="s">
        <v>187</v>
      </c>
      <c r="E680" s="19">
        <v>6.4253295433184201</v>
      </c>
      <c r="F680" s="20">
        <v>81.348908080720506</v>
      </c>
      <c r="G680" s="21">
        <v>1</v>
      </c>
      <c r="H680" s="22">
        <v>3</v>
      </c>
      <c r="I680" s="23">
        <v>1</v>
      </c>
      <c r="J680" s="21">
        <v>1</v>
      </c>
      <c r="K680" s="24">
        <v>0.27622060472326698</v>
      </c>
      <c r="L680" s="25">
        <v>0</v>
      </c>
      <c r="M680" s="26">
        <v>8.3474821305394006E-2</v>
      </c>
      <c r="N680" s="23">
        <v>14.950713546377353</v>
      </c>
      <c r="O680" s="23">
        <f t="shared" si="30"/>
        <v>1.248008141671983</v>
      </c>
      <c r="P680" s="33">
        <f t="shared" si="32"/>
        <v>0.19423254998177694</v>
      </c>
    </row>
    <row r="681" spans="1:16" x14ac:dyDescent="0.25">
      <c r="A681" s="27" t="s">
        <v>1064</v>
      </c>
      <c r="B681" s="17" t="str">
        <f t="shared" si="31"/>
        <v>TAR F</v>
      </c>
      <c r="C681" s="28" t="s">
        <v>1064</v>
      </c>
      <c r="D681" s="28" t="s">
        <v>145</v>
      </c>
      <c r="E681" s="19">
        <v>2.6649005811085699E-2</v>
      </c>
      <c r="F681" s="20">
        <v>10</v>
      </c>
      <c r="G681" s="21">
        <v>0</v>
      </c>
      <c r="H681" s="22">
        <v>0</v>
      </c>
      <c r="I681" s="23">
        <v>0</v>
      </c>
      <c r="J681" s="21">
        <v>1</v>
      </c>
      <c r="K681" s="24">
        <v>1</v>
      </c>
      <c r="L681" s="25">
        <v>0</v>
      </c>
      <c r="M681" s="26">
        <v>6.1559315876217699E-2</v>
      </c>
      <c r="N681" s="23">
        <v>19.997911461310199</v>
      </c>
      <c r="O681" s="23">
        <f t="shared" si="30"/>
        <v>1.2310577485114289</v>
      </c>
      <c r="P681" s="33">
        <f t="shared" si="32"/>
        <v>46.195259862164242</v>
      </c>
    </row>
    <row r="682" spans="1:16" x14ac:dyDescent="0.25">
      <c r="A682" s="27" t="s">
        <v>1065</v>
      </c>
      <c r="B682" s="17" t="str">
        <f t="shared" si="31"/>
        <v xml:space="preserve">BELL </v>
      </c>
      <c r="C682" s="28" t="s">
        <v>803</v>
      </c>
      <c r="D682" s="28" t="s">
        <v>148</v>
      </c>
      <c r="E682" s="19">
        <v>17.589180306694701</v>
      </c>
      <c r="F682" s="20">
        <v>13.099185658359399</v>
      </c>
      <c r="G682" s="21">
        <v>0.68992281013762902</v>
      </c>
      <c r="H682" s="22">
        <v>0</v>
      </c>
      <c r="I682" s="23">
        <v>6</v>
      </c>
      <c r="J682" s="21">
        <v>0.94285266682706903</v>
      </c>
      <c r="K682" s="24">
        <v>0</v>
      </c>
      <c r="L682" s="25">
        <v>0</v>
      </c>
      <c r="M682" s="26">
        <v>4.6234310171256197E-2</v>
      </c>
      <c r="N682" s="23">
        <v>26.553376868630977</v>
      </c>
      <c r="O682" s="23">
        <f t="shared" si="30"/>
        <v>1.2276770622385442</v>
      </c>
      <c r="P682" s="33">
        <f t="shared" si="32"/>
        <v>6.9797286788360016E-2</v>
      </c>
    </row>
    <row r="683" spans="1:16" x14ac:dyDescent="0.25">
      <c r="A683" s="27" t="s">
        <v>1066</v>
      </c>
      <c r="B683" s="17" t="str">
        <f t="shared" si="31"/>
        <v>FLINT</v>
      </c>
      <c r="C683" s="28" t="s">
        <v>1067</v>
      </c>
      <c r="D683" s="28" t="s">
        <v>148</v>
      </c>
      <c r="E683" s="19">
        <v>3.8544541881868901</v>
      </c>
      <c r="F683" s="20">
        <v>52.6304360434724</v>
      </c>
      <c r="G683" s="21">
        <v>0.83812309787521899</v>
      </c>
      <c r="H683" s="22">
        <v>0</v>
      </c>
      <c r="I683" s="23">
        <v>0</v>
      </c>
      <c r="J683" s="21">
        <v>0.41310807052908599</v>
      </c>
      <c r="K683" s="24">
        <v>0</v>
      </c>
      <c r="L683" s="25">
        <v>0</v>
      </c>
      <c r="M683" s="26">
        <v>1.8731672798413899E-2</v>
      </c>
      <c r="N683" s="23">
        <v>65.391231023531006</v>
      </c>
      <c r="O683" s="23">
        <f t="shared" si="30"/>
        <v>1.2248871434182749</v>
      </c>
      <c r="P683" s="33">
        <f t="shared" si="32"/>
        <v>0.31778484932375178</v>
      </c>
    </row>
    <row r="684" spans="1:16" x14ac:dyDescent="0.25">
      <c r="A684" s="27" t="s">
        <v>1068</v>
      </c>
      <c r="B684" s="17" t="str">
        <f t="shared" si="31"/>
        <v>RINCO</v>
      </c>
      <c r="C684" s="28" t="s">
        <v>257</v>
      </c>
      <c r="D684" s="28" t="s">
        <v>226</v>
      </c>
      <c r="E684" s="19">
        <v>2.6795793275814801</v>
      </c>
      <c r="F684" s="20">
        <v>27.729444855218301</v>
      </c>
      <c r="G684" s="21">
        <v>0.256347835783095</v>
      </c>
      <c r="H684" s="22">
        <v>1</v>
      </c>
      <c r="I684" s="23">
        <v>1</v>
      </c>
      <c r="J684" s="21">
        <v>0.89081191425016604</v>
      </c>
      <c r="K684" s="24">
        <v>0.47001203632270999</v>
      </c>
      <c r="L684" s="25">
        <v>0</v>
      </c>
      <c r="M684" s="26">
        <v>3.4548998774070097E-2</v>
      </c>
      <c r="N684" s="23">
        <v>35.326276690591058</v>
      </c>
      <c r="O684" s="23">
        <f t="shared" si="30"/>
        <v>1.2204874900756915</v>
      </c>
      <c r="P684" s="33">
        <f t="shared" si="32"/>
        <v>0.45547727492631179</v>
      </c>
    </row>
    <row r="685" spans="1:16" x14ac:dyDescent="0.25">
      <c r="A685" s="27" t="s">
        <v>1069</v>
      </c>
      <c r="B685" s="17" t="str">
        <f t="shared" si="31"/>
        <v>HAMIL</v>
      </c>
      <c r="C685" s="28" t="s">
        <v>806</v>
      </c>
      <c r="D685" s="28" t="s">
        <v>170</v>
      </c>
      <c r="E685" s="19">
        <v>0.54972627983199696</v>
      </c>
      <c r="F685" s="20">
        <v>41.468572180966298</v>
      </c>
      <c r="G685" s="21">
        <v>1</v>
      </c>
      <c r="H685" s="22">
        <v>0</v>
      </c>
      <c r="I685" s="23">
        <v>1</v>
      </c>
      <c r="J685" s="21">
        <v>0.32976287185818098</v>
      </c>
      <c r="K685" s="24">
        <v>0</v>
      </c>
      <c r="L685" s="25">
        <v>0</v>
      </c>
      <c r="M685" s="26">
        <v>1.8634262125730699E-2</v>
      </c>
      <c r="N685" s="23">
        <v>65.391231023531006</v>
      </c>
      <c r="O685" s="23">
        <f t="shared" si="30"/>
        <v>1.2185173396166902</v>
      </c>
      <c r="P685" s="33">
        <f t="shared" si="32"/>
        <v>2.2165892087041645</v>
      </c>
    </row>
    <row r="686" spans="1:16" x14ac:dyDescent="0.25">
      <c r="A686" s="27" t="s">
        <v>1070</v>
      </c>
      <c r="B686" s="17" t="str">
        <f t="shared" si="31"/>
        <v>COARS</v>
      </c>
      <c r="C686" s="28" t="s">
        <v>626</v>
      </c>
      <c r="D686" s="28" t="s">
        <v>145</v>
      </c>
      <c r="E686" s="19">
        <v>2.4475246682848701</v>
      </c>
      <c r="F686" s="20">
        <v>54.007290181944398</v>
      </c>
      <c r="G686" s="21">
        <v>0.41511318809139203</v>
      </c>
      <c r="H686" s="22">
        <v>0</v>
      </c>
      <c r="I686" s="23">
        <v>3</v>
      </c>
      <c r="J686" s="21">
        <v>1</v>
      </c>
      <c r="K686" s="24">
        <v>0</v>
      </c>
      <c r="L686" s="25">
        <v>0</v>
      </c>
      <c r="M686" s="26">
        <v>2.54026971069824E-2</v>
      </c>
      <c r="N686" s="23">
        <v>47.636719618242658</v>
      </c>
      <c r="O686" s="23">
        <f t="shared" si="30"/>
        <v>1.2101011596324645</v>
      </c>
      <c r="P686" s="33">
        <f t="shared" si="32"/>
        <v>0.49441837106404168</v>
      </c>
    </row>
    <row r="687" spans="1:16" x14ac:dyDescent="0.25">
      <c r="A687" s="27" t="s">
        <v>1071</v>
      </c>
      <c r="B687" s="17" t="str">
        <f t="shared" si="31"/>
        <v>VALLE</v>
      </c>
      <c r="C687" s="28" t="s">
        <v>1072</v>
      </c>
      <c r="D687" s="28" t="s">
        <v>528</v>
      </c>
      <c r="E687" s="19">
        <v>6.0279871389914502E-2</v>
      </c>
      <c r="F687" s="20">
        <v>65</v>
      </c>
      <c r="G687" s="21">
        <v>0</v>
      </c>
      <c r="H687" s="22">
        <v>0</v>
      </c>
      <c r="I687" s="23">
        <v>0</v>
      </c>
      <c r="J687" s="21">
        <v>9.3080564026256103E-3</v>
      </c>
      <c r="K687" s="24">
        <v>1</v>
      </c>
      <c r="L687" s="25">
        <v>0</v>
      </c>
      <c r="M687" s="26">
        <v>3.4197813879289503E-2</v>
      </c>
      <c r="N687" s="23">
        <v>35.326276690591058</v>
      </c>
      <c r="O687" s="23">
        <f t="shared" si="30"/>
        <v>1.2080814353131162</v>
      </c>
      <c r="P687" s="33">
        <f t="shared" si="32"/>
        <v>20.041207909996334</v>
      </c>
    </row>
    <row r="688" spans="1:16" x14ac:dyDescent="0.25">
      <c r="A688" s="27" t="s">
        <v>1073</v>
      </c>
      <c r="B688" s="17" t="str">
        <f t="shared" si="31"/>
        <v>PUTAH</v>
      </c>
      <c r="C688" s="28" t="s">
        <v>998</v>
      </c>
      <c r="D688" s="28" t="s">
        <v>927</v>
      </c>
      <c r="E688" s="19">
        <v>4.83657236512897</v>
      </c>
      <c r="F688" s="20">
        <v>82.261105756804298</v>
      </c>
      <c r="G688" s="21">
        <v>1</v>
      </c>
      <c r="H688" s="22">
        <v>0</v>
      </c>
      <c r="I688" s="23">
        <v>0</v>
      </c>
      <c r="J688" s="21">
        <v>0.37854642700701802</v>
      </c>
      <c r="K688" s="24">
        <v>0</v>
      </c>
      <c r="L688" s="25">
        <v>0</v>
      </c>
      <c r="M688" s="26">
        <v>2.5160979391548901E-2</v>
      </c>
      <c r="N688" s="23">
        <v>47.636719618242658</v>
      </c>
      <c r="O688" s="23">
        <f t="shared" si="30"/>
        <v>1.1985865205955968</v>
      </c>
      <c r="P688" s="33">
        <f t="shared" si="32"/>
        <v>0.24781734462141886</v>
      </c>
    </row>
    <row r="689" spans="1:16" x14ac:dyDescent="0.25">
      <c r="A689" s="27" t="s">
        <v>1074</v>
      </c>
      <c r="B689" s="17" t="str">
        <f t="shared" si="31"/>
        <v>PANOR</v>
      </c>
      <c r="C689" s="28" t="s">
        <v>1075</v>
      </c>
      <c r="D689" s="28" t="s">
        <v>170</v>
      </c>
      <c r="E689" s="19">
        <v>9.7912510377780695</v>
      </c>
      <c r="F689" s="20">
        <v>10</v>
      </c>
      <c r="G689" s="21">
        <v>0.99081385244733899</v>
      </c>
      <c r="H689" s="22">
        <v>0</v>
      </c>
      <c r="I689" s="23">
        <v>8</v>
      </c>
      <c r="J689" s="21">
        <v>0.484776034824214</v>
      </c>
      <c r="K689" s="24">
        <v>0</v>
      </c>
      <c r="L689" s="25">
        <v>0</v>
      </c>
      <c r="M689" s="26">
        <v>3.3886586074998497E-2</v>
      </c>
      <c r="N689" s="23">
        <v>35.326276690591058</v>
      </c>
      <c r="O689" s="23">
        <f t="shared" si="30"/>
        <v>1.1970869157849269</v>
      </c>
      <c r="P689" s="33">
        <f t="shared" si="32"/>
        <v>0.12226087464882139</v>
      </c>
    </row>
    <row r="690" spans="1:16" x14ac:dyDescent="0.25">
      <c r="A690" s="27" t="s">
        <v>1076</v>
      </c>
      <c r="B690" s="17" t="str">
        <f t="shared" si="31"/>
        <v>OAKHU</v>
      </c>
      <c r="C690" s="28" t="s">
        <v>278</v>
      </c>
      <c r="D690" s="28" t="s">
        <v>145</v>
      </c>
      <c r="E690" s="19">
        <v>2.3665944993632899</v>
      </c>
      <c r="F690" s="20">
        <v>32.842052003006799</v>
      </c>
      <c r="G690" s="21">
        <v>1</v>
      </c>
      <c r="H690" s="22">
        <v>0</v>
      </c>
      <c r="I690" s="23">
        <v>9</v>
      </c>
      <c r="J690" s="21">
        <v>0.82853834188164899</v>
      </c>
      <c r="K690" s="24">
        <v>0</v>
      </c>
      <c r="L690" s="25">
        <v>0</v>
      </c>
      <c r="M690" s="26">
        <v>3.3724842987270597E-2</v>
      </c>
      <c r="N690" s="23">
        <v>35.326276690591058</v>
      </c>
      <c r="O690" s="23">
        <f t="shared" si="30"/>
        <v>1.1913731347150607</v>
      </c>
      <c r="P690" s="33">
        <f t="shared" si="32"/>
        <v>0.50341244984537425</v>
      </c>
    </row>
    <row r="691" spans="1:16" x14ac:dyDescent="0.25">
      <c r="A691" s="27" t="s">
        <v>1077</v>
      </c>
      <c r="B691" s="17" t="str">
        <f t="shared" si="31"/>
        <v>SILVE</v>
      </c>
      <c r="C691" s="28" t="s">
        <v>275</v>
      </c>
      <c r="D691" s="28" t="s">
        <v>212</v>
      </c>
      <c r="E691" s="19">
        <v>1.8058530114995168</v>
      </c>
      <c r="F691" s="20">
        <v>23.270205861345801</v>
      </c>
      <c r="G691" s="21">
        <v>0.84918353931089297</v>
      </c>
      <c r="H691" s="22">
        <v>2</v>
      </c>
      <c r="I691" s="23">
        <v>1</v>
      </c>
      <c r="J691" s="21">
        <v>0.361042533586656</v>
      </c>
      <c r="K691" s="24">
        <v>0.66893924437891195</v>
      </c>
      <c r="L691" s="25">
        <v>0</v>
      </c>
      <c r="M691" s="26">
        <v>4.4573331459141698E-2</v>
      </c>
      <c r="N691" s="23">
        <v>26.553376868630977</v>
      </c>
      <c r="O691" s="23">
        <f t="shared" si="30"/>
        <v>1.1835724685249946</v>
      </c>
      <c r="P691" s="33">
        <f t="shared" si="32"/>
        <v>0.65540908423227517</v>
      </c>
    </row>
    <row r="692" spans="1:16" x14ac:dyDescent="0.25">
      <c r="A692" s="27" t="s">
        <v>1078</v>
      </c>
      <c r="B692" s="17" t="str">
        <f t="shared" si="31"/>
        <v>SANTA</v>
      </c>
      <c r="C692" s="28" t="s">
        <v>812</v>
      </c>
      <c r="D692" s="28" t="s">
        <v>580</v>
      </c>
      <c r="E692" s="19">
        <v>15.320586201415701</v>
      </c>
      <c r="F692" s="20">
        <v>51.815224686458997</v>
      </c>
      <c r="G692" s="21">
        <v>0.75907993311230104</v>
      </c>
      <c r="H692" s="22">
        <v>0</v>
      </c>
      <c r="I692" s="23">
        <v>12</v>
      </c>
      <c r="J692" s="21">
        <v>0.68363524372916096</v>
      </c>
      <c r="K692" s="24">
        <v>0</v>
      </c>
      <c r="L692" s="25">
        <v>0</v>
      </c>
      <c r="M692" s="26">
        <v>3.3152673324813101E-2</v>
      </c>
      <c r="N692" s="23">
        <v>35.326276690591058</v>
      </c>
      <c r="O692" s="23">
        <f t="shared" si="30"/>
        <v>1.1711605109051251</v>
      </c>
      <c r="P692" s="33">
        <f t="shared" si="32"/>
        <v>7.6443583522731257E-2</v>
      </c>
    </row>
    <row r="693" spans="1:16" x14ac:dyDescent="0.25">
      <c r="A693" s="27" t="s">
        <v>1079</v>
      </c>
      <c r="B693" s="17" t="str">
        <f t="shared" si="31"/>
        <v>BASAL</v>
      </c>
      <c r="C693" s="28" t="s">
        <v>1080</v>
      </c>
      <c r="D693" s="28" t="s">
        <v>212</v>
      </c>
      <c r="E693" s="19">
        <v>1.6774681057702201</v>
      </c>
      <c r="F693" s="20">
        <v>85.893707213915505</v>
      </c>
      <c r="G693" s="21">
        <v>0.60163650640808397</v>
      </c>
      <c r="H693" s="22">
        <v>0</v>
      </c>
      <c r="I693" s="23">
        <v>1</v>
      </c>
      <c r="J693" s="21">
        <v>0.30770709201989299</v>
      </c>
      <c r="K693" s="24">
        <v>0</v>
      </c>
      <c r="L693" s="25">
        <v>0</v>
      </c>
      <c r="M693" s="26">
        <v>1.77951721723686E-2</v>
      </c>
      <c r="N693" s="23">
        <v>65.391231023531006</v>
      </c>
      <c r="O693" s="23">
        <f t="shared" si="30"/>
        <v>1.1636482146268652</v>
      </c>
      <c r="P693" s="33">
        <f t="shared" si="32"/>
        <v>0.69369319787607453</v>
      </c>
    </row>
    <row r="694" spans="1:16" x14ac:dyDescent="0.25">
      <c r="A694" s="27" t="s">
        <v>1081</v>
      </c>
      <c r="B694" s="17" t="str">
        <f t="shared" si="31"/>
        <v>STAFF</v>
      </c>
      <c r="C694" s="28" t="s">
        <v>1082</v>
      </c>
      <c r="D694" s="28" t="s">
        <v>212</v>
      </c>
      <c r="E694" s="19">
        <v>3.4471626471702002</v>
      </c>
      <c r="F694" s="20">
        <v>66.174866809465001</v>
      </c>
      <c r="G694" s="21">
        <v>0.51307056782518001</v>
      </c>
      <c r="H694" s="22">
        <v>1</v>
      </c>
      <c r="I694" s="23">
        <v>2</v>
      </c>
      <c r="J694" s="21">
        <v>0.269140649278235</v>
      </c>
      <c r="K694" s="24">
        <v>0</v>
      </c>
      <c r="L694" s="25">
        <v>0</v>
      </c>
      <c r="M694" s="26">
        <v>2.4387470388031799E-2</v>
      </c>
      <c r="N694" s="23">
        <v>47.636719618242658</v>
      </c>
      <c r="O694" s="23">
        <f t="shared" si="30"/>
        <v>1.1617390890728663</v>
      </c>
      <c r="P694" s="33">
        <f t="shared" si="32"/>
        <v>0.33701313456344917</v>
      </c>
    </row>
    <row r="695" spans="1:16" x14ac:dyDescent="0.25">
      <c r="A695" s="27" t="s">
        <v>1083</v>
      </c>
      <c r="B695" s="17" t="str">
        <f t="shared" si="31"/>
        <v>CORRA</v>
      </c>
      <c r="C695" s="28" t="s">
        <v>1084</v>
      </c>
      <c r="D695" s="28" t="s">
        <v>154</v>
      </c>
      <c r="E695" s="19">
        <v>10.134225792673799</v>
      </c>
      <c r="F695" s="20">
        <v>44.507934013040803</v>
      </c>
      <c r="G695" s="21">
        <v>0.47189205527526301</v>
      </c>
      <c r="H695" s="22">
        <v>1</v>
      </c>
      <c r="I695" s="23">
        <v>3</v>
      </c>
      <c r="J695" s="21">
        <v>1</v>
      </c>
      <c r="K695" s="24">
        <v>0</v>
      </c>
      <c r="L695" s="25">
        <v>0</v>
      </c>
      <c r="M695" s="26">
        <v>3.2770131302874803E-2</v>
      </c>
      <c r="N695" s="23">
        <v>35.326276690591058</v>
      </c>
      <c r="O695" s="23">
        <f t="shared" si="30"/>
        <v>1.1576467255923546</v>
      </c>
      <c r="P695" s="33">
        <f t="shared" si="32"/>
        <v>0.11423139263674555</v>
      </c>
    </row>
    <row r="696" spans="1:16" x14ac:dyDescent="0.25">
      <c r="A696" s="27" t="s">
        <v>1085</v>
      </c>
      <c r="B696" s="17" t="str">
        <f t="shared" si="31"/>
        <v>MONTI</v>
      </c>
      <c r="C696" s="28" t="s">
        <v>1086</v>
      </c>
      <c r="D696" s="28" t="s">
        <v>212</v>
      </c>
      <c r="E696" s="19">
        <v>7.5573310645521703</v>
      </c>
      <c r="F696" s="20">
        <v>64.527090613512698</v>
      </c>
      <c r="G696" s="21">
        <v>0.99735757058400398</v>
      </c>
      <c r="H696" s="22">
        <v>1</v>
      </c>
      <c r="I696" s="23">
        <v>2</v>
      </c>
      <c r="J696" s="21">
        <v>0.90694187606087295</v>
      </c>
      <c r="K696" s="24">
        <v>0</v>
      </c>
      <c r="L696" s="25">
        <v>0</v>
      </c>
      <c r="M696" s="26">
        <v>5.7594178268665003E-2</v>
      </c>
      <c r="N696" s="23">
        <v>19.997911461310199</v>
      </c>
      <c r="O696" s="23">
        <f t="shared" si="30"/>
        <v>1.1517632777036786</v>
      </c>
      <c r="P696" s="33">
        <f t="shared" si="32"/>
        <v>0.1524034434730602</v>
      </c>
    </row>
    <row r="697" spans="1:16" x14ac:dyDescent="0.25">
      <c r="A697" s="27" t="s">
        <v>1087</v>
      </c>
      <c r="B697" s="17" t="str">
        <f t="shared" si="31"/>
        <v>HICKS</v>
      </c>
      <c r="C697" s="28" t="s">
        <v>1088</v>
      </c>
      <c r="D697" s="28" t="s">
        <v>490</v>
      </c>
      <c r="E697" s="19">
        <v>7.0146566944443096</v>
      </c>
      <c r="F697" s="20">
        <v>55.619705195271401</v>
      </c>
      <c r="G697" s="21">
        <v>0.44170056940580699</v>
      </c>
      <c r="H697" s="22">
        <v>2</v>
      </c>
      <c r="I697" s="23">
        <v>7</v>
      </c>
      <c r="J697" s="21">
        <v>0.53710629329507598</v>
      </c>
      <c r="K697" s="24">
        <v>0.28463813243288</v>
      </c>
      <c r="L697" s="25">
        <v>0</v>
      </c>
      <c r="M697" s="26">
        <v>4.29781418672339E-2</v>
      </c>
      <c r="N697" s="23">
        <v>26.553376868630977</v>
      </c>
      <c r="O697" s="23">
        <f t="shared" si="30"/>
        <v>1.1412147981141492</v>
      </c>
      <c r="P697" s="33">
        <f t="shared" si="32"/>
        <v>0.16269004283816266</v>
      </c>
    </row>
    <row r="698" spans="1:16" x14ac:dyDescent="0.25">
      <c r="A698" s="27" t="s">
        <v>1089</v>
      </c>
      <c r="B698" s="17" t="str">
        <f t="shared" si="31"/>
        <v>STAFF</v>
      </c>
      <c r="C698" s="28" t="s">
        <v>1082</v>
      </c>
      <c r="D698" s="28" t="s">
        <v>212</v>
      </c>
      <c r="E698" s="19">
        <v>7.2996182086213404</v>
      </c>
      <c r="F698" s="20">
        <v>85.354909430939401</v>
      </c>
      <c r="G698" s="21">
        <v>0.21215842444336899</v>
      </c>
      <c r="H698" s="22">
        <v>0</v>
      </c>
      <c r="I698" s="23">
        <v>3</v>
      </c>
      <c r="J698" s="21">
        <v>0.92357268419979599</v>
      </c>
      <c r="K698" s="24">
        <v>0</v>
      </c>
      <c r="L698" s="25">
        <v>0</v>
      </c>
      <c r="M698" s="26">
        <v>3.19951906939712E-2</v>
      </c>
      <c r="N698" s="23">
        <v>35.326276690591058</v>
      </c>
      <c r="O698" s="23">
        <f t="shared" si="30"/>
        <v>1.1302709592234508</v>
      </c>
      <c r="P698" s="33">
        <f t="shared" si="32"/>
        <v>0.15483973639724399</v>
      </c>
    </row>
    <row r="699" spans="1:16" x14ac:dyDescent="0.25">
      <c r="A699" s="27" t="s">
        <v>1090</v>
      </c>
      <c r="B699" s="17" t="str">
        <f t="shared" si="31"/>
        <v>JESSU</v>
      </c>
      <c r="C699" s="28" t="s">
        <v>884</v>
      </c>
      <c r="D699" s="28" t="s">
        <v>170</v>
      </c>
      <c r="E699" s="19">
        <v>5.7601114955783004</v>
      </c>
      <c r="F699" s="20">
        <v>31.795066470497201</v>
      </c>
      <c r="G699" s="21">
        <v>1</v>
      </c>
      <c r="H699" s="22">
        <v>0</v>
      </c>
      <c r="I699" s="23">
        <v>2</v>
      </c>
      <c r="J699" s="21">
        <v>0.924844497215493</v>
      </c>
      <c r="K699" s="24">
        <v>0</v>
      </c>
      <c r="L699" s="25">
        <v>0</v>
      </c>
      <c r="M699" s="26">
        <v>3.1898900485419601E-2</v>
      </c>
      <c r="N699" s="23">
        <v>35.326276690591058</v>
      </c>
      <c r="O699" s="23">
        <f t="shared" si="30"/>
        <v>1.1268693846735622</v>
      </c>
      <c r="P699" s="33">
        <f t="shared" si="32"/>
        <v>0.19563325910246593</v>
      </c>
    </row>
    <row r="700" spans="1:16" x14ac:dyDescent="0.25">
      <c r="A700" s="27" t="s">
        <v>1091</v>
      </c>
      <c r="B700" s="17" t="str">
        <f t="shared" si="31"/>
        <v>LINCO</v>
      </c>
      <c r="C700" s="28" t="s">
        <v>1092</v>
      </c>
      <c r="D700" s="28" t="s">
        <v>148</v>
      </c>
      <c r="E700" s="19">
        <v>21.042934087602099</v>
      </c>
      <c r="F700" s="20">
        <v>49.820785188391</v>
      </c>
      <c r="G700" s="21">
        <v>0.65194274112247796</v>
      </c>
      <c r="H700" s="22">
        <v>5</v>
      </c>
      <c r="I700" s="23">
        <v>11</v>
      </c>
      <c r="J700" s="21">
        <v>0.72516843891473404</v>
      </c>
      <c r="K700" s="24">
        <v>0</v>
      </c>
      <c r="L700" s="25">
        <v>0</v>
      </c>
      <c r="M700" s="26">
        <v>4.22488913493414E-2</v>
      </c>
      <c r="N700" s="23">
        <v>26.553376868630977</v>
      </c>
      <c r="O700" s="23">
        <f t="shared" si="30"/>
        <v>1.1218507342809052</v>
      </c>
      <c r="P700" s="33">
        <f t="shared" si="32"/>
        <v>5.3312467244853841E-2</v>
      </c>
    </row>
    <row r="701" spans="1:16" x14ac:dyDescent="0.25">
      <c r="A701" s="27" t="s">
        <v>1093</v>
      </c>
      <c r="B701" s="17" t="str">
        <f t="shared" si="31"/>
        <v>GARBE</v>
      </c>
      <c r="C701" s="28" t="s">
        <v>632</v>
      </c>
      <c r="D701" s="28" t="s">
        <v>187</v>
      </c>
      <c r="E701" s="19">
        <v>3.1243017943961502</v>
      </c>
      <c r="F701" s="20">
        <v>97.623974904918498</v>
      </c>
      <c r="G701" s="21">
        <v>0</v>
      </c>
      <c r="H701" s="22">
        <v>0</v>
      </c>
      <c r="I701" s="23">
        <v>1</v>
      </c>
      <c r="J701" s="21">
        <v>1</v>
      </c>
      <c r="K701" s="24">
        <v>0</v>
      </c>
      <c r="L701" s="25">
        <v>0</v>
      </c>
      <c r="M701" s="26">
        <v>2.3354818207269801E-2</v>
      </c>
      <c r="N701" s="23">
        <v>47.636719618242658</v>
      </c>
      <c r="O701" s="23">
        <f t="shared" si="30"/>
        <v>1.1125469266747401</v>
      </c>
      <c r="P701" s="33">
        <f t="shared" si="32"/>
        <v>0.35609457724930432</v>
      </c>
    </row>
    <row r="702" spans="1:16" x14ac:dyDescent="0.25">
      <c r="A702" s="27" t="s">
        <v>1094</v>
      </c>
      <c r="B702" s="17" t="str">
        <f t="shared" si="31"/>
        <v xml:space="preserve">PASO </v>
      </c>
      <c r="C702" s="28" t="s">
        <v>853</v>
      </c>
      <c r="D702" s="28" t="s">
        <v>580</v>
      </c>
      <c r="E702" s="19">
        <v>2.8193031045161101</v>
      </c>
      <c r="F702" s="20">
        <v>65.722222637300106</v>
      </c>
      <c r="G702" s="21">
        <v>0.66009480984339097</v>
      </c>
      <c r="H702" s="22">
        <v>0</v>
      </c>
      <c r="I702" s="23">
        <v>0</v>
      </c>
      <c r="J702" s="21">
        <v>1</v>
      </c>
      <c r="K702" s="24">
        <v>0</v>
      </c>
      <c r="L702" s="25">
        <v>0</v>
      </c>
      <c r="M702" s="26">
        <v>3.1437218197380497E-2</v>
      </c>
      <c r="N702" s="23">
        <v>35.326276690591058</v>
      </c>
      <c r="O702" s="23">
        <f t="shared" si="30"/>
        <v>1.1105598684231477</v>
      </c>
      <c r="P702" s="33">
        <f t="shared" si="32"/>
        <v>0.39391290232121323</v>
      </c>
    </row>
    <row r="703" spans="1:16" x14ac:dyDescent="0.25">
      <c r="A703" s="27" t="s">
        <v>1095</v>
      </c>
      <c r="B703" s="17" t="str">
        <f t="shared" si="31"/>
        <v>MORAG</v>
      </c>
      <c r="C703" s="28" t="s">
        <v>603</v>
      </c>
      <c r="D703" s="28" t="s">
        <v>593</v>
      </c>
      <c r="E703" s="19">
        <v>0.21092663821034399</v>
      </c>
      <c r="F703" s="20">
        <v>45.5724578403509</v>
      </c>
      <c r="G703" s="21">
        <v>1</v>
      </c>
      <c r="H703" s="22">
        <v>0</v>
      </c>
      <c r="I703" s="23">
        <v>2</v>
      </c>
      <c r="J703" s="21">
        <v>0.184134583785769</v>
      </c>
      <c r="K703" s="24">
        <v>0</v>
      </c>
      <c r="L703" s="25">
        <v>0</v>
      </c>
      <c r="M703" s="26">
        <v>1.6942778369512499E-2</v>
      </c>
      <c r="N703" s="23">
        <v>65.391231023531006</v>
      </c>
      <c r="O703" s="23">
        <f t="shared" si="30"/>
        <v>1.1079091345412757</v>
      </c>
      <c r="P703" s="33">
        <f t="shared" si="32"/>
        <v>5.2525804419090347</v>
      </c>
    </row>
    <row r="704" spans="1:16" x14ac:dyDescent="0.25">
      <c r="A704" s="27" t="s">
        <v>1096</v>
      </c>
      <c r="B704" s="17" t="str">
        <f t="shared" si="31"/>
        <v>GANSN</v>
      </c>
      <c r="C704" s="28" t="s">
        <v>1097</v>
      </c>
      <c r="D704" s="28" t="s">
        <v>170</v>
      </c>
      <c r="E704" s="19">
        <v>2.0835171764361302</v>
      </c>
      <c r="F704" s="20">
        <v>75.959056509350106</v>
      </c>
      <c r="G704" s="21">
        <v>0.98872671811903701</v>
      </c>
      <c r="H704" s="22">
        <v>1</v>
      </c>
      <c r="I704" s="23">
        <v>0</v>
      </c>
      <c r="J704" s="21">
        <v>0.93645865296741804</v>
      </c>
      <c r="K704" s="24">
        <v>0</v>
      </c>
      <c r="L704" s="25">
        <v>0</v>
      </c>
      <c r="M704" s="26">
        <v>4.1605072372757297E-2</v>
      </c>
      <c r="N704" s="23">
        <v>26.553376868630977</v>
      </c>
      <c r="O704" s="23">
        <f t="shared" si="30"/>
        <v>1.1047551663604913</v>
      </c>
      <c r="P704" s="33">
        <f t="shared" si="32"/>
        <v>0.53023568936934917</v>
      </c>
    </row>
    <row r="705" spans="1:16" x14ac:dyDescent="0.25">
      <c r="A705" s="27" t="s">
        <v>1098</v>
      </c>
      <c r="B705" s="17" t="str">
        <f t="shared" si="31"/>
        <v>PARAD</v>
      </c>
      <c r="C705" s="28" t="s">
        <v>590</v>
      </c>
      <c r="D705" s="28" t="s">
        <v>170</v>
      </c>
      <c r="E705" s="19">
        <v>0.54286967686360998</v>
      </c>
      <c r="F705" s="20">
        <v>10</v>
      </c>
      <c r="G705" s="21">
        <v>0.137185265431753</v>
      </c>
      <c r="H705" s="22">
        <v>1</v>
      </c>
      <c r="I705" s="23">
        <v>1</v>
      </c>
      <c r="J705" s="21">
        <v>0.13431491600436099</v>
      </c>
      <c r="K705" s="24">
        <v>1</v>
      </c>
      <c r="L705" s="25">
        <v>0</v>
      </c>
      <c r="M705" s="26">
        <v>3.0937961660614199E-2</v>
      </c>
      <c r="N705" s="23">
        <v>35.326276690591058</v>
      </c>
      <c r="O705" s="23">
        <f t="shared" si="30"/>
        <v>1.0929229938657552</v>
      </c>
      <c r="P705" s="33">
        <f t="shared" si="32"/>
        <v>2.0132327157781922</v>
      </c>
    </row>
    <row r="706" spans="1:16" x14ac:dyDescent="0.25">
      <c r="A706" s="27" t="s">
        <v>1099</v>
      </c>
      <c r="B706" s="17" t="str">
        <f t="shared" si="31"/>
        <v>MOLIN</v>
      </c>
      <c r="C706" s="28" t="s">
        <v>457</v>
      </c>
      <c r="D706" s="28" t="s">
        <v>226</v>
      </c>
      <c r="E706" s="19">
        <v>3.0062585118854601</v>
      </c>
      <c r="F706" s="20">
        <v>38.155447473191003</v>
      </c>
      <c r="G706" s="21">
        <v>0.45654780292478198</v>
      </c>
      <c r="H706" s="22">
        <v>1</v>
      </c>
      <c r="I706" s="23">
        <v>1</v>
      </c>
      <c r="J706" s="21">
        <v>0.95377907256715799</v>
      </c>
      <c r="K706" s="24">
        <v>0.41507394307280099</v>
      </c>
      <c r="L706" s="25">
        <v>0</v>
      </c>
      <c r="M706" s="26">
        <v>5.4528587928992699E-2</v>
      </c>
      <c r="N706" s="23">
        <v>19.997911461310199</v>
      </c>
      <c r="O706" s="23">
        <f t="shared" si="30"/>
        <v>1.090457873514264</v>
      </c>
      <c r="P706" s="33">
        <f t="shared" si="32"/>
        <v>0.36272924274577856</v>
      </c>
    </row>
    <row r="707" spans="1:16" x14ac:dyDescent="0.25">
      <c r="A707" s="27" t="s">
        <v>1100</v>
      </c>
      <c r="B707" s="17" t="str">
        <f t="shared" si="31"/>
        <v>FROGT</v>
      </c>
      <c r="C707" s="28" t="s">
        <v>1100</v>
      </c>
      <c r="D707" s="28" t="s">
        <v>154</v>
      </c>
      <c r="E707" s="19">
        <v>2.8747025205101899E-3</v>
      </c>
      <c r="F707" s="20">
        <v>65</v>
      </c>
      <c r="G707" s="21">
        <v>1</v>
      </c>
      <c r="H707" s="22">
        <v>0</v>
      </c>
      <c r="I707" s="23">
        <v>0</v>
      </c>
      <c r="J707" s="21">
        <v>1</v>
      </c>
      <c r="K707" s="24">
        <v>0</v>
      </c>
      <c r="L707" s="25">
        <v>0</v>
      </c>
      <c r="M707" s="26">
        <v>4.1002172303966203E-2</v>
      </c>
      <c r="N707" s="23">
        <v>26.553376868630977</v>
      </c>
      <c r="O707" s="23">
        <f t="shared" si="30"/>
        <v>1.0887461336197579</v>
      </c>
      <c r="P707" s="33">
        <f t="shared" si="32"/>
        <v>378.73349532755549</v>
      </c>
    </row>
    <row r="708" spans="1:16" x14ac:dyDescent="0.25">
      <c r="A708" s="27" t="s">
        <v>1101</v>
      </c>
      <c r="B708" s="17" t="str">
        <f t="shared" si="31"/>
        <v>SHING</v>
      </c>
      <c r="C708" s="28" t="s">
        <v>358</v>
      </c>
      <c r="D708" s="28" t="s">
        <v>148</v>
      </c>
      <c r="E708" s="19">
        <v>10.928919403035309</v>
      </c>
      <c r="F708" s="20">
        <v>31.286679228771099</v>
      </c>
      <c r="G708" s="21">
        <v>0.70522317773509602</v>
      </c>
      <c r="H708" s="22">
        <v>1</v>
      </c>
      <c r="I708" s="23">
        <v>5</v>
      </c>
      <c r="J708" s="21">
        <v>1</v>
      </c>
      <c r="K708" s="24">
        <v>0.42596058906950601</v>
      </c>
      <c r="L708" s="25">
        <v>0</v>
      </c>
      <c r="M708" s="26">
        <v>7.2646507718421197E-2</v>
      </c>
      <c r="N708" s="23">
        <v>14.950713546377353</v>
      </c>
      <c r="O708" s="23">
        <f t="shared" si="30"/>
        <v>1.0861171270428067</v>
      </c>
      <c r="P708" s="33">
        <f t="shared" si="32"/>
        <v>9.9380102184773861E-2</v>
      </c>
    </row>
    <row r="709" spans="1:16" x14ac:dyDescent="0.25">
      <c r="A709" s="27" t="s">
        <v>1102</v>
      </c>
      <c r="B709" s="17" t="str">
        <f t="shared" si="31"/>
        <v>MOLIN</v>
      </c>
      <c r="C709" s="28" t="s">
        <v>225</v>
      </c>
      <c r="D709" s="28" t="s">
        <v>226</v>
      </c>
      <c r="E709" s="19">
        <v>3.7263790087381898</v>
      </c>
      <c r="F709" s="20">
        <v>58.094520914033701</v>
      </c>
      <c r="G709" s="21">
        <v>0.65773842154374995</v>
      </c>
      <c r="H709" s="22">
        <v>1</v>
      </c>
      <c r="I709" s="23">
        <v>0</v>
      </c>
      <c r="J709" s="21">
        <v>0.25484732406064298</v>
      </c>
      <c r="K709" s="24">
        <v>0</v>
      </c>
      <c r="L709" s="25">
        <v>0</v>
      </c>
      <c r="M709" s="26">
        <v>1.65952783050138E-2</v>
      </c>
      <c r="N709" s="23">
        <v>65.391231023531006</v>
      </c>
      <c r="O709" s="23">
        <f t="shared" ref="O709:O772" si="33">M709*N709</f>
        <v>1.0851856775429494</v>
      </c>
      <c r="P709" s="33">
        <f t="shared" si="32"/>
        <v>0.29121720442237309</v>
      </c>
    </row>
    <row r="710" spans="1:16" x14ac:dyDescent="0.25">
      <c r="A710" s="27" t="s">
        <v>1103</v>
      </c>
      <c r="B710" s="17" t="str">
        <f t="shared" ref="B710:B773" si="34">LEFT(A710,5)</f>
        <v>PUEBL</v>
      </c>
      <c r="C710" s="28" t="s">
        <v>1104</v>
      </c>
      <c r="D710" s="28" t="s">
        <v>212</v>
      </c>
      <c r="E710" s="19">
        <v>9.7765332550920405</v>
      </c>
      <c r="F710" s="20">
        <v>58.239438636336601</v>
      </c>
      <c r="G710" s="21">
        <v>0.48136595072451099</v>
      </c>
      <c r="H710" s="22">
        <v>0</v>
      </c>
      <c r="I710" s="23">
        <v>5</v>
      </c>
      <c r="J710" s="21">
        <v>0.89724409651400405</v>
      </c>
      <c r="K710" s="24">
        <v>0</v>
      </c>
      <c r="L710" s="25">
        <v>0</v>
      </c>
      <c r="M710" s="26">
        <v>7.20261316992169E-2</v>
      </c>
      <c r="N710" s="23">
        <v>14.950713546377353</v>
      </c>
      <c r="O710" s="23">
        <f t="shared" si="33"/>
        <v>1.0768420628886413</v>
      </c>
      <c r="P710" s="33">
        <f t="shared" ref="P710:P773" si="35">O710/E710</f>
        <v>0.11014559402513928</v>
      </c>
    </row>
    <row r="711" spans="1:16" x14ac:dyDescent="0.25">
      <c r="A711" s="27" t="s">
        <v>1105</v>
      </c>
      <c r="B711" s="17" t="str">
        <f t="shared" si="34"/>
        <v>OLETA</v>
      </c>
      <c r="C711" s="28" t="s">
        <v>1106</v>
      </c>
      <c r="D711" s="28" t="s">
        <v>154</v>
      </c>
      <c r="E711" s="19">
        <v>14.426985057639349</v>
      </c>
      <c r="F711" s="20">
        <v>60.770167640941303</v>
      </c>
      <c r="G711" s="21">
        <v>1</v>
      </c>
      <c r="H711" s="22">
        <v>1</v>
      </c>
      <c r="I711" s="23">
        <v>3</v>
      </c>
      <c r="J711" s="21">
        <v>0.837088623561137</v>
      </c>
      <c r="K711" s="24">
        <v>0.43161371582362801</v>
      </c>
      <c r="L711" s="25">
        <v>1</v>
      </c>
      <c r="M711" s="26">
        <v>7.1428958604258297E-2</v>
      </c>
      <c r="N711" s="23">
        <v>14.950713546377353</v>
      </c>
      <c r="O711" s="23">
        <f t="shared" si="33"/>
        <v>1.0679138990083117</v>
      </c>
      <c r="P711" s="33">
        <f t="shared" si="35"/>
        <v>7.4021973041611483E-2</v>
      </c>
    </row>
    <row r="712" spans="1:16" x14ac:dyDescent="0.25">
      <c r="A712" s="27" t="s">
        <v>1107</v>
      </c>
      <c r="B712" s="17" t="str">
        <f t="shared" si="34"/>
        <v>OAKHU</v>
      </c>
      <c r="C712" s="28" t="s">
        <v>520</v>
      </c>
      <c r="D712" s="28" t="s">
        <v>145</v>
      </c>
      <c r="E712" s="19">
        <v>2.8974221993684499</v>
      </c>
      <c r="F712" s="20">
        <v>35.562106523170002</v>
      </c>
      <c r="G712" s="21">
        <v>0.74516574791160295</v>
      </c>
      <c r="H712" s="22">
        <v>0</v>
      </c>
      <c r="I712" s="23">
        <v>12</v>
      </c>
      <c r="J712" s="21">
        <v>0.97300679461177297</v>
      </c>
      <c r="K712" s="24">
        <v>1.93388364663711E-2</v>
      </c>
      <c r="L712" s="25">
        <v>0</v>
      </c>
      <c r="M712" s="26">
        <v>4.0152995988717702E-2</v>
      </c>
      <c r="N712" s="23">
        <v>26.553376868630977</v>
      </c>
      <c r="O712" s="23">
        <f t="shared" si="33"/>
        <v>1.0661976348930491</v>
      </c>
      <c r="P712" s="33">
        <f t="shared" si="35"/>
        <v>0.3679814543857115</v>
      </c>
    </row>
    <row r="713" spans="1:16" x14ac:dyDescent="0.25">
      <c r="A713" s="27" t="s">
        <v>1108</v>
      </c>
      <c r="B713" s="17" t="str">
        <f t="shared" si="34"/>
        <v>FOOTH</v>
      </c>
      <c r="C713" s="28" t="s">
        <v>1109</v>
      </c>
      <c r="D713" s="28" t="s">
        <v>580</v>
      </c>
      <c r="E713" s="19">
        <v>10.701248172821099</v>
      </c>
      <c r="F713" s="20">
        <v>70.071483554034302</v>
      </c>
      <c r="G713" s="21">
        <v>0.525813353000532</v>
      </c>
      <c r="H713" s="22">
        <v>0</v>
      </c>
      <c r="I713" s="23">
        <v>2</v>
      </c>
      <c r="J713" s="21">
        <v>0.48738821973403201</v>
      </c>
      <c r="K713" s="24">
        <v>0</v>
      </c>
      <c r="L713" s="25">
        <v>0</v>
      </c>
      <c r="M713" s="26">
        <v>3.9956131251400302E-2</v>
      </c>
      <c r="N713" s="23">
        <v>26.553376868630977</v>
      </c>
      <c r="O713" s="23">
        <f t="shared" si="33"/>
        <v>1.0609702113309161</v>
      </c>
      <c r="P713" s="33">
        <f t="shared" si="35"/>
        <v>9.9144529142456056E-2</v>
      </c>
    </row>
    <row r="714" spans="1:16" x14ac:dyDescent="0.25">
      <c r="A714" s="27" t="s">
        <v>1110</v>
      </c>
      <c r="B714" s="17" t="str">
        <f t="shared" si="34"/>
        <v>PETAL</v>
      </c>
      <c r="C714" s="28" t="s">
        <v>723</v>
      </c>
      <c r="D714" s="28" t="s">
        <v>226</v>
      </c>
      <c r="E714" s="19">
        <v>8.1405427994649102</v>
      </c>
      <c r="F714" s="20">
        <v>67.371933936901897</v>
      </c>
      <c r="G714" s="21">
        <v>0.25142153396150502</v>
      </c>
      <c r="H714" s="22">
        <v>5</v>
      </c>
      <c r="I714" s="23">
        <v>1</v>
      </c>
      <c r="J714" s="21">
        <v>0.74641242805868402</v>
      </c>
      <c r="K714" s="24">
        <v>0</v>
      </c>
      <c r="L714" s="25">
        <v>0</v>
      </c>
      <c r="M714" s="26">
        <v>2.21574034480965E-2</v>
      </c>
      <c r="N714" s="23">
        <v>47.636719618242658</v>
      </c>
      <c r="O714" s="23">
        <f t="shared" si="33"/>
        <v>1.055506015525256</v>
      </c>
      <c r="P714" s="33">
        <f t="shared" si="35"/>
        <v>0.12966039753450298</v>
      </c>
    </row>
    <row r="715" spans="1:16" x14ac:dyDescent="0.25">
      <c r="A715" s="27" t="s">
        <v>190</v>
      </c>
      <c r="B715" s="17" t="str">
        <f t="shared" si="34"/>
        <v>BRUNS</v>
      </c>
      <c r="C715" s="28" t="s">
        <v>190</v>
      </c>
      <c r="D715" s="28" t="s">
        <v>148</v>
      </c>
      <c r="E715" s="19">
        <v>3.7997334113298802E-2</v>
      </c>
      <c r="F715" s="20">
        <v>60</v>
      </c>
      <c r="G715" s="21">
        <v>1</v>
      </c>
      <c r="H715" s="22">
        <v>0</v>
      </c>
      <c r="I715" s="23">
        <v>0</v>
      </c>
      <c r="J715" s="21">
        <v>1</v>
      </c>
      <c r="K715" s="24">
        <v>0</v>
      </c>
      <c r="L715" s="25">
        <v>0</v>
      </c>
      <c r="M715" s="26">
        <v>3.9678111495427201E-2</v>
      </c>
      <c r="N715" s="23">
        <v>26.553376868630977</v>
      </c>
      <c r="O715" s="23">
        <f t="shared" si="33"/>
        <v>1.0535878479736376</v>
      </c>
      <c r="P715" s="33">
        <f t="shared" si="35"/>
        <v>27.727941250617612</v>
      </c>
    </row>
    <row r="716" spans="1:16" x14ac:dyDescent="0.25">
      <c r="A716" s="27" t="s">
        <v>1111</v>
      </c>
      <c r="B716" s="17" t="str">
        <f t="shared" si="34"/>
        <v xml:space="preserve">EAST </v>
      </c>
      <c r="C716" s="28" t="s">
        <v>768</v>
      </c>
      <c r="D716" s="28" t="s">
        <v>170</v>
      </c>
      <c r="E716" s="19">
        <v>2.26458190692572</v>
      </c>
      <c r="F716" s="20">
        <v>54.143801922576799</v>
      </c>
      <c r="G716" s="21">
        <v>0.97007948701990399</v>
      </c>
      <c r="H716" s="22">
        <v>0</v>
      </c>
      <c r="I716" s="23">
        <v>2</v>
      </c>
      <c r="J716" s="21">
        <v>0.28468639587760303</v>
      </c>
      <c r="K716" s="24">
        <v>0</v>
      </c>
      <c r="L716" s="25">
        <v>0</v>
      </c>
      <c r="M716" s="26">
        <v>2.2041527592052301E-2</v>
      </c>
      <c r="N716" s="23">
        <v>47.636719618242658</v>
      </c>
      <c r="O716" s="23">
        <f t="shared" si="33"/>
        <v>1.0499860698603547</v>
      </c>
      <c r="P716" s="33">
        <f t="shared" si="35"/>
        <v>0.46365559428396291</v>
      </c>
    </row>
    <row r="717" spans="1:16" x14ac:dyDescent="0.25">
      <c r="A717" s="27" t="s">
        <v>1112</v>
      </c>
      <c r="B717" s="17" t="str">
        <f t="shared" si="34"/>
        <v>LINCO</v>
      </c>
      <c r="C717" s="28" t="s">
        <v>1092</v>
      </c>
      <c r="D717" s="28" t="s">
        <v>148</v>
      </c>
      <c r="E717" s="19">
        <v>0.95086401693997202</v>
      </c>
      <c r="F717" s="20">
        <v>68.864581768144703</v>
      </c>
      <c r="G717" s="21">
        <v>0.19078748734750101</v>
      </c>
      <c r="H717" s="22">
        <v>0</v>
      </c>
      <c r="I717" s="23">
        <v>0</v>
      </c>
      <c r="J717" s="21">
        <v>1</v>
      </c>
      <c r="K717" s="24">
        <v>0</v>
      </c>
      <c r="L717" s="25">
        <v>0</v>
      </c>
      <c r="M717" s="26">
        <v>2.20185077383439E-2</v>
      </c>
      <c r="N717" s="23">
        <v>47.636719618242658</v>
      </c>
      <c r="O717" s="23">
        <f t="shared" si="33"/>
        <v>1.0488894795435946</v>
      </c>
      <c r="P717" s="33">
        <f t="shared" si="35"/>
        <v>1.1030909371448125</v>
      </c>
    </row>
    <row r="718" spans="1:16" x14ac:dyDescent="0.25">
      <c r="A718" s="27" t="s">
        <v>1113</v>
      </c>
      <c r="B718" s="17" t="str">
        <f t="shared" si="34"/>
        <v>ELECT</v>
      </c>
      <c r="C718" s="28" t="s">
        <v>752</v>
      </c>
      <c r="D718" s="28" t="s">
        <v>154</v>
      </c>
      <c r="E718" s="19">
        <v>5.4544580888217196</v>
      </c>
      <c r="F718" s="20">
        <v>12.0563693312226</v>
      </c>
      <c r="G718" s="21">
        <v>1</v>
      </c>
      <c r="H718" s="22">
        <v>1</v>
      </c>
      <c r="I718" s="23">
        <v>2</v>
      </c>
      <c r="J718" s="21">
        <v>1</v>
      </c>
      <c r="K718" s="24">
        <v>0</v>
      </c>
      <c r="L718" s="25">
        <v>0</v>
      </c>
      <c r="M718" s="26">
        <v>3.94641218963281E-2</v>
      </c>
      <c r="N718" s="23">
        <v>26.553376868630977</v>
      </c>
      <c r="O718" s="23">
        <f t="shared" si="33"/>
        <v>1.0479057015027917</v>
      </c>
      <c r="P718" s="33">
        <f t="shared" si="35"/>
        <v>0.19211912245697757</v>
      </c>
    </row>
    <row r="719" spans="1:16" x14ac:dyDescent="0.25">
      <c r="A719" s="27" t="s">
        <v>1114</v>
      </c>
      <c r="B719" s="17" t="str">
        <f t="shared" si="34"/>
        <v xml:space="preserve">CAMP </v>
      </c>
      <c r="C719" s="28" t="s">
        <v>222</v>
      </c>
      <c r="D719" s="28" t="s">
        <v>223</v>
      </c>
      <c r="E719" s="19">
        <v>0.60497422165826198</v>
      </c>
      <c r="F719" s="20">
        <v>39.0869503588981</v>
      </c>
      <c r="G719" s="21">
        <v>0.36911955970399901</v>
      </c>
      <c r="H719" s="22">
        <v>0</v>
      </c>
      <c r="I719" s="23">
        <v>0</v>
      </c>
      <c r="J719" s="21">
        <v>1</v>
      </c>
      <c r="K719" s="24">
        <v>0.69258392667736202</v>
      </c>
      <c r="L719" s="25">
        <v>0</v>
      </c>
      <c r="M719" s="26">
        <v>6.9914837530969096E-2</v>
      </c>
      <c r="N719" s="23">
        <v>14.950713546377353</v>
      </c>
      <c r="O719" s="23">
        <f t="shared" si="33"/>
        <v>1.0452767085670314</v>
      </c>
      <c r="P719" s="33">
        <f t="shared" si="35"/>
        <v>1.7278037164986637</v>
      </c>
    </row>
    <row r="720" spans="1:16" x14ac:dyDescent="0.25">
      <c r="A720" s="27" t="s">
        <v>1115</v>
      </c>
      <c r="B720" s="17" t="str">
        <f t="shared" si="34"/>
        <v>PEORI</v>
      </c>
      <c r="C720" s="28" t="s">
        <v>1116</v>
      </c>
      <c r="D720" s="28" t="s">
        <v>145</v>
      </c>
      <c r="E720" s="19">
        <v>13.006276759123301</v>
      </c>
      <c r="F720" s="20">
        <v>19.4612496528562</v>
      </c>
      <c r="G720" s="21">
        <v>0.87577163376127598</v>
      </c>
      <c r="H720" s="22">
        <v>0</v>
      </c>
      <c r="I720" s="23">
        <v>2</v>
      </c>
      <c r="J720" s="21">
        <v>0.75435676532021201</v>
      </c>
      <c r="K720" s="24">
        <v>0</v>
      </c>
      <c r="L720" s="25">
        <v>0</v>
      </c>
      <c r="M720" s="26">
        <v>2.9216501568760701E-2</v>
      </c>
      <c r="N720" s="23">
        <v>35.326276690591058</v>
      </c>
      <c r="O720" s="23">
        <f t="shared" si="33"/>
        <v>1.0321102183491282</v>
      </c>
      <c r="P720" s="33">
        <f t="shared" si="35"/>
        <v>7.9354779039677956E-2</v>
      </c>
    </row>
    <row r="721" spans="1:16" x14ac:dyDescent="0.25">
      <c r="A721" s="27" t="s">
        <v>1117</v>
      </c>
      <c r="B721" s="17" t="str">
        <f t="shared" si="34"/>
        <v>BRUNS</v>
      </c>
      <c r="C721" s="28" t="s">
        <v>160</v>
      </c>
      <c r="D721" s="28" t="s">
        <v>148</v>
      </c>
      <c r="E721" s="19">
        <v>0.62742629691361795</v>
      </c>
      <c r="F721" s="20">
        <v>83.413161787140496</v>
      </c>
      <c r="G721" s="21">
        <v>0.18437073566874099</v>
      </c>
      <c r="H721" s="22">
        <v>0</v>
      </c>
      <c r="I721" s="23">
        <v>0</v>
      </c>
      <c r="J721" s="21">
        <v>0.29202013463857301</v>
      </c>
      <c r="K721" s="24">
        <v>0</v>
      </c>
      <c r="L721" s="25">
        <v>0</v>
      </c>
      <c r="M721" s="26">
        <v>1.20224202330898E-2</v>
      </c>
      <c r="N721" s="23">
        <v>85.451113995755804</v>
      </c>
      <c r="O721" s="23">
        <f t="shared" si="33"/>
        <v>1.0273292018426377</v>
      </c>
      <c r="P721" s="33">
        <f t="shared" si="35"/>
        <v>1.637370328429312</v>
      </c>
    </row>
    <row r="722" spans="1:16" x14ac:dyDescent="0.25">
      <c r="A722" s="27" t="s">
        <v>1118</v>
      </c>
      <c r="B722" s="17" t="str">
        <f t="shared" si="34"/>
        <v xml:space="preserve">NAPA </v>
      </c>
      <c r="C722" s="28" t="s">
        <v>1118</v>
      </c>
      <c r="D722" s="28" t="s">
        <v>212</v>
      </c>
      <c r="E722" s="19">
        <v>3.2214905916934301E-2</v>
      </c>
      <c r="F722" s="20">
        <v>10</v>
      </c>
      <c r="G722" s="21">
        <v>1</v>
      </c>
      <c r="H722" s="22">
        <v>0</v>
      </c>
      <c r="I722" s="23">
        <v>0</v>
      </c>
      <c r="J722" s="21">
        <v>1</v>
      </c>
      <c r="K722" s="24">
        <v>0</v>
      </c>
      <c r="L722" s="25">
        <v>0</v>
      </c>
      <c r="M722" s="26">
        <v>2.8511563181221999E-2</v>
      </c>
      <c r="N722" s="23">
        <v>35.326276690591058</v>
      </c>
      <c r="O722" s="23">
        <f t="shared" si="33"/>
        <v>1.007207369821117</v>
      </c>
      <c r="P722" s="33">
        <f t="shared" si="35"/>
        <v>31.265258772389018</v>
      </c>
    </row>
    <row r="723" spans="1:16" x14ac:dyDescent="0.25">
      <c r="A723" s="27" t="s">
        <v>1119</v>
      </c>
      <c r="B723" s="17" t="str">
        <f t="shared" si="34"/>
        <v>TEMPL</v>
      </c>
      <c r="C723" s="28" t="s">
        <v>682</v>
      </c>
      <c r="D723" s="28" t="s">
        <v>580</v>
      </c>
      <c r="E723" s="19">
        <v>0.47713613261684601</v>
      </c>
      <c r="F723" s="20">
        <v>10</v>
      </c>
      <c r="G723" s="21">
        <v>1</v>
      </c>
      <c r="H723" s="22">
        <v>0</v>
      </c>
      <c r="I723" s="23">
        <v>0</v>
      </c>
      <c r="J723" s="21">
        <v>1</v>
      </c>
      <c r="K723" s="24">
        <v>0</v>
      </c>
      <c r="L723" s="25">
        <v>0</v>
      </c>
      <c r="M723" s="26">
        <v>2.8511563181221999E-2</v>
      </c>
      <c r="N723" s="23">
        <v>35.326276690591058</v>
      </c>
      <c r="O723" s="23">
        <f t="shared" si="33"/>
        <v>1.007207369821117</v>
      </c>
      <c r="P723" s="33">
        <f t="shared" si="35"/>
        <v>2.1109433995222773</v>
      </c>
    </row>
    <row r="724" spans="1:16" x14ac:dyDescent="0.25">
      <c r="A724" s="27" t="s">
        <v>1120</v>
      </c>
      <c r="B724" s="17" t="str">
        <f t="shared" si="34"/>
        <v>CLOVE</v>
      </c>
      <c r="C724" s="28" t="s">
        <v>1121</v>
      </c>
      <c r="D724" s="28" t="s">
        <v>226</v>
      </c>
      <c r="E724" s="19">
        <v>2.7332059059294301E-2</v>
      </c>
      <c r="F724" s="20">
        <v>10</v>
      </c>
      <c r="G724" s="21">
        <v>1</v>
      </c>
      <c r="H724" s="22">
        <v>0</v>
      </c>
      <c r="I724" s="23">
        <v>0</v>
      </c>
      <c r="J724" s="21">
        <v>1</v>
      </c>
      <c r="K724" s="24">
        <v>0</v>
      </c>
      <c r="L724" s="25">
        <v>0</v>
      </c>
      <c r="M724" s="26">
        <v>2.8511563181221999E-2</v>
      </c>
      <c r="N724" s="23">
        <v>35.326276690591058</v>
      </c>
      <c r="O724" s="23">
        <f t="shared" si="33"/>
        <v>1.007207369821117</v>
      </c>
      <c r="P724" s="33">
        <f t="shared" si="35"/>
        <v>36.850768090178512</v>
      </c>
    </row>
    <row r="725" spans="1:16" x14ac:dyDescent="0.25">
      <c r="A725" s="27" t="s">
        <v>1122</v>
      </c>
      <c r="B725" s="17" t="str">
        <f t="shared" si="34"/>
        <v>HOOPA</v>
      </c>
      <c r="C725" s="28" t="s">
        <v>734</v>
      </c>
      <c r="D725" s="28" t="s">
        <v>187</v>
      </c>
      <c r="E725" s="19">
        <v>1.2979350655355E-2</v>
      </c>
      <c r="F725" s="20">
        <v>85</v>
      </c>
      <c r="G725" s="21">
        <v>0</v>
      </c>
      <c r="H725" s="22">
        <v>0</v>
      </c>
      <c r="I725" s="23">
        <v>0</v>
      </c>
      <c r="J725" s="21">
        <v>1</v>
      </c>
      <c r="K725" s="24">
        <v>0</v>
      </c>
      <c r="L725" s="25">
        <v>0</v>
      </c>
      <c r="M725" s="26">
        <v>2.1027610572587702E-2</v>
      </c>
      <c r="N725" s="23">
        <v>47.636719618242658</v>
      </c>
      <c r="O725" s="23">
        <f t="shared" si="33"/>
        <v>1.0016863890879553</v>
      </c>
      <c r="P725" s="33">
        <f t="shared" si="35"/>
        <v>77.17538540147855</v>
      </c>
    </row>
    <row r="726" spans="1:16" x14ac:dyDescent="0.25">
      <c r="A726" s="27" t="s">
        <v>1123</v>
      </c>
      <c r="B726" s="17" t="str">
        <f t="shared" si="34"/>
        <v>CLARK</v>
      </c>
      <c r="C726" s="28" t="s">
        <v>1124</v>
      </c>
      <c r="D726" s="28" t="s">
        <v>148</v>
      </c>
      <c r="E726" s="19">
        <v>10.352177982463211</v>
      </c>
      <c r="F726" s="20">
        <v>19.540261329706599</v>
      </c>
      <c r="G726" s="21">
        <v>0.73752998419405003</v>
      </c>
      <c r="H726" s="22">
        <v>1</v>
      </c>
      <c r="I726" s="23">
        <v>8</v>
      </c>
      <c r="J726" s="21">
        <v>0.922651258556489</v>
      </c>
      <c r="K726" s="24">
        <v>0.38688439989615703</v>
      </c>
      <c r="L726" s="25">
        <v>1</v>
      </c>
      <c r="M726" s="26">
        <v>4.9935226767494102E-2</v>
      </c>
      <c r="N726" s="23">
        <v>19.997911461310199</v>
      </c>
      <c r="O726" s="23">
        <f t="shared" si="33"/>
        <v>0.99860024369679412</v>
      </c>
      <c r="P726" s="33">
        <f t="shared" si="35"/>
        <v>9.6462816364676324E-2</v>
      </c>
    </row>
    <row r="727" spans="1:16" x14ac:dyDescent="0.25">
      <c r="A727" s="27" t="s">
        <v>1125</v>
      </c>
      <c r="B727" s="17" t="str">
        <f t="shared" si="34"/>
        <v>BRUNS</v>
      </c>
      <c r="C727" s="28" t="s">
        <v>190</v>
      </c>
      <c r="D727" s="28" t="s">
        <v>148</v>
      </c>
      <c r="E727" s="19">
        <v>1.70895172966008</v>
      </c>
      <c r="F727" s="20">
        <v>18.232720614544899</v>
      </c>
      <c r="G727" s="21">
        <v>0.78903394717777098</v>
      </c>
      <c r="H727" s="22">
        <v>2</v>
      </c>
      <c r="I727" s="23">
        <v>0</v>
      </c>
      <c r="J727" s="21">
        <v>0.44768842160153299</v>
      </c>
      <c r="K727" s="24">
        <v>0</v>
      </c>
      <c r="L727" s="25">
        <v>0</v>
      </c>
      <c r="M727" s="26">
        <v>1.51673502048325E-2</v>
      </c>
      <c r="N727" s="23">
        <v>65.391231023531006</v>
      </c>
      <c r="O727" s="23">
        <f t="shared" si="33"/>
        <v>0.99181170125900231</v>
      </c>
      <c r="P727" s="33">
        <f t="shared" si="35"/>
        <v>0.58036261881795759</v>
      </c>
    </row>
    <row r="728" spans="1:16" x14ac:dyDescent="0.25">
      <c r="A728" s="27" t="s">
        <v>1126</v>
      </c>
      <c r="B728" s="17" t="str">
        <f t="shared" si="34"/>
        <v>SANTA</v>
      </c>
      <c r="C728" s="28" t="s">
        <v>812</v>
      </c>
      <c r="D728" s="28" t="s">
        <v>580</v>
      </c>
      <c r="E728" s="19">
        <v>10.6194478657243</v>
      </c>
      <c r="F728" s="20">
        <v>59.061857259397598</v>
      </c>
      <c r="G728" s="21">
        <v>0.89179805407759705</v>
      </c>
      <c r="H728" s="22">
        <v>0</v>
      </c>
      <c r="I728" s="23">
        <v>4</v>
      </c>
      <c r="J728" s="21">
        <v>0.81312957712070699</v>
      </c>
      <c r="K728" s="24">
        <v>0</v>
      </c>
      <c r="L728" s="25">
        <v>0</v>
      </c>
      <c r="M728" s="26">
        <v>3.7257395496352701E-2</v>
      </c>
      <c r="N728" s="23">
        <v>26.553376868630977</v>
      </c>
      <c r="O728" s="23">
        <f t="shared" si="33"/>
        <v>0.98930966375828777</v>
      </c>
      <c r="P728" s="33">
        <f t="shared" si="35"/>
        <v>9.3160178972337915E-2</v>
      </c>
    </row>
    <row r="729" spans="1:16" x14ac:dyDescent="0.25">
      <c r="A729" s="27" t="s">
        <v>1127</v>
      </c>
      <c r="B729" s="17" t="str">
        <f t="shared" si="34"/>
        <v>SPRIN</v>
      </c>
      <c r="C729" s="28" t="s">
        <v>150</v>
      </c>
      <c r="D729" s="28" t="s">
        <v>145</v>
      </c>
      <c r="E729" s="19">
        <v>1.0066190007618421</v>
      </c>
      <c r="F729" s="20">
        <v>66.005945537757896</v>
      </c>
      <c r="G729" s="21">
        <v>1</v>
      </c>
      <c r="H729" s="22">
        <v>0</v>
      </c>
      <c r="I729" s="23">
        <v>0</v>
      </c>
      <c r="J729" s="21">
        <v>0.34724848298136501</v>
      </c>
      <c r="K729" s="24">
        <v>0.25176441930243199</v>
      </c>
      <c r="L729" s="25">
        <v>0</v>
      </c>
      <c r="M729" s="26">
        <v>3.71219892325374E-2</v>
      </c>
      <c r="N729" s="23">
        <v>26.553376868630977</v>
      </c>
      <c r="O729" s="23">
        <f t="shared" si="33"/>
        <v>0.98571417020482677</v>
      </c>
      <c r="P729" s="33">
        <f t="shared" si="35"/>
        <v>0.97923262868951033</v>
      </c>
    </row>
    <row r="730" spans="1:16" x14ac:dyDescent="0.25">
      <c r="A730" s="27" t="s">
        <v>1128</v>
      </c>
      <c r="B730" s="17" t="str">
        <f t="shared" si="34"/>
        <v>PETAL</v>
      </c>
      <c r="C730" s="28" t="s">
        <v>723</v>
      </c>
      <c r="D730" s="28" t="s">
        <v>226</v>
      </c>
      <c r="E730" s="19">
        <v>4.0703437144761399</v>
      </c>
      <c r="F730" s="20">
        <v>32.818186061904697</v>
      </c>
      <c r="G730" s="21">
        <v>0.38320957997475802</v>
      </c>
      <c r="H730" s="22">
        <v>2</v>
      </c>
      <c r="I730" s="23">
        <v>6</v>
      </c>
      <c r="J730" s="21">
        <v>0.471113403329667</v>
      </c>
      <c r="K730" s="24">
        <v>0</v>
      </c>
      <c r="L730" s="25">
        <v>0</v>
      </c>
      <c r="M730" s="26">
        <v>2.0666970489189699E-2</v>
      </c>
      <c r="N730" s="23">
        <v>47.636719618242658</v>
      </c>
      <c r="O730" s="23">
        <f t="shared" si="33"/>
        <v>0.98450667855202501</v>
      </c>
      <c r="P730" s="33">
        <f t="shared" si="35"/>
        <v>0.24187310645305851</v>
      </c>
    </row>
    <row r="731" spans="1:16" x14ac:dyDescent="0.25">
      <c r="A731" s="27" t="s">
        <v>1129</v>
      </c>
      <c r="B731" s="17" t="str">
        <f t="shared" si="34"/>
        <v>OLETA</v>
      </c>
      <c r="C731" s="28" t="s">
        <v>1106</v>
      </c>
      <c r="D731" s="28" t="s">
        <v>154</v>
      </c>
      <c r="E731" s="19">
        <v>3.1204813966407001</v>
      </c>
      <c r="F731" s="20">
        <v>69.478914442825101</v>
      </c>
      <c r="G731" s="21">
        <v>0.19213276207268001</v>
      </c>
      <c r="H731" s="22">
        <v>0</v>
      </c>
      <c r="I731" s="23">
        <v>0</v>
      </c>
      <c r="J731" s="21">
        <v>0.92334636450013396</v>
      </c>
      <c r="K731" s="24">
        <v>0</v>
      </c>
      <c r="L731" s="25">
        <v>0</v>
      </c>
      <c r="M731" s="26">
        <v>2.0530208593024901E-2</v>
      </c>
      <c r="N731" s="23">
        <v>47.636719618242658</v>
      </c>
      <c r="O731" s="23">
        <f t="shared" si="33"/>
        <v>0.97799179044996332</v>
      </c>
      <c r="P731" s="33">
        <f t="shared" si="35"/>
        <v>0.31341054989233497</v>
      </c>
    </row>
    <row r="732" spans="1:16" x14ac:dyDescent="0.25">
      <c r="A732" s="27" t="s">
        <v>1130</v>
      </c>
      <c r="B732" s="17" t="str">
        <f t="shared" si="34"/>
        <v>GRASS</v>
      </c>
      <c r="C732" s="28" t="s">
        <v>549</v>
      </c>
      <c r="D732" s="28" t="s">
        <v>148</v>
      </c>
      <c r="E732" s="19">
        <v>1.7503534449662734</v>
      </c>
      <c r="F732" s="20">
        <v>55.588031934553896</v>
      </c>
      <c r="G732" s="21">
        <v>0.24734960774763401</v>
      </c>
      <c r="H732" s="22">
        <v>1</v>
      </c>
      <c r="I732" s="23">
        <v>1</v>
      </c>
      <c r="J732" s="21">
        <v>0.65409878641053598</v>
      </c>
      <c r="K732" s="24">
        <v>2.0882641021692499E-2</v>
      </c>
      <c r="L732" s="25">
        <v>0</v>
      </c>
      <c r="M732" s="26">
        <v>2.7070513332329901E-2</v>
      </c>
      <c r="N732" s="23">
        <v>35.326276690591058</v>
      </c>
      <c r="O732" s="23">
        <f t="shared" si="33"/>
        <v>0.95630044413422022</v>
      </c>
      <c r="P732" s="33">
        <f t="shared" si="35"/>
        <v>0.54634705172511411</v>
      </c>
    </row>
    <row r="733" spans="1:16" x14ac:dyDescent="0.25">
      <c r="A733" s="27" t="s">
        <v>1131</v>
      </c>
      <c r="B733" s="17" t="str">
        <f t="shared" si="34"/>
        <v>CLOVE</v>
      </c>
      <c r="C733" s="28" t="s">
        <v>1121</v>
      </c>
      <c r="D733" s="28" t="s">
        <v>226</v>
      </c>
      <c r="E733" s="19">
        <v>0.130026256248921</v>
      </c>
      <c r="F733" s="20">
        <v>10</v>
      </c>
      <c r="G733" s="21">
        <v>1</v>
      </c>
      <c r="H733" s="22">
        <v>0</v>
      </c>
      <c r="I733" s="23">
        <v>0</v>
      </c>
      <c r="J733" s="21">
        <v>0.93870406451598698</v>
      </c>
      <c r="K733" s="24">
        <v>0</v>
      </c>
      <c r="L733" s="25">
        <v>0</v>
      </c>
      <c r="M733" s="26">
        <v>2.68584739686825E-2</v>
      </c>
      <c r="N733" s="23">
        <v>35.326276690591058</v>
      </c>
      <c r="O733" s="23">
        <f t="shared" si="33"/>
        <v>0.94880988290471524</v>
      </c>
      <c r="P733" s="33">
        <f t="shared" si="35"/>
        <v>7.2970637644778664</v>
      </c>
    </row>
    <row r="734" spans="1:16" x14ac:dyDescent="0.25">
      <c r="A734" s="27" t="s">
        <v>1132</v>
      </c>
      <c r="B734" s="17" t="str">
        <f t="shared" si="34"/>
        <v>BOLIN</v>
      </c>
      <c r="C734" s="28" t="s">
        <v>1133</v>
      </c>
      <c r="D734" s="28" t="s">
        <v>212</v>
      </c>
      <c r="E734" s="19">
        <v>2.4468869639875699</v>
      </c>
      <c r="F734" s="20">
        <v>73.171430971990802</v>
      </c>
      <c r="G734" s="21">
        <v>0</v>
      </c>
      <c r="H734" s="22">
        <v>0</v>
      </c>
      <c r="I734" s="23">
        <v>1</v>
      </c>
      <c r="J734" s="21">
        <v>1</v>
      </c>
      <c r="K734" s="24">
        <v>0</v>
      </c>
      <c r="L734" s="25">
        <v>0</v>
      </c>
      <c r="M734" s="26">
        <v>1.9828634356617199E-2</v>
      </c>
      <c r="N734" s="23">
        <v>47.636719618242658</v>
      </c>
      <c r="O734" s="23">
        <f t="shared" si="33"/>
        <v>0.94457109525882688</v>
      </c>
      <c r="P734" s="33">
        <f t="shared" si="35"/>
        <v>0.38602972232093075</v>
      </c>
    </row>
    <row r="735" spans="1:16" x14ac:dyDescent="0.25">
      <c r="A735" s="27" t="s">
        <v>1134</v>
      </c>
      <c r="B735" s="17" t="str">
        <f t="shared" si="34"/>
        <v>BELLE</v>
      </c>
      <c r="C735" s="28" t="s">
        <v>531</v>
      </c>
      <c r="D735" s="28" t="s">
        <v>226</v>
      </c>
      <c r="E735" s="19">
        <v>2.2961611964568802</v>
      </c>
      <c r="F735" s="20">
        <v>73.816142613952195</v>
      </c>
      <c r="G735" s="21">
        <v>1</v>
      </c>
      <c r="H735" s="22">
        <v>0</v>
      </c>
      <c r="I735" s="23">
        <v>2</v>
      </c>
      <c r="J735" s="21">
        <v>0.14137307245886099</v>
      </c>
      <c r="K735" s="24">
        <v>0</v>
      </c>
      <c r="L735" s="25">
        <v>0</v>
      </c>
      <c r="M735" s="26">
        <v>1.9637832124129301E-2</v>
      </c>
      <c r="N735" s="23">
        <v>47.636719618242658</v>
      </c>
      <c r="O735" s="23">
        <f t="shared" si="33"/>
        <v>0.93548190280726617</v>
      </c>
      <c r="P735" s="33">
        <f t="shared" si="35"/>
        <v>0.40741124980718818</v>
      </c>
    </row>
    <row r="736" spans="1:16" x14ac:dyDescent="0.25">
      <c r="A736" s="27" t="s">
        <v>1135</v>
      </c>
      <c r="B736" s="17" t="str">
        <f t="shared" si="34"/>
        <v xml:space="preserve">PASO </v>
      </c>
      <c r="C736" s="28" t="s">
        <v>1136</v>
      </c>
      <c r="D736" s="28" t="s">
        <v>580</v>
      </c>
      <c r="E736" s="19">
        <v>11.0427371315486</v>
      </c>
      <c r="F736" s="20">
        <v>56.286783117070101</v>
      </c>
      <c r="G736" s="21">
        <v>0.57446866510129901</v>
      </c>
      <c r="H736" s="22">
        <v>0</v>
      </c>
      <c r="I736" s="23">
        <v>4</v>
      </c>
      <c r="J736" s="21">
        <v>0.89877758322502499</v>
      </c>
      <c r="K736" s="24">
        <v>0</v>
      </c>
      <c r="L736" s="25">
        <v>0</v>
      </c>
      <c r="M736" s="26">
        <v>3.5114931038459897E-2</v>
      </c>
      <c r="N736" s="23">
        <v>26.553376868630977</v>
      </c>
      <c r="O736" s="23">
        <f t="shared" si="33"/>
        <v>0.93241999758021299</v>
      </c>
      <c r="P736" s="33">
        <f t="shared" si="35"/>
        <v>8.443739866960441E-2</v>
      </c>
    </row>
    <row r="737" spans="1:16" x14ac:dyDescent="0.25">
      <c r="A737" s="27" t="s">
        <v>1137</v>
      </c>
      <c r="B737" s="17" t="str">
        <f t="shared" si="34"/>
        <v>MORAG</v>
      </c>
      <c r="C737" s="28" t="s">
        <v>603</v>
      </c>
      <c r="D737" s="28" t="s">
        <v>593</v>
      </c>
      <c r="E737" s="19">
        <v>0.25208214760266301</v>
      </c>
      <c r="F737" s="20">
        <v>83.2521854925551</v>
      </c>
      <c r="G737" s="21">
        <v>1</v>
      </c>
      <c r="H737" s="22">
        <v>0</v>
      </c>
      <c r="I737" s="23">
        <v>0</v>
      </c>
      <c r="J737" s="21">
        <v>8.0525555063396898E-2</v>
      </c>
      <c r="K737" s="24">
        <v>0.206460114385844</v>
      </c>
      <c r="L737" s="25">
        <v>0</v>
      </c>
      <c r="M737" s="26">
        <v>2.6277031913572502E-2</v>
      </c>
      <c r="N737" s="23">
        <v>35.326276690591058</v>
      </c>
      <c r="O737" s="23">
        <f t="shared" si="33"/>
        <v>0.92826969998635367</v>
      </c>
      <c r="P737" s="33">
        <f t="shared" si="35"/>
        <v>3.6824095193345907</v>
      </c>
    </row>
    <row r="738" spans="1:16" x14ac:dyDescent="0.25">
      <c r="A738" s="27" t="s">
        <v>1138</v>
      </c>
      <c r="B738" s="17" t="str">
        <f t="shared" si="34"/>
        <v>GONZA</v>
      </c>
      <c r="C738" s="28" t="s">
        <v>1139</v>
      </c>
      <c r="D738" s="28" t="s">
        <v>223</v>
      </c>
      <c r="E738" s="19">
        <v>0.84240417233888398</v>
      </c>
      <c r="F738" s="20">
        <v>88.506635571018194</v>
      </c>
      <c r="G738" s="21">
        <v>1</v>
      </c>
      <c r="H738" s="22">
        <v>0</v>
      </c>
      <c r="I738" s="23">
        <v>0</v>
      </c>
      <c r="J738" s="21">
        <v>6.85812843579343E-2</v>
      </c>
      <c r="K738" s="24">
        <v>0</v>
      </c>
      <c r="L738" s="25">
        <v>0</v>
      </c>
      <c r="M738" s="26">
        <v>1.9362060761436001E-2</v>
      </c>
      <c r="N738" s="23">
        <v>47.636719618242658</v>
      </c>
      <c r="O738" s="23">
        <f t="shared" si="33"/>
        <v>0.92234505972390479</v>
      </c>
      <c r="P738" s="33">
        <f t="shared" si="35"/>
        <v>1.0948961199504388</v>
      </c>
    </row>
    <row r="739" spans="1:16" x14ac:dyDescent="0.25">
      <c r="A739" s="27" t="s">
        <v>1140</v>
      </c>
      <c r="B739" s="17" t="str">
        <f t="shared" si="34"/>
        <v>MARIP</v>
      </c>
      <c r="C739" s="28" t="s">
        <v>164</v>
      </c>
      <c r="D739" s="28" t="s">
        <v>145</v>
      </c>
      <c r="E739" s="19">
        <v>9.1386744860638802E-2</v>
      </c>
      <c r="F739" s="20">
        <v>70</v>
      </c>
      <c r="G739" s="21">
        <v>0</v>
      </c>
      <c r="H739" s="22">
        <v>0</v>
      </c>
      <c r="I739" s="23">
        <v>0</v>
      </c>
      <c r="J739" s="21">
        <v>1</v>
      </c>
      <c r="K739" s="24">
        <v>0</v>
      </c>
      <c r="L739" s="25">
        <v>0</v>
      </c>
      <c r="M739" s="26">
        <v>1.9015871379345201E-2</v>
      </c>
      <c r="N739" s="23">
        <v>47.636719618242658</v>
      </c>
      <c r="O739" s="23">
        <f t="shared" si="33"/>
        <v>0.90585373319443263</v>
      </c>
      <c r="P739" s="33">
        <f t="shared" si="35"/>
        <v>9.9123098713694642</v>
      </c>
    </row>
    <row r="740" spans="1:16" x14ac:dyDescent="0.25">
      <c r="A740" s="27" t="s">
        <v>1141</v>
      </c>
      <c r="B740" s="17" t="str">
        <f t="shared" si="34"/>
        <v>NARRO</v>
      </c>
      <c r="C740" s="28" t="s">
        <v>1142</v>
      </c>
      <c r="D740" s="28" t="s">
        <v>148</v>
      </c>
      <c r="E740" s="19">
        <v>2.8409340689055798E-3</v>
      </c>
      <c r="F740" s="20">
        <v>70</v>
      </c>
      <c r="G740" s="21">
        <v>0</v>
      </c>
      <c r="H740" s="22">
        <v>0</v>
      </c>
      <c r="I740" s="23">
        <v>0</v>
      </c>
      <c r="J740" s="21">
        <v>1</v>
      </c>
      <c r="K740" s="24">
        <v>0</v>
      </c>
      <c r="L740" s="25">
        <v>0</v>
      </c>
      <c r="M740" s="26">
        <v>1.9015871379345201E-2</v>
      </c>
      <c r="N740" s="23">
        <v>47.636719618242658</v>
      </c>
      <c r="O740" s="23">
        <f t="shared" si="33"/>
        <v>0.90585373319443263</v>
      </c>
      <c r="P740" s="33">
        <f t="shared" si="35"/>
        <v>318.85771060621516</v>
      </c>
    </row>
    <row r="741" spans="1:16" x14ac:dyDescent="0.25">
      <c r="A741" s="27" t="s">
        <v>1143</v>
      </c>
      <c r="B741" s="17" t="str">
        <f t="shared" si="34"/>
        <v>PENRY</v>
      </c>
      <c r="C741" s="28" t="s">
        <v>1144</v>
      </c>
      <c r="D741" s="28" t="s">
        <v>148</v>
      </c>
      <c r="E741" s="19">
        <v>20.567201013166098</v>
      </c>
      <c r="F741" s="20">
        <v>12.392973947648301</v>
      </c>
      <c r="G741" s="21">
        <v>0.56106500838889395</v>
      </c>
      <c r="H741" s="22">
        <v>3</v>
      </c>
      <c r="I741" s="23">
        <v>12</v>
      </c>
      <c r="J741" s="21">
        <v>0.53029320150988901</v>
      </c>
      <c r="K741" s="24">
        <v>0</v>
      </c>
      <c r="L741" s="25">
        <v>0</v>
      </c>
      <c r="M741" s="26">
        <v>2.52628646947828E-2</v>
      </c>
      <c r="N741" s="23">
        <v>35.326276690591058</v>
      </c>
      <c r="O741" s="23">
        <f t="shared" si="33"/>
        <v>0.89244294820486147</v>
      </c>
      <c r="P741" s="33">
        <f t="shared" si="35"/>
        <v>4.3391560554766978E-2</v>
      </c>
    </row>
    <row r="742" spans="1:16" x14ac:dyDescent="0.25">
      <c r="A742" s="27" t="s">
        <v>1145</v>
      </c>
      <c r="B742" s="17" t="str">
        <f t="shared" si="34"/>
        <v>FRUIT</v>
      </c>
      <c r="C742" s="28" t="s">
        <v>1146</v>
      </c>
      <c r="D742" s="28" t="s">
        <v>187</v>
      </c>
      <c r="E742" s="19">
        <v>3.19258602818593</v>
      </c>
      <c r="F742" s="20">
        <v>94.308391631638798</v>
      </c>
      <c r="G742" s="21">
        <v>0.31063658759666601</v>
      </c>
      <c r="H742" s="22">
        <v>2</v>
      </c>
      <c r="I742" s="23">
        <v>0</v>
      </c>
      <c r="J742" s="21">
        <v>1</v>
      </c>
      <c r="K742" s="24">
        <v>0</v>
      </c>
      <c r="L742" s="25">
        <v>0</v>
      </c>
      <c r="M742" s="26">
        <v>3.3549811073874398E-2</v>
      </c>
      <c r="N742" s="23">
        <v>26.553376868630977</v>
      </c>
      <c r="O742" s="23">
        <f t="shared" si="33"/>
        <v>0.89086077731595581</v>
      </c>
      <c r="P742" s="33">
        <f t="shared" si="35"/>
        <v>0.27904049239423467</v>
      </c>
    </row>
    <row r="743" spans="1:16" x14ac:dyDescent="0.25">
      <c r="A743" s="27" t="s">
        <v>1147</v>
      </c>
      <c r="B743" s="17" t="str">
        <f t="shared" si="34"/>
        <v>COTAT</v>
      </c>
      <c r="C743" s="28" t="s">
        <v>1148</v>
      </c>
      <c r="D743" s="28" t="s">
        <v>226</v>
      </c>
      <c r="E743" s="19">
        <v>4.44405251978284</v>
      </c>
      <c r="F743" s="20">
        <v>39.129991833251502</v>
      </c>
      <c r="G743" s="21">
        <v>0.50307099782620501</v>
      </c>
      <c r="H743" s="22">
        <v>2</v>
      </c>
      <c r="I743" s="23">
        <v>2</v>
      </c>
      <c r="J743" s="21">
        <v>0.88156883283562404</v>
      </c>
      <c r="K743" s="24">
        <v>0</v>
      </c>
      <c r="L743" s="25">
        <v>0</v>
      </c>
      <c r="M743" s="26">
        <v>2.51852628624613E-2</v>
      </c>
      <c r="N743" s="23">
        <v>35.326276690591058</v>
      </c>
      <c r="O743" s="23">
        <f t="shared" si="33"/>
        <v>0.88970156440457526</v>
      </c>
      <c r="P743" s="33">
        <f t="shared" si="35"/>
        <v>0.20020050628205691</v>
      </c>
    </row>
    <row r="744" spans="1:16" x14ac:dyDescent="0.25">
      <c r="A744" s="27" t="s">
        <v>1149</v>
      </c>
      <c r="B744" s="17" t="str">
        <f t="shared" si="34"/>
        <v>PENRY</v>
      </c>
      <c r="C744" s="28" t="s">
        <v>1144</v>
      </c>
      <c r="D744" s="28" t="s">
        <v>148</v>
      </c>
      <c r="E744" s="19">
        <v>4.6612577432934597</v>
      </c>
      <c r="F744" s="20">
        <v>28.513379104073302</v>
      </c>
      <c r="G744" s="21">
        <v>0.63429497592306605</v>
      </c>
      <c r="H744" s="22">
        <v>0</v>
      </c>
      <c r="I744" s="23">
        <v>1</v>
      </c>
      <c r="J744" s="21">
        <v>0.38427934672116199</v>
      </c>
      <c r="K744" s="24">
        <v>0</v>
      </c>
      <c r="L744" s="25">
        <v>0</v>
      </c>
      <c r="M744" s="26">
        <v>1.33905636992577E-2</v>
      </c>
      <c r="N744" s="23">
        <v>65.391231023531006</v>
      </c>
      <c r="O744" s="23">
        <f t="shared" si="33"/>
        <v>0.87562544439346823</v>
      </c>
      <c r="P744" s="33">
        <f t="shared" si="35"/>
        <v>0.18785175431530332</v>
      </c>
    </row>
    <row r="745" spans="1:16" x14ac:dyDescent="0.25">
      <c r="A745" s="27" t="s">
        <v>1150</v>
      </c>
      <c r="B745" s="17" t="str">
        <f t="shared" si="34"/>
        <v>UPPER</v>
      </c>
      <c r="C745" s="28" t="s">
        <v>1151</v>
      </c>
      <c r="D745" s="28" t="s">
        <v>187</v>
      </c>
      <c r="E745" s="19">
        <v>2.3336335260641601</v>
      </c>
      <c r="F745" s="20">
        <v>74.545270610293301</v>
      </c>
      <c r="G745" s="21">
        <v>1</v>
      </c>
      <c r="H745" s="22">
        <v>0</v>
      </c>
      <c r="I745" s="23">
        <v>0</v>
      </c>
      <c r="J745" s="21">
        <v>1</v>
      </c>
      <c r="K745" s="24">
        <v>0</v>
      </c>
      <c r="L745" s="25">
        <v>0</v>
      </c>
      <c r="M745" s="26">
        <v>4.3648174088940901E-2</v>
      </c>
      <c r="N745" s="23">
        <v>19.997911461310199</v>
      </c>
      <c r="O745" s="23">
        <f t="shared" si="33"/>
        <v>0.87287232087849409</v>
      </c>
      <c r="P745" s="33">
        <f t="shared" si="35"/>
        <v>0.37404001576488133</v>
      </c>
    </row>
    <row r="746" spans="1:16" x14ac:dyDescent="0.25">
      <c r="A746" s="27" t="s">
        <v>1152</v>
      </c>
      <c r="B746" s="17" t="str">
        <f t="shared" si="34"/>
        <v>MONTI</v>
      </c>
      <c r="C746" s="28" t="s">
        <v>1086</v>
      </c>
      <c r="D746" s="28" t="s">
        <v>212</v>
      </c>
      <c r="E746" s="19">
        <v>0.17975142940258301</v>
      </c>
      <c r="F746" s="20">
        <v>75.716414509678302</v>
      </c>
      <c r="G746" s="21">
        <v>1</v>
      </c>
      <c r="H746" s="22">
        <v>0</v>
      </c>
      <c r="I746" s="23">
        <v>0</v>
      </c>
      <c r="J746" s="21">
        <v>9.5774508561329602E-2</v>
      </c>
      <c r="K746" s="24">
        <v>0</v>
      </c>
      <c r="L746" s="25">
        <v>0</v>
      </c>
      <c r="M746" s="26">
        <v>1.8250676396493401E-2</v>
      </c>
      <c r="N746" s="23">
        <v>47.636719618242658</v>
      </c>
      <c r="O746" s="23">
        <f t="shared" si="33"/>
        <v>0.86940235434303537</v>
      </c>
      <c r="P746" s="33">
        <f t="shared" si="35"/>
        <v>4.836692299096355</v>
      </c>
    </row>
    <row r="747" spans="1:16" x14ac:dyDescent="0.25">
      <c r="A747" s="27" t="s">
        <v>1153</v>
      </c>
      <c r="B747" s="17" t="str">
        <f t="shared" si="34"/>
        <v>DESCH</v>
      </c>
      <c r="C747" s="28" t="s">
        <v>1154</v>
      </c>
      <c r="D747" s="28" t="s">
        <v>170</v>
      </c>
      <c r="E747" s="19">
        <v>2.88856417184769</v>
      </c>
      <c r="F747" s="20">
        <v>47.282282483271104</v>
      </c>
      <c r="G747" s="21">
        <v>0.92427395337331497</v>
      </c>
      <c r="H747" s="22">
        <v>0</v>
      </c>
      <c r="I747" s="23">
        <v>2</v>
      </c>
      <c r="J747" s="21">
        <v>0.60748797479861005</v>
      </c>
      <c r="K747" s="24">
        <v>0</v>
      </c>
      <c r="L747" s="25">
        <v>0</v>
      </c>
      <c r="M747" s="26">
        <v>2.44266510789839E-2</v>
      </c>
      <c r="N747" s="23">
        <v>35.326276690591058</v>
      </c>
      <c r="O747" s="23">
        <f t="shared" si="33"/>
        <v>0.86290263464070982</v>
      </c>
      <c r="P747" s="33">
        <f t="shared" si="35"/>
        <v>0.29873064377474023</v>
      </c>
    </row>
    <row r="748" spans="1:16" x14ac:dyDescent="0.25">
      <c r="A748" s="27" t="s">
        <v>1155</v>
      </c>
      <c r="B748" s="17" t="str">
        <f t="shared" si="34"/>
        <v>PINEC</v>
      </c>
      <c r="C748" s="28" t="s">
        <v>982</v>
      </c>
      <c r="D748" s="28" t="s">
        <v>145</v>
      </c>
      <c r="E748" s="19">
        <v>1.934172725847175</v>
      </c>
      <c r="F748" s="20">
        <v>47.932824080477801</v>
      </c>
      <c r="G748" s="21">
        <v>1</v>
      </c>
      <c r="H748" s="22">
        <v>2</v>
      </c>
      <c r="I748" s="23">
        <v>2</v>
      </c>
      <c r="J748" s="21">
        <v>0.61152523410152004</v>
      </c>
      <c r="K748" s="24">
        <v>0.48762049342785602</v>
      </c>
      <c r="L748" s="25">
        <v>0</v>
      </c>
      <c r="M748" s="26">
        <v>5.7578663347743197E-2</v>
      </c>
      <c r="N748" s="23">
        <v>14.950713546377353</v>
      </c>
      <c r="O748" s="23">
        <f t="shared" si="33"/>
        <v>0.86084210209540535</v>
      </c>
      <c r="P748" s="33">
        <f t="shared" si="35"/>
        <v>0.44506992089775915</v>
      </c>
    </row>
    <row r="749" spans="1:16" x14ac:dyDescent="0.25">
      <c r="A749" s="27" t="s">
        <v>1156</v>
      </c>
      <c r="B749" s="17" t="str">
        <f t="shared" si="34"/>
        <v>CORRA</v>
      </c>
      <c r="C749" s="28" t="s">
        <v>1157</v>
      </c>
      <c r="D749" s="28" t="s">
        <v>154</v>
      </c>
      <c r="E749" s="19">
        <v>9.9701189781864397</v>
      </c>
      <c r="F749" s="20">
        <v>19.048799327255399</v>
      </c>
      <c r="G749" s="21">
        <v>0.89573098926267503</v>
      </c>
      <c r="H749" s="22">
        <v>1</v>
      </c>
      <c r="I749" s="23">
        <v>2</v>
      </c>
      <c r="J749" s="21">
        <v>0.49797594182735</v>
      </c>
      <c r="K749" s="24">
        <v>0</v>
      </c>
      <c r="L749" s="25">
        <v>0</v>
      </c>
      <c r="M749" s="26">
        <v>1.7976270495136299E-2</v>
      </c>
      <c r="N749" s="23">
        <v>47.636719618242658</v>
      </c>
      <c r="O749" s="23">
        <f t="shared" si="33"/>
        <v>0.85633055735849595</v>
      </c>
      <c r="P749" s="33">
        <f t="shared" si="35"/>
        <v>8.5889702944574292E-2</v>
      </c>
    </row>
    <row r="750" spans="1:16" x14ac:dyDescent="0.25">
      <c r="A750" s="27" t="s">
        <v>1158</v>
      </c>
      <c r="B750" s="17" t="str">
        <f t="shared" si="34"/>
        <v>ANITA</v>
      </c>
      <c r="C750" s="28" t="s">
        <v>1159</v>
      </c>
      <c r="D750" s="28" t="s">
        <v>170</v>
      </c>
      <c r="E750" s="19">
        <v>0.11499696157867501</v>
      </c>
      <c r="F750" s="20">
        <v>85</v>
      </c>
      <c r="G750" s="21">
        <v>1</v>
      </c>
      <c r="H750" s="22">
        <v>0</v>
      </c>
      <c r="I750" s="23">
        <v>0</v>
      </c>
      <c r="J750" s="21">
        <v>3.2811728736410798E-3</v>
      </c>
      <c r="K750" s="24">
        <v>0</v>
      </c>
      <c r="L750" s="25">
        <v>0</v>
      </c>
      <c r="M750" s="26">
        <v>1.7735051267751802E-2</v>
      </c>
      <c r="N750" s="23">
        <v>47.636719618242658</v>
      </c>
      <c r="O750" s="23">
        <f t="shared" si="33"/>
        <v>0.84483966465705163</v>
      </c>
      <c r="P750" s="33">
        <f t="shared" si="35"/>
        <v>7.3466259721919327</v>
      </c>
    </row>
    <row r="751" spans="1:16" x14ac:dyDescent="0.25">
      <c r="A751" s="27" t="s">
        <v>1160</v>
      </c>
      <c r="B751" s="17" t="str">
        <f t="shared" si="34"/>
        <v>DUNLA</v>
      </c>
      <c r="C751" s="28" t="s">
        <v>1161</v>
      </c>
      <c r="D751" s="28" t="s">
        <v>340</v>
      </c>
      <c r="E751" s="19">
        <v>2.65210863617857</v>
      </c>
      <c r="F751" s="20">
        <v>79.920841944194606</v>
      </c>
      <c r="G751" s="21">
        <v>1</v>
      </c>
      <c r="H751" s="22">
        <v>1</v>
      </c>
      <c r="I751" s="23">
        <v>4</v>
      </c>
      <c r="J751" s="21">
        <v>1</v>
      </c>
      <c r="K751" s="24">
        <v>0</v>
      </c>
      <c r="L751" s="25">
        <v>0</v>
      </c>
      <c r="M751" s="26">
        <v>5.6282831406049803E-2</v>
      </c>
      <c r="N751" s="23">
        <v>14.950713546377353</v>
      </c>
      <c r="O751" s="23">
        <f t="shared" si="33"/>
        <v>0.84146848993090151</v>
      </c>
      <c r="P751" s="33">
        <f t="shared" si="35"/>
        <v>0.31728281355147486</v>
      </c>
    </row>
    <row r="752" spans="1:16" x14ac:dyDescent="0.25">
      <c r="A752" s="27" t="s">
        <v>1162</v>
      </c>
      <c r="B752" s="17" t="str">
        <f t="shared" si="34"/>
        <v>LINCO</v>
      </c>
      <c r="C752" s="28" t="s">
        <v>1092</v>
      </c>
      <c r="D752" s="28" t="s">
        <v>148</v>
      </c>
      <c r="E752" s="19">
        <v>15.5511850166348</v>
      </c>
      <c r="F752" s="20">
        <v>62.184412086594598</v>
      </c>
      <c r="G752" s="21">
        <v>0.61252757806163305</v>
      </c>
      <c r="H752" s="22">
        <v>0</v>
      </c>
      <c r="I752" s="23">
        <v>6</v>
      </c>
      <c r="J752" s="21">
        <v>0.27351539957767901</v>
      </c>
      <c r="K752" s="24">
        <v>0</v>
      </c>
      <c r="L752" s="25">
        <v>0</v>
      </c>
      <c r="M752" s="26">
        <v>3.1506239957934397E-2</v>
      </c>
      <c r="N752" s="23">
        <v>26.553376868630977</v>
      </c>
      <c r="O752" s="23">
        <f t="shared" si="33"/>
        <v>0.83659706331655226</v>
      </c>
      <c r="P752" s="33">
        <f t="shared" si="35"/>
        <v>5.3796354581445764E-2</v>
      </c>
    </row>
    <row r="753" spans="1:16" x14ac:dyDescent="0.25">
      <c r="A753" s="27" t="s">
        <v>1163</v>
      </c>
      <c r="B753" s="17" t="str">
        <f t="shared" si="34"/>
        <v>PEORI</v>
      </c>
      <c r="C753" s="28" t="s">
        <v>1116</v>
      </c>
      <c r="D753" s="28" t="s">
        <v>145</v>
      </c>
      <c r="E753" s="19">
        <v>3.2575188320344601</v>
      </c>
      <c r="F753" s="20">
        <v>18.845945669766301</v>
      </c>
      <c r="G753" s="21">
        <v>0.98090258920879703</v>
      </c>
      <c r="H753" s="22">
        <v>0</v>
      </c>
      <c r="I753" s="23">
        <v>1</v>
      </c>
      <c r="J753" s="21">
        <v>0.43787792391224301</v>
      </c>
      <c r="K753" s="24">
        <v>0</v>
      </c>
      <c r="L753" s="25">
        <v>0</v>
      </c>
      <c r="M753" s="26">
        <v>1.7530694930212198E-2</v>
      </c>
      <c r="N753" s="23">
        <v>47.636719618242658</v>
      </c>
      <c r="O753" s="23">
        <f t="shared" si="33"/>
        <v>0.83510479910346658</v>
      </c>
      <c r="P753" s="33">
        <f t="shared" si="35"/>
        <v>0.25636223216610166</v>
      </c>
    </row>
    <row r="754" spans="1:16" x14ac:dyDescent="0.25">
      <c r="A754" s="27" t="s">
        <v>1164</v>
      </c>
      <c r="B754" s="17" t="str">
        <f t="shared" si="34"/>
        <v>ATASC</v>
      </c>
      <c r="C754" s="28" t="s">
        <v>618</v>
      </c>
      <c r="D754" s="28" t="s">
        <v>580</v>
      </c>
      <c r="E754" s="19">
        <v>8.0257544634159199</v>
      </c>
      <c r="F754" s="20">
        <v>28.487774616128998</v>
      </c>
      <c r="G754" s="21">
        <v>0.70032859056915797</v>
      </c>
      <c r="H754" s="22">
        <v>3</v>
      </c>
      <c r="I754" s="23">
        <v>2</v>
      </c>
      <c r="J754" s="21">
        <v>0.44282113274664697</v>
      </c>
      <c r="K754" s="24">
        <v>0</v>
      </c>
      <c r="L754" s="25">
        <v>0</v>
      </c>
      <c r="M754" s="26">
        <v>2.35378374804197E-2</v>
      </c>
      <c r="N754" s="23">
        <v>35.326276690591058</v>
      </c>
      <c r="O754" s="23">
        <f t="shared" si="33"/>
        <v>0.83150415953147094</v>
      </c>
      <c r="P754" s="33">
        <f t="shared" si="35"/>
        <v>0.10360448520095472</v>
      </c>
    </row>
    <row r="755" spans="1:16" x14ac:dyDescent="0.25">
      <c r="A755" s="27" t="s">
        <v>1165</v>
      </c>
      <c r="B755" s="17" t="str">
        <f t="shared" si="34"/>
        <v>WOODS</v>
      </c>
      <c r="C755" s="28" t="s">
        <v>303</v>
      </c>
      <c r="D755" s="28" t="s">
        <v>304</v>
      </c>
      <c r="E755" s="19">
        <v>1.62086726701188</v>
      </c>
      <c r="F755" s="20">
        <v>33.668877622726598</v>
      </c>
      <c r="G755" s="21">
        <v>6.9854523467865803E-2</v>
      </c>
      <c r="H755" s="22">
        <v>2</v>
      </c>
      <c r="I755" s="23">
        <v>3</v>
      </c>
      <c r="J755" s="21">
        <v>0.88377675882823303</v>
      </c>
      <c r="K755" s="24">
        <v>1</v>
      </c>
      <c r="L755" s="25">
        <v>0</v>
      </c>
      <c r="M755" s="26">
        <v>7.3665785993247801E-2</v>
      </c>
      <c r="N755" s="23">
        <v>11.218349420457526</v>
      </c>
      <c r="O755" s="23">
        <f t="shared" si="33"/>
        <v>0.82640852760489969</v>
      </c>
      <c r="P755" s="33">
        <f t="shared" si="35"/>
        <v>0.50985576945384914</v>
      </c>
    </row>
    <row r="756" spans="1:16" x14ac:dyDescent="0.25">
      <c r="A756" s="27" t="s">
        <v>1166</v>
      </c>
      <c r="B756" s="17" t="str">
        <f t="shared" si="34"/>
        <v>BELLE</v>
      </c>
      <c r="C756" s="28" t="s">
        <v>531</v>
      </c>
      <c r="D756" s="28" t="s">
        <v>226</v>
      </c>
      <c r="E756" s="19">
        <v>9.1020147562927747</v>
      </c>
      <c r="F756" s="20">
        <v>59.557879050233801</v>
      </c>
      <c r="G756" s="21">
        <v>0.60219432276709495</v>
      </c>
      <c r="H756" s="22">
        <v>2</v>
      </c>
      <c r="I756" s="23">
        <v>0</v>
      </c>
      <c r="J756" s="21">
        <v>0.60988970132036002</v>
      </c>
      <c r="K756" s="24">
        <v>9.0857950090328807E-2</v>
      </c>
      <c r="L756" s="25">
        <v>0</v>
      </c>
      <c r="M756" s="26">
        <v>2.33348105965605E-2</v>
      </c>
      <c r="N756" s="23">
        <v>35.326276690591058</v>
      </c>
      <c r="O756" s="23">
        <f t="shared" si="33"/>
        <v>0.82433197565663241</v>
      </c>
      <c r="P756" s="33">
        <f t="shared" si="35"/>
        <v>9.0565879942868882E-2</v>
      </c>
    </row>
    <row r="757" spans="1:16" x14ac:dyDescent="0.25">
      <c r="A757" s="27" t="s">
        <v>1167</v>
      </c>
      <c r="B757" s="17" t="str">
        <f t="shared" si="34"/>
        <v>BIG B</v>
      </c>
      <c r="C757" s="28" t="s">
        <v>249</v>
      </c>
      <c r="D757" s="28" t="s">
        <v>170</v>
      </c>
      <c r="E757" s="19">
        <v>2.9990293705604598</v>
      </c>
      <c r="F757" s="20">
        <v>64.817976749143597</v>
      </c>
      <c r="G757" s="21">
        <v>1</v>
      </c>
      <c r="H757" s="22">
        <v>0</v>
      </c>
      <c r="I757" s="23">
        <v>0</v>
      </c>
      <c r="J757" s="21">
        <v>1</v>
      </c>
      <c r="K757" s="24">
        <v>0</v>
      </c>
      <c r="L757" s="25">
        <v>0</v>
      </c>
      <c r="M757" s="26">
        <v>4.0953236835821097E-2</v>
      </c>
      <c r="N757" s="23">
        <v>19.997911461310199</v>
      </c>
      <c r="O757" s="23">
        <f t="shared" si="33"/>
        <v>0.8189792042968177</v>
      </c>
      <c r="P757" s="33">
        <f t="shared" si="35"/>
        <v>0.27308142172137734</v>
      </c>
    </row>
    <row r="758" spans="1:16" x14ac:dyDescent="0.25">
      <c r="A758" s="27" t="s">
        <v>1168</v>
      </c>
      <c r="B758" s="17" t="str">
        <f t="shared" si="34"/>
        <v xml:space="preserve">PASO </v>
      </c>
      <c r="C758" s="28" t="s">
        <v>853</v>
      </c>
      <c r="D758" s="28" t="s">
        <v>580</v>
      </c>
      <c r="E758" s="19">
        <v>4.4146243606455499E-2</v>
      </c>
      <c r="F758" s="20">
        <v>10</v>
      </c>
      <c r="G758" s="21">
        <v>0.36233580878828398</v>
      </c>
      <c r="H758" s="22">
        <v>0</v>
      </c>
      <c r="I758" s="23">
        <v>0</v>
      </c>
      <c r="J758" s="21">
        <v>1</v>
      </c>
      <c r="K758" s="24">
        <v>0</v>
      </c>
      <c r="L758" s="25">
        <v>0</v>
      </c>
      <c r="M758" s="26">
        <v>1.7044518137603399E-2</v>
      </c>
      <c r="N758" s="23">
        <v>47.636719618242658</v>
      </c>
      <c r="O758" s="23">
        <f t="shared" si="33"/>
        <v>0.81194493154906466</v>
      </c>
      <c r="P758" s="33">
        <f t="shared" si="35"/>
        <v>18.392163527823556</v>
      </c>
    </row>
    <row r="759" spans="1:16" x14ac:dyDescent="0.25">
      <c r="A759" s="27" t="s">
        <v>1169</v>
      </c>
      <c r="B759" s="17" t="str">
        <f t="shared" si="34"/>
        <v>JESSU</v>
      </c>
      <c r="C759" s="28" t="s">
        <v>884</v>
      </c>
      <c r="D759" s="28" t="s">
        <v>170</v>
      </c>
      <c r="E759" s="19">
        <v>6.2213687434071101</v>
      </c>
      <c r="F759" s="20">
        <v>43.119882242401502</v>
      </c>
      <c r="G759" s="21">
        <v>0.99720786589922505</v>
      </c>
      <c r="H759" s="22">
        <v>1</v>
      </c>
      <c r="I759" s="23">
        <v>1</v>
      </c>
      <c r="J759" s="21">
        <v>0.41303258415035199</v>
      </c>
      <c r="K759" s="24">
        <v>0</v>
      </c>
      <c r="L759" s="25">
        <v>0</v>
      </c>
      <c r="M759" s="26">
        <v>3.0544532759115901E-2</v>
      </c>
      <c r="N759" s="23">
        <v>26.553376868630977</v>
      </c>
      <c r="O759" s="23">
        <f t="shared" si="33"/>
        <v>0.81106048962904931</v>
      </c>
      <c r="P759" s="33">
        <f t="shared" si="35"/>
        <v>0.13036688919758113</v>
      </c>
    </row>
    <row r="760" spans="1:16" x14ac:dyDescent="0.25">
      <c r="A760" s="27" t="s">
        <v>1170</v>
      </c>
      <c r="B760" s="17" t="str">
        <f t="shared" si="34"/>
        <v>PEABO</v>
      </c>
      <c r="C760" s="28" t="s">
        <v>1171</v>
      </c>
      <c r="D760" s="28" t="s">
        <v>927</v>
      </c>
      <c r="E760" s="19">
        <v>1.66860037317924</v>
      </c>
      <c r="F760" s="20">
        <v>58.575821381152203</v>
      </c>
      <c r="G760" s="21">
        <v>0.80035046756949002</v>
      </c>
      <c r="H760" s="22">
        <v>0</v>
      </c>
      <c r="I760" s="23">
        <v>1</v>
      </c>
      <c r="J760" s="21">
        <v>0.27332453728516098</v>
      </c>
      <c r="K760" s="24">
        <v>0</v>
      </c>
      <c r="L760" s="25">
        <v>0</v>
      </c>
      <c r="M760" s="26">
        <v>1.6819922790098901E-2</v>
      </c>
      <c r="N760" s="23">
        <v>47.636719618242658</v>
      </c>
      <c r="O760" s="23">
        <f t="shared" si="33"/>
        <v>0.80124594595243104</v>
      </c>
      <c r="P760" s="33">
        <f t="shared" si="35"/>
        <v>0.48019043914378995</v>
      </c>
    </row>
    <row r="761" spans="1:16" x14ac:dyDescent="0.25">
      <c r="A761" s="27" t="s">
        <v>1172</v>
      </c>
      <c r="B761" s="17" t="str">
        <f t="shared" si="34"/>
        <v>GABIL</v>
      </c>
      <c r="C761" s="28" t="s">
        <v>1173</v>
      </c>
      <c r="D761" s="28" t="s">
        <v>223</v>
      </c>
      <c r="E761" s="19">
        <v>1.84657736850829</v>
      </c>
      <c r="F761" s="20">
        <v>75</v>
      </c>
      <c r="G761" s="21">
        <v>1</v>
      </c>
      <c r="H761" s="22">
        <v>0</v>
      </c>
      <c r="I761" s="23">
        <v>0</v>
      </c>
      <c r="J761" s="21">
        <v>5.2738486700859601E-2</v>
      </c>
      <c r="K761" s="24">
        <v>0</v>
      </c>
      <c r="L761" s="25">
        <v>0</v>
      </c>
      <c r="M761" s="26">
        <v>2.2620459040719999E-2</v>
      </c>
      <c r="N761" s="23">
        <v>35.326276690591058</v>
      </c>
      <c r="O761" s="23">
        <f t="shared" si="33"/>
        <v>0.79909659494065666</v>
      </c>
      <c r="P761" s="33">
        <f t="shared" si="35"/>
        <v>0.43274471385197699</v>
      </c>
    </row>
    <row r="762" spans="1:16" x14ac:dyDescent="0.25">
      <c r="A762" s="27" t="s">
        <v>1174</v>
      </c>
      <c r="B762" s="17" t="str">
        <f t="shared" si="34"/>
        <v>OLETA</v>
      </c>
      <c r="C762" s="28" t="s">
        <v>1106</v>
      </c>
      <c r="D762" s="28" t="s">
        <v>154</v>
      </c>
      <c r="E762" s="19">
        <v>4.0005545317857196</v>
      </c>
      <c r="F762" s="20">
        <v>22.102614986008199</v>
      </c>
      <c r="G762" s="21">
        <v>0.389226782544418</v>
      </c>
      <c r="H762" s="22">
        <v>0</v>
      </c>
      <c r="I762" s="23">
        <v>1</v>
      </c>
      <c r="J762" s="21">
        <v>0.53390951654525298</v>
      </c>
      <c r="K762" s="24">
        <v>0</v>
      </c>
      <c r="L762" s="25">
        <v>0</v>
      </c>
      <c r="M762" s="26">
        <v>1.21781092674522E-2</v>
      </c>
      <c r="N762" s="23">
        <v>65.391231023531006</v>
      </c>
      <c r="O762" s="23">
        <f t="shared" si="33"/>
        <v>0.79634155653777083</v>
      </c>
      <c r="P762" s="33">
        <f t="shared" si="35"/>
        <v>0.19905779316606625</v>
      </c>
    </row>
    <row r="763" spans="1:16" x14ac:dyDescent="0.25">
      <c r="A763" s="27" t="s">
        <v>1175</v>
      </c>
      <c r="B763" s="17" t="str">
        <f t="shared" si="34"/>
        <v>MOLIN</v>
      </c>
      <c r="C763" s="28" t="s">
        <v>457</v>
      </c>
      <c r="D763" s="28" t="s">
        <v>226</v>
      </c>
      <c r="E763" s="19">
        <v>2.0022289374414148</v>
      </c>
      <c r="F763" s="20">
        <v>35.0367885242824</v>
      </c>
      <c r="G763" s="21">
        <v>0.46615451956828702</v>
      </c>
      <c r="H763" s="22">
        <v>3</v>
      </c>
      <c r="I763" s="23">
        <v>1</v>
      </c>
      <c r="J763" s="21">
        <v>0.17508489538515601</v>
      </c>
      <c r="K763" s="24">
        <v>2.0995776094612999E-2</v>
      </c>
      <c r="L763" s="25">
        <v>0</v>
      </c>
      <c r="M763" s="26">
        <v>1.2176419428363E-2</v>
      </c>
      <c r="N763" s="23">
        <v>65.391231023531006</v>
      </c>
      <c r="O763" s="23">
        <f t="shared" si="33"/>
        <v>0.79623105587949627</v>
      </c>
      <c r="P763" s="33">
        <f t="shared" si="35"/>
        <v>0.39767233456178835</v>
      </c>
    </row>
    <row r="764" spans="1:16" x14ac:dyDescent="0.25">
      <c r="A764" s="27" t="s">
        <v>1176</v>
      </c>
      <c r="B764" s="17" t="str">
        <f t="shared" si="34"/>
        <v xml:space="preserve">PASO </v>
      </c>
      <c r="C764" s="28" t="s">
        <v>1177</v>
      </c>
      <c r="D764" s="28" t="s">
        <v>580</v>
      </c>
      <c r="E764" s="19">
        <v>6.9192305783629102E-2</v>
      </c>
      <c r="F764" s="20">
        <v>75</v>
      </c>
      <c r="G764" s="21">
        <v>1</v>
      </c>
      <c r="H764" s="22">
        <v>0</v>
      </c>
      <c r="I764" s="23">
        <v>0</v>
      </c>
      <c r="J764" s="21">
        <v>6.19205274409704E-3</v>
      </c>
      <c r="K764" s="24">
        <v>0</v>
      </c>
      <c r="L764" s="25">
        <v>0</v>
      </c>
      <c r="M764" s="26">
        <v>1.6629445195917799E-2</v>
      </c>
      <c r="N764" s="23">
        <v>47.636719618242658</v>
      </c>
      <c r="O764" s="23">
        <f t="shared" si="33"/>
        <v>0.79217221820486849</v>
      </c>
      <c r="P764" s="33">
        <f t="shared" si="35"/>
        <v>11.44884838325906</v>
      </c>
    </row>
    <row r="765" spans="1:16" x14ac:dyDescent="0.25">
      <c r="A765" s="27" t="s">
        <v>1178</v>
      </c>
      <c r="B765" s="17" t="str">
        <f t="shared" si="34"/>
        <v>WOODA</v>
      </c>
      <c r="C765" s="28" t="s">
        <v>316</v>
      </c>
      <c r="D765" s="28" t="s">
        <v>212</v>
      </c>
      <c r="E765" s="19">
        <v>7.680434258541081</v>
      </c>
      <c r="F765" s="20">
        <v>74.144352118225001</v>
      </c>
      <c r="G765" s="21">
        <v>0.47268258799094398</v>
      </c>
      <c r="H765" s="22">
        <v>4</v>
      </c>
      <c r="I765" s="23">
        <v>8</v>
      </c>
      <c r="J765" s="21">
        <v>0.55529473888590897</v>
      </c>
      <c r="K765" s="24">
        <v>8.2219120559592199E-2</v>
      </c>
      <c r="L765" s="25">
        <v>1</v>
      </c>
      <c r="M765" s="26">
        <v>2.9824597274555002E-2</v>
      </c>
      <c r="N765" s="23">
        <v>26.553376868630977</v>
      </c>
      <c r="O765" s="23">
        <f t="shared" si="33"/>
        <v>0.79194377138640326</v>
      </c>
      <c r="P765" s="33">
        <f t="shared" si="35"/>
        <v>0.10311184820125459</v>
      </c>
    </row>
    <row r="766" spans="1:16" x14ac:dyDescent="0.25">
      <c r="A766" s="27" t="s">
        <v>1179</v>
      </c>
      <c r="B766" s="17" t="str">
        <f t="shared" si="34"/>
        <v>CLEAR</v>
      </c>
      <c r="C766" s="28" t="s">
        <v>1180</v>
      </c>
      <c r="D766" s="28" t="s">
        <v>187</v>
      </c>
      <c r="E766" s="19">
        <v>1.09427787092419</v>
      </c>
      <c r="F766" s="20">
        <v>58.431454267567098</v>
      </c>
      <c r="G766" s="21">
        <v>0.90405463617789095</v>
      </c>
      <c r="H766" s="22">
        <v>0</v>
      </c>
      <c r="I766" s="23">
        <v>0</v>
      </c>
      <c r="J766" s="21">
        <v>6.0695271552761401E-2</v>
      </c>
      <c r="K766" s="24">
        <v>0</v>
      </c>
      <c r="L766" s="25">
        <v>0</v>
      </c>
      <c r="M766" s="26">
        <v>1.6558799441473499E-2</v>
      </c>
      <c r="N766" s="23">
        <v>47.636719618242658</v>
      </c>
      <c r="O766" s="23">
        <f t="shared" si="33"/>
        <v>0.78880688620818618</v>
      </c>
      <c r="P766" s="33">
        <f t="shared" si="35"/>
        <v>0.72084696873380671</v>
      </c>
    </row>
    <row r="767" spans="1:16" x14ac:dyDescent="0.25">
      <c r="A767" s="27" t="s">
        <v>1181</v>
      </c>
      <c r="B767" s="17" t="str">
        <f t="shared" si="34"/>
        <v>SANTA</v>
      </c>
      <c r="C767" s="28" t="s">
        <v>1182</v>
      </c>
      <c r="D767" s="28" t="s">
        <v>580</v>
      </c>
      <c r="E767" s="19">
        <v>4.5467330589841097</v>
      </c>
      <c r="F767" s="20">
        <v>84.752981774879302</v>
      </c>
      <c r="G767" s="21">
        <v>0.582466228531344</v>
      </c>
      <c r="H767" s="22">
        <v>0</v>
      </c>
      <c r="I767" s="23">
        <v>0</v>
      </c>
      <c r="J767" s="21">
        <v>0.27668201954692301</v>
      </c>
      <c r="K767" s="24">
        <v>0</v>
      </c>
      <c r="L767" s="25">
        <v>0</v>
      </c>
      <c r="M767" s="26">
        <v>1.6519204507167502E-2</v>
      </c>
      <c r="N767" s="23">
        <v>47.636719618242658</v>
      </c>
      <c r="O767" s="23">
        <f t="shared" si="33"/>
        <v>0.78692071342434866</v>
      </c>
      <c r="P767" s="33">
        <f t="shared" si="35"/>
        <v>0.17307387594911339</v>
      </c>
    </row>
    <row r="768" spans="1:16" x14ac:dyDescent="0.25">
      <c r="A768" s="27" t="s">
        <v>1183</v>
      </c>
      <c r="B768" s="17" t="str">
        <f t="shared" si="34"/>
        <v>GEYSE</v>
      </c>
      <c r="C768" s="28" t="s">
        <v>1184</v>
      </c>
      <c r="D768" s="28" t="s">
        <v>226</v>
      </c>
      <c r="E768" s="19">
        <v>2.3640618451473721</v>
      </c>
      <c r="F768" s="20">
        <v>61.337364357105798</v>
      </c>
      <c r="G768" s="21">
        <v>0.59738039933880405</v>
      </c>
      <c r="H768" s="22">
        <v>1</v>
      </c>
      <c r="I768" s="23">
        <v>1</v>
      </c>
      <c r="J768" s="21">
        <v>0.32382237219745402</v>
      </c>
      <c r="K768" s="24">
        <v>0.57768456820141101</v>
      </c>
      <c r="L768" s="25">
        <v>0</v>
      </c>
      <c r="M768" s="26">
        <v>3.8730136273366501E-2</v>
      </c>
      <c r="N768" s="23">
        <v>19.997911461310199</v>
      </c>
      <c r="O768" s="23">
        <f t="shared" si="33"/>
        <v>0.77452183607926184</v>
      </c>
      <c r="P768" s="33">
        <f t="shared" si="35"/>
        <v>0.32762333932553245</v>
      </c>
    </row>
    <row r="769" spans="1:16" x14ac:dyDescent="0.25">
      <c r="A769" s="27" t="s">
        <v>1185</v>
      </c>
      <c r="B769" s="17" t="str">
        <f t="shared" si="34"/>
        <v>HIGHL</v>
      </c>
      <c r="C769" s="28" t="s">
        <v>987</v>
      </c>
      <c r="D769" s="28" t="s">
        <v>187</v>
      </c>
      <c r="E769" s="19">
        <v>5.3650111459200698</v>
      </c>
      <c r="F769" s="20">
        <v>78.074234132431897</v>
      </c>
      <c r="G769" s="21">
        <v>0.391992175205223</v>
      </c>
      <c r="H769" s="22">
        <v>1</v>
      </c>
      <c r="I769" s="23">
        <v>2</v>
      </c>
      <c r="J769" s="21">
        <v>0.71031803386580405</v>
      </c>
      <c r="K769" s="24">
        <v>0</v>
      </c>
      <c r="L769" s="25">
        <v>0</v>
      </c>
      <c r="M769" s="26">
        <v>2.18884471739407E-2</v>
      </c>
      <c r="N769" s="23">
        <v>35.326276690591058</v>
      </c>
      <c r="O769" s="23">
        <f t="shared" si="33"/>
        <v>0.7732373411940151</v>
      </c>
      <c r="P769" s="33">
        <f t="shared" si="35"/>
        <v>0.14412595242827014</v>
      </c>
    </row>
    <row r="770" spans="1:16" x14ac:dyDescent="0.25">
      <c r="A770" s="27" t="s">
        <v>1186</v>
      </c>
      <c r="B770" s="17" t="str">
        <f t="shared" si="34"/>
        <v>DUNBA</v>
      </c>
      <c r="C770" s="28" t="s">
        <v>469</v>
      </c>
      <c r="D770" s="28" t="s">
        <v>226</v>
      </c>
      <c r="E770" s="19">
        <v>0.222163842772651</v>
      </c>
      <c r="F770" s="20">
        <v>10</v>
      </c>
      <c r="G770" s="21">
        <v>1</v>
      </c>
      <c r="H770" s="22">
        <v>0</v>
      </c>
      <c r="I770" s="23">
        <v>0</v>
      </c>
      <c r="J770" s="21">
        <v>0.29432977056651899</v>
      </c>
      <c r="K770" s="24">
        <v>1</v>
      </c>
      <c r="L770" s="25">
        <v>0</v>
      </c>
      <c r="M770" s="26">
        <v>6.8741016095818799E-2</v>
      </c>
      <c r="N770" s="23">
        <v>11.218349420457526</v>
      </c>
      <c r="O770" s="23">
        <f t="shared" si="33"/>
        <v>0.77116073808019037</v>
      </c>
      <c r="P770" s="33">
        <f t="shared" si="35"/>
        <v>3.471135214695352</v>
      </c>
    </row>
    <row r="771" spans="1:16" x14ac:dyDescent="0.25">
      <c r="A771" s="27" t="s">
        <v>1187</v>
      </c>
      <c r="B771" s="17" t="str">
        <f t="shared" si="34"/>
        <v>SAUSA</v>
      </c>
      <c r="C771" s="28" t="s">
        <v>1188</v>
      </c>
      <c r="D771" s="28" t="s">
        <v>212</v>
      </c>
      <c r="E771" s="19">
        <v>1.37109421557924</v>
      </c>
      <c r="F771" s="20">
        <v>32.886350599217401</v>
      </c>
      <c r="G771" s="21">
        <v>5.7768461124902699E-2</v>
      </c>
      <c r="H771" s="22">
        <v>0</v>
      </c>
      <c r="I771" s="23">
        <v>2</v>
      </c>
      <c r="J771" s="21">
        <v>0.90289596006247197</v>
      </c>
      <c r="K771" s="24">
        <v>0</v>
      </c>
      <c r="L771" s="25">
        <v>0</v>
      </c>
      <c r="M771" s="26">
        <v>2.1793016570861998E-2</v>
      </c>
      <c r="N771" s="23">
        <v>35.326276690591058</v>
      </c>
      <c r="O771" s="23">
        <f t="shared" si="33"/>
        <v>0.76986613330490694</v>
      </c>
      <c r="P771" s="33">
        <f t="shared" si="35"/>
        <v>0.56149761596045022</v>
      </c>
    </row>
    <row r="772" spans="1:16" x14ac:dyDescent="0.25">
      <c r="A772" s="27" t="s">
        <v>1189</v>
      </c>
      <c r="B772" s="17" t="str">
        <f t="shared" si="34"/>
        <v>EL CE</v>
      </c>
      <c r="C772" s="28" t="s">
        <v>1190</v>
      </c>
      <c r="D772" s="28" t="s">
        <v>528</v>
      </c>
      <c r="E772" s="19">
        <v>1.362065918786362</v>
      </c>
      <c r="F772" s="20">
        <v>12.166043168780901</v>
      </c>
      <c r="G772" s="21">
        <v>3.3323741058167898E-2</v>
      </c>
      <c r="H772" s="22">
        <v>1</v>
      </c>
      <c r="I772" s="23">
        <v>0</v>
      </c>
      <c r="J772" s="21">
        <v>0.71614003207924104</v>
      </c>
      <c r="K772" s="24">
        <v>0.74956450459687696</v>
      </c>
      <c r="L772" s="25">
        <v>0</v>
      </c>
      <c r="M772" s="26">
        <v>3.8138091676125301E-2</v>
      </c>
      <c r="N772" s="23">
        <v>19.997911461310199</v>
      </c>
      <c r="O772" s="23">
        <f t="shared" si="33"/>
        <v>0.76268218064248527</v>
      </c>
      <c r="P772" s="33">
        <f t="shared" si="35"/>
        <v>0.55994513196692863</v>
      </c>
    </row>
    <row r="773" spans="1:16" x14ac:dyDescent="0.25">
      <c r="A773" s="27" t="s">
        <v>1191</v>
      </c>
      <c r="B773" s="17" t="str">
        <f t="shared" si="34"/>
        <v xml:space="preserve">VACA </v>
      </c>
      <c r="C773" s="28" t="s">
        <v>926</v>
      </c>
      <c r="D773" s="28" t="s">
        <v>927</v>
      </c>
      <c r="E773" s="19">
        <v>2.2980808767720502</v>
      </c>
      <c r="F773" s="20">
        <v>58.3898518733101</v>
      </c>
      <c r="G773" s="21">
        <v>1</v>
      </c>
      <c r="H773" s="22">
        <v>0</v>
      </c>
      <c r="I773" s="23">
        <v>0</v>
      </c>
      <c r="J773" s="21">
        <v>7.9323531391982199E-2</v>
      </c>
      <c r="K773" s="24">
        <v>0</v>
      </c>
      <c r="L773" s="25">
        <v>0</v>
      </c>
      <c r="M773" s="26">
        <v>1.5982462186546399E-2</v>
      </c>
      <c r="N773" s="23">
        <v>47.636719618242658</v>
      </c>
      <c r="O773" s="23">
        <f t="shared" ref="O773:O836" si="36">M773*N773</f>
        <v>0.76135206998967631</v>
      </c>
      <c r="P773" s="33">
        <f t="shared" si="35"/>
        <v>0.33129907553954024</v>
      </c>
    </row>
    <row r="774" spans="1:16" x14ac:dyDescent="0.25">
      <c r="A774" s="27" t="s">
        <v>1192</v>
      </c>
      <c r="B774" s="17" t="str">
        <f t="shared" ref="B774:B837" si="37">LEFT(A774,5)</f>
        <v>SAN J</v>
      </c>
      <c r="C774" s="28" t="s">
        <v>1193</v>
      </c>
      <c r="D774" s="28" t="s">
        <v>223</v>
      </c>
      <c r="E774" s="19">
        <v>8.8141444189417406</v>
      </c>
      <c r="F774" s="20">
        <v>41.5111649053609</v>
      </c>
      <c r="G774" s="21">
        <v>0.42231801808374297</v>
      </c>
      <c r="H774" s="22">
        <v>1</v>
      </c>
      <c r="I774" s="23">
        <v>1</v>
      </c>
      <c r="J774" s="21">
        <v>0.80225413628182196</v>
      </c>
      <c r="K774" s="24">
        <v>0</v>
      </c>
      <c r="L774" s="25">
        <v>0</v>
      </c>
      <c r="M774" s="26">
        <v>2.1456301761834801E-2</v>
      </c>
      <c r="N774" s="23">
        <v>35.326276690591058</v>
      </c>
      <c r="O774" s="23">
        <f t="shared" si="36"/>
        <v>0.75797125279539257</v>
      </c>
      <c r="P774" s="33">
        <f t="shared" ref="P774:P837" si="38">O774/E774</f>
        <v>8.5994875596376655E-2</v>
      </c>
    </row>
    <row r="775" spans="1:16" x14ac:dyDescent="0.25">
      <c r="A775" s="27" t="s">
        <v>1194</v>
      </c>
      <c r="B775" s="17" t="str">
        <f t="shared" si="37"/>
        <v>OAKHU</v>
      </c>
      <c r="C775" s="28" t="s">
        <v>1195</v>
      </c>
      <c r="D775" s="28" t="s">
        <v>145</v>
      </c>
      <c r="E775" s="19">
        <v>2.1514263174768842</v>
      </c>
      <c r="F775" s="20">
        <v>10</v>
      </c>
      <c r="G775" s="21">
        <v>0.955226815960321</v>
      </c>
      <c r="H775" s="22">
        <v>0</v>
      </c>
      <c r="I775" s="23">
        <v>10</v>
      </c>
      <c r="J775" s="21">
        <v>0.44961238873394899</v>
      </c>
      <c r="K775" s="24">
        <v>0.59786106153139496</v>
      </c>
      <c r="L775" s="25">
        <v>0</v>
      </c>
      <c r="M775" s="26">
        <v>5.0548337291433099E-2</v>
      </c>
      <c r="N775" s="23">
        <v>14.950713546377353</v>
      </c>
      <c r="O775" s="23">
        <f t="shared" si="36"/>
        <v>0.7557337110898803</v>
      </c>
      <c r="P775" s="33">
        <f t="shared" si="38"/>
        <v>0.35127101725527732</v>
      </c>
    </row>
    <row r="776" spans="1:16" x14ac:dyDescent="0.25">
      <c r="A776" s="27" t="s">
        <v>1196</v>
      </c>
      <c r="B776" s="17" t="str">
        <f t="shared" si="37"/>
        <v>JAMES</v>
      </c>
      <c r="C776" s="28" t="s">
        <v>1197</v>
      </c>
      <c r="D776" s="28" t="s">
        <v>927</v>
      </c>
      <c r="E776" s="19">
        <v>15.779674463022801</v>
      </c>
      <c r="F776" s="20">
        <v>54.899216204290198</v>
      </c>
      <c r="G776" s="21">
        <v>0.80608227167298896</v>
      </c>
      <c r="H776" s="22">
        <v>0</v>
      </c>
      <c r="I776" s="23">
        <v>3</v>
      </c>
      <c r="J776" s="21">
        <v>0.36237142603726502</v>
      </c>
      <c r="K776" s="24">
        <v>0</v>
      </c>
      <c r="L776" s="25">
        <v>0</v>
      </c>
      <c r="M776" s="26">
        <v>2.1376260003551601E-2</v>
      </c>
      <c r="N776" s="23">
        <v>35.326276690591058</v>
      </c>
      <c r="O776" s="23">
        <f t="shared" si="36"/>
        <v>0.75514367549547889</v>
      </c>
      <c r="P776" s="33">
        <f t="shared" si="38"/>
        <v>4.7855466046846533E-2</v>
      </c>
    </row>
    <row r="777" spans="1:16" x14ac:dyDescent="0.25">
      <c r="A777" s="27" t="s">
        <v>1198</v>
      </c>
      <c r="B777" s="17" t="str">
        <f t="shared" si="37"/>
        <v>FULTO</v>
      </c>
      <c r="C777" s="28" t="s">
        <v>1199</v>
      </c>
      <c r="D777" s="28" t="s">
        <v>226</v>
      </c>
      <c r="E777" s="19">
        <v>0.51663788711893999</v>
      </c>
      <c r="F777" s="20">
        <v>22.429989381696402</v>
      </c>
      <c r="G777" s="21">
        <v>0.74947788066826804</v>
      </c>
      <c r="H777" s="22">
        <v>0</v>
      </c>
      <c r="I777" s="23">
        <v>1</v>
      </c>
      <c r="J777" s="21">
        <v>0.496256185810518</v>
      </c>
      <c r="K777" s="24">
        <v>0</v>
      </c>
      <c r="L777" s="25">
        <v>0</v>
      </c>
      <c r="M777" s="26">
        <v>1.5765039204140699E-2</v>
      </c>
      <c r="N777" s="23">
        <v>47.636719618242658</v>
      </c>
      <c r="O777" s="23">
        <f t="shared" si="36"/>
        <v>0.75099475233825386</v>
      </c>
      <c r="P777" s="33">
        <f t="shared" si="38"/>
        <v>1.453619200338206</v>
      </c>
    </row>
    <row r="778" spans="1:16" x14ac:dyDescent="0.25">
      <c r="A778" s="27" t="s">
        <v>1200</v>
      </c>
      <c r="B778" s="17" t="str">
        <f t="shared" si="37"/>
        <v xml:space="preserve">CAMP </v>
      </c>
      <c r="C778" s="28" t="s">
        <v>222</v>
      </c>
      <c r="D778" s="28" t="s">
        <v>223</v>
      </c>
      <c r="E778" s="19">
        <v>26.714035970208698</v>
      </c>
      <c r="F778" s="20">
        <v>47.923055285769898</v>
      </c>
      <c r="G778" s="21">
        <v>0.63134737830460297</v>
      </c>
      <c r="H778" s="22">
        <v>29</v>
      </c>
      <c r="I778" s="23">
        <v>6</v>
      </c>
      <c r="J778" s="21">
        <v>1</v>
      </c>
      <c r="K778" s="24">
        <v>1</v>
      </c>
      <c r="L778" s="25">
        <v>0</v>
      </c>
      <c r="M778" s="26">
        <v>0.75098262853315101</v>
      </c>
      <c r="N778" s="23">
        <v>1</v>
      </c>
      <c r="O778" s="23">
        <f t="shared" si="36"/>
        <v>0.75098262853315101</v>
      </c>
      <c r="P778" s="33">
        <f t="shared" si="38"/>
        <v>2.8111912006506298E-2</v>
      </c>
    </row>
    <row r="779" spans="1:16" x14ac:dyDescent="0.25">
      <c r="A779" s="27" t="s">
        <v>1201</v>
      </c>
      <c r="B779" s="17" t="str">
        <f t="shared" si="37"/>
        <v>MOLIN</v>
      </c>
      <c r="C779" s="28" t="s">
        <v>1202</v>
      </c>
      <c r="D779" s="28" t="s">
        <v>226</v>
      </c>
      <c r="E779" s="19">
        <v>2.0460017585613199</v>
      </c>
      <c r="F779" s="20">
        <v>71.254808848422101</v>
      </c>
      <c r="G779" s="21">
        <v>0.46785693883156199</v>
      </c>
      <c r="H779" s="22">
        <v>0</v>
      </c>
      <c r="I779" s="23">
        <v>0</v>
      </c>
      <c r="J779" s="21">
        <v>7.2070495506816906E-2</v>
      </c>
      <c r="K779" s="24">
        <v>0</v>
      </c>
      <c r="L779" s="25">
        <v>0</v>
      </c>
      <c r="M779" s="26">
        <v>1.1222506095605199E-2</v>
      </c>
      <c r="N779" s="23">
        <v>65.391231023531006</v>
      </c>
      <c r="O779" s="23">
        <f t="shared" si="36"/>
        <v>0.73385348876070455</v>
      </c>
      <c r="P779" s="33">
        <f t="shared" si="38"/>
        <v>0.35867686119523468</v>
      </c>
    </row>
    <row r="780" spans="1:16" x14ac:dyDescent="0.25">
      <c r="A780" s="27" t="s">
        <v>1203</v>
      </c>
      <c r="B780" s="17" t="str">
        <f t="shared" si="37"/>
        <v>VASCO</v>
      </c>
      <c r="C780" s="28" t="s">
        <v>1204</v>
      </c>
      <c r="D780" s="28" t="s">
        <v>621</v>
      </c>
      <c r="E780" s="19">
        <v>3.3668929357815598</v>
      </c>
      <c r="F780" s="20">
        <v>79.971573626536895</v>
      </c>
      <c r="G780" s="21">
        <v>1</v>
      </c>
      <c r="H780" s="22">
        <v>0</v>
      </c>
      <c r="I780" s="23">
        <v>1</v>
      </c>
      <c r="J780" s="21">
        <v>0.175217105907953</v>
      </c>
      <c r="K780" s="24">
        <v>0</v>
      </c>
      <c r="L780" s="25">
        <v>0</v>
      </c>
      <c r="M780" s="26">
        <v>2.07259769157257E-2</v>
      </c>
      <c r="N780" s="23">
        <v>35.326276690591058</v>
      </c>
      <c r="O780" s="23">
        <f t="shared" si="36"/>
        <v>0.73217159520772912</v>
      </c>
      <c r="P780" s="33">
        <f t="shared" si="38"/>
        <v>0.21746209611437184</v>
      </c>
    </row>
    <row r="781" spans="1:16" x14ac:dyDescent="0.25">
      <c r="A781" s="27" t="s">
        <v>1205</v>
      </c>
      <c r="B781" s="17" t="str">
        <f t="shared" si="37"/>
        <v>ROB R</v>
      </c>
      <c r="C781" s="28" t="s">
        <v>1206</v>
      </c>
      <c r="D781" s="28" t="s">
        <v>223</v>
      </c>
      <c r="E781" s="19">
        <v>24.407074096785401</v>
      </c>
      <c r="F781" s="20">
        <v>49.574435227218103</v>
      </c>
      <c r="G781" s="21">
        <v>0.973821119962335</v>
      </c>
      <c r="H781" s="22">
        <v>64</v>
      </c>
      <c r="I781" s="23">
        <v>6</v>
      </c>
      <c r="J781" s="21">
        <v>0.98215609592882802</v>
      </c>
      <c r="K781" s="24">
        <v>0.97148704691482202</v>
      </c>
      <c r="L781" s="25">
        <v>0</v>
      </c>
      <c r="M781" s="26">
        <v>0.73012941555377797</v>
      </c>
      <c r="N781" s="23">
        <v>1</v>
      </c>
      <c r="O781" s="23">
        <f t="shared" si="36"/>
        <v>0.73012941555377797</v>
      </c>
      <c r="P781" s="33">
        <f t="shared" si="38"/>
        <v>2.9914663783888035E-2</v>
      </c>
    </row>
    <row r="782" spans="1:16" x14ac:dyDescent="0.25">
      <c r="A782" s="27" t="s">
        <v>1207</v>
      </c>
      <c r="B782" s="17" t="str">
        <f t="shared" si="37"/>
        <v>MENLO</v>
      </c>
      <c r="C782" s="28" t="s">
        <v>911</v>
      </c>
      <c r="D782" s="28" t="s">
        <v>304</v>
      </c>
      <c r="E782" s="19">
        <v>0.53491940154487005</v>
      </c>
      <c r="F782" s="20">
        <v>85.624912434026498</v>
      </c>
      <c r="G782" s="21">
        <v>9.5666666188582994E-3</v>
      </c>
      <c r="H782" s="22">
        <v>0</v>
      </c>
      <c r="I782" s="23">
        <v>0</v>
      </c>
      <c r="J782" s="21">
        <v>0.34575418292487797</v>
      </c>
      <c r="K782" s="24">
        <v>0</v>
      </c>
      <c r="L782" s="25">
        <v>0</v>
      </c>
      <c r="M782" s="26">
        <v>1.1160422443721099E-2</v>
      </c>
      <c r="N782" s="23">
        <v>65.391231023531006</v>
      </c>
      <c r="O782" s="23">
        <f t="shared" si="36"/>
        <v>0.72979376233756688</v>
      </c>
      <c r="P782" s="33">
        <f t="shared" si="38"/>
        <v>1.3643060248513914</v>
      </c>
    </row>
    <row r="783" spans="1:16" x14ac:dyDescent="0.25">
      <c r="A783" s="27" t="s">
        <v>1208</v>
      </c>
      <c r="B783" s="17" t="str">
        <f t="shared" si="37"/>
        <v>MARIP</v>
      </c>
      <c r="C783" s="28" t="s">
        <v>164</v>
      </c>
      <c r="D783" s="28" t="s">
        <v>145</v>
      </c>
      <c r="E783" s="19">
        <v>62.773552856650099</v>
      </c>
      <c r="F783" s="20">
        <v>22.018778410676902</v>
      </c>
      <c r="G783" s="21">
        <v>0.81321522354772602</v>
      </c>
      <c r="H783" s="22">
        <v>9</v>
      </c>
      <c r="I783" s="23">
        <v>129</v>
      </c>
      <c r="J783" s="21">
        <v>1</v>
      </c>
      <c r="K783" s="24">
        <v>0.40791875493757102</v>
      </c>
      <c r="L783" s="25">
        <v>1</v>
      </c>
      <c r="M783" s="26">
        <v>0.72296041280368095</v>
      </c>
      <c r="N783" s="23">
        <v>1</v>
      </c>
      <c r="O783" s="23">
        <f t="shared" si="36"/>
        <v>0.72296041280368095</v>
      </c>
      <c r="P783" s="33">
        <f t="shared" si="38"/>
        <v>1.1516958653824102E-2</v>
      </c>
    </row>
    <row r="784" spans="1:16" x14ac:dyDescent="0.25">
      <c r="A784" s="27" t="s">
        <v>1209</v>
      </c>
      <c r="B784" s="17" t="str">
        <f t="shared" si="37"/>
        <v>COTTO</v>
      </c>
      <c r="C784" s="28" t="s">
        <v>872</v>
      </c>
      <c r="D784" s="28" t="s">
        <v>170</v>
      </c>
      <c r="E784" s="19">
        <v>18.249600987283301</v>
      </c>
      <c r="F784" s="20">
        <v>46.517415657567099</v>
      </c>
      <c r="G784" s="21">
        <v>0.67327627376483701</v>
      </c>
      <c r="H784" s="22">
        <v>0</v>
      </c>
      <c r="I784" s="23">
        <v>6</v>
      </c>
      <c r="J784" s="21">
        <v>0.73326002010431302</v>
      </c>
      <c r="K784" s="24">
        <v>0</v>
      </c>
      <c r="L784" s="25">
        <v>0</v>
      </c>
      <c r="M784" s="26">
        <v>3.5950210553771698E-2</v>
      </c>
      <c r="N784" s="23">
        <v>19.997911461310199</v>
      </c>
      <c r="O784" s="23">
        <f t="shared" si="36"/>
        <v>0.71892912766978589</v>
      </c>
      <c r="P784" s="33">
        <f t="shared" si="38"/>
        <v>3.9394238162837124E-2</v>
      </c>
    </row>
    <row r="785" spans="1:16" x14ac:dyDescent="0.25">
      <c r="A785" s="27" t="s">
        <v>1210</v>
      </c>
      <c r="B785" s="17" t="str">
        <f t="shared" si="37"/>
        <v>BRIDG</v>
      </c>
      <c r="C785" s="28" t="s">
        <v>1211</v>
      </c>
      <c r="D785" s="28" t="s">
        <v>187</v>
      </c>
      <c r="E785" s="19">
        <v>0.72529018665267198</v>
      </c>
      <c r="F785" s="20">
        <v>72.337111678970402</v>
      </c>
      <c r="G785" s="21">
        <v>0.88576267295720801</v>
      </c>
      <c r="H785" s="22">
        <v>0</v>
      </c>
      <c r="I785" s="23">
        <v>0</v>
      </c>
      <c r="J785" s="21">
        <v>5.2570778622320499E-2</v>
      </c>
      <c r="K785" s="24">
        <v>0</v>
      </c>
      <c r="L785" s="25">
        <v>0</v>
      </c>
      <c r="M785" s="26">
        <v>2.0259249084438099E-2</v>
      </c>
      <c r="N785" s="23">
        <v>35.326276690591058</v>
      </c>
      <c r="O785" s="23">
        <f t="shared" si="36"/>
        <v>0.71568383870046381</v>
      </c>
      <c r="P785" s="33">
        <f t="shared" si="38"/>
        <v>0.98675516623691961</v>
      </c>
    </row>
    <row r="786" spans="1:16" x14ac:dyDescent="0.25">
      <c r="A786" s="27" t="s">
        <v>1212</v>
      </c>
      <c r="B786" s="17" t="str">
        <f t="shared" si="37"/>
        <v>BUELL</v>
      </c>
      <c r="C786" s="28" t="s">
        <v>996</v>
      </c>
      <c r="D786" s="28" t="s">
        <v>580</v>
      </c>
      <c r="E786" s="19">
        <v>4.4279522975520802</v>
      </c>
      <c r="F786" s="20">
        <v>55.445538791922203</v>
      </c>
      <c r="G786" s="21">
        <v>0.60968018157423698</v>
      </c>
      <c r="H786" s="22">
        <v>0</v>
      </c>
      <c r="I786" s="23">
        <v>2</v>
      </c>
      <c r="J786" s="21">
        <v>0.344775597840211</v>
      </c>
      <c r="K786" s="24">
        <v>0</v>
      </c>
      <c r="L786" s="25">
        <v>0</v>
      </c>
      <c r="M786" s="26">
        <v>2.0089720978425301E-2</v>
      </c>
      <c r="N786" s="23">
        <v>35.326276690591058</v>
      </c>
      <c r="O786" s="23">
        <f t="shared" si="36"/>
        <v>0.70969504192062394</v>
      </c>
      <c r="P786" s="33">
        <f t="shared" si="38"/>
        <v>0.160276126351444</v>
      </c>
    </row>
    <row r="787" spans="1:16" x14ac:dyDescent="0.25">
      <c r="A787" s="27" t="s">
        <v>1213</v>
      </c>
      <c r="B787" s="17" t="str">
        <f t="shared" si="37"/>
        <v>SALMO</v>
      </c>
      <c r="C787" s="28" t="s">
        <v>745</v>
      </c>
      <c r="D787" s="28" t="s">
        <v>226</v>
      </c>
      <c r="E787" s="19">
        <v>5.0546786210215702</v>
      </c>
      <c r="F787" s="20">
        <v>72.9126208218931</v>
      </c>
      <c r="G787" s="21">
        <v>4.0534718482692203E-2</v>
      </c>
      <c r="H787" s="22">
        <v>3</v>
      </c>
      <c r="I787" s="23">
        <v>0</v>
      </c>
      <c r="J787" s="21">
        <v>0.69625063176246604</v>
      </c>
      <c r="K787" s="24">
        <v>0</v>
      </c>
      <c r="L787" s="25">
        <v>0</v>
      </c>
      <c r="M787" s="26">
        <v>2.0085646934991399E-2</v>
      </c>
      <c r="N787" s="23">
        <v>35.326276690591058</v>
      </c>
      <c r="O787" s="23">
        <f t="shared" si="36"/>
        <v>0.70955112113502838</v>
      </c>
      <c r="P787" s="33">
        <f t="shared" si="38"/>
        <v>0.14037512062272819</v>
      </c>
    </row>
    <row r="788" spans="1:16" x14ac:dyDescent="0.25">
      <c r="A788" s="27" t="s">
        <v>1214</v>
      </c>
      <c r="B788" s="17" t="str">
        <f t="shared" si="37"/>
        <v>STAFF</v>
      </c>
      <c r="C788" s="28" t="s">
        <v>1082</v>
      </c>
      <c r="D788" s="28" t="s">
        <v>212</v>
      </c>
      <c r="E788" s="19">
        <v>1.3655469813004399</v>
      </c>
      <c r="F788" s="20">
        <v>84.732213243357904</v>
      </c>
      <c r="G788" s="21">
        <v>0.98539592080373095</v>
      </c>
      <c r="H788" s="22">
        <v>0</v>
      </c>
      <c r="I788" s="23">
        <v>1</v>
      </c>
      <c r="J788" s="21">
        <v>1</v>
      </c>
      <c r="K788" s="24">
        <v>0</v>
      </c>
      <c r="L788" s="25">
        <v>0</v>
      </c>
      <c r="M788" s="26">
        <v>4.70504806581395E-2</v>
      </c>
      <c r="N788" s="23">
        <v>14.950713546377353</v>
      </c>
      <c r="O788" s="23">
        <f t="shared" si="36"/>
        <v>0.70343825853921182</v>
      </c>
      <c r="P788" s="33">
        <f t="shared" si="38"/>
        <v>0.51513296003138054</v>
      </c>
    </row>
    <row r="789" spans="1:16" x14ac:dyDescent="0.25">
      <c r="A789" s="27" t="s">
        <v>1215</v>
      </c>
      <c r="B789" s="17" t="str">
        <f t="shared" si="37"/>
        <v xml:space="preserve">PASO </v>
      </c>
      <c r="C789" s="28" t="s">
        <v>853</v>
      </c>
      <c r="D789" s="28" t="s">
        <v>580</v>
      </c>
      <c r="E789" s="19">
        <v>4.5122836694874602</v>
      </c>
      <c r="F789" s="20">
        <v>48.6182492920044</v>
      </c>
      <c r="G789" s="21">
        <v>0.39938331231258001</v>
      </c>
      <c r="H789" s="22">
        <v>0</v>
      </c>
      <c r="I789" s="23">
        <v>1</v>
      </c>
      <c r="J789" s="21">
        <v>0.60106506854076303</v>
      </c>
      <c r="K789" s="24">
        <v>0</v>
      </c>
      <c r="L789" s="25">
        <v>0</v>
      </c>
      <c r="M789" s="26">
        <v>2.64807656454101E-2</v>
      </c>
      <c r="N789" s="23">
        <v>26.553376868630977</v>
      </c>
      <c r="O789" s="23">
        <f t="shared" si="36"/>
        <v>0.70315374995247037</v>
      </c>
      <c r="P789" s="33">
        <f t="shared" si="38"/>
        <v>0.15583101627835821</v>
      </c>
    </row>
    <row r="790" spans="1:16" x14ac:dyDescent="0.25">
      <c r="A790" s="27" t="s">
        <v>1216</v>
      </c>
      <c r="B790" s="17" t="str">
        <f t="shared" si="37"/>
        <v xml:space="preserve">WISE </v>
      </c>
      <c r="C790" s="28" t="s">
        <v>777</v>
      </c>
      <c r="D790" s="28" t="s">
        <v>148</v>
      </c>
      <c r="E790" s="19">
        <v>13.181566203224399</v>
      </c>
      <c r="F790" s="20">
        <v>10.264016344968899</v>
      </c>
      <c r="G790" s="21">
        <v>0.71088448358077105</v>
      </c>
      <c r="H790" s="22">
        <v>2</v>
      </c>
      <c r="I790" s="23">
        <v>0</v>
      </c>
      <c r="J790" s="21">
        <v>1</v>
      </c>
      <c r="K790" s="24">
        <v>0</v>
      </c>
      <c r="L790" s="25">
        <v>0</v>
      </c>
      <c r="M790" s="26">
        <v>2.6461322592573399E-2</v>
      </c>
      <c r="N790" s="23">
        <v>26.553376868630977</v>
      </c>
      <c r="O790" s="23">
        <f t="shared" si="36"/>
        <v>0.70263747124302078</v>
      </c>
      <c r="P790" s="33">
        <f t="shared" si="38"/>
        <v>5.330455125060523E-2</v>
      </c>
    </row>
    <row r="791" spans="1:16" x14ac:dyDescent="0.25">
      <c r="A791" s="27" t="s">
        <v>1217</v>
      </c>
      <c r="B791" s="17" t="str">
        <f t="shared" si="37"/>
        <v>PUEBL</v>
      </c>
      <c r="C791" s="28" t="s">
        <v>342</v>
      </c>
      <c r="D791" s="28" t="s">
        <v>212</v>
      </c>
      <c r="E791" s="19">
        <v>25.580483627144911</v>
      </c>
      <c r="F791" s="20">
        <v>63.741164793868599</v>
      </c>
      <c r="G791" s="21">
        <v>0.53404354969630996</v>
      </c>
      <c r="H791" s="22">
        <v>28</v>
      </c>
      <c r="I791" s="23">
        <v>21</v>
      </c>
      <c r="J791" s="21">
        <v>0.98220704287293803</v>
      </c>
      <c r="K791" s="24">
        <v>0.87302936818869603</v>
      </c>
      <c r="L791" s="25">
        <v>1</v>
      </c>
      <c r="M791" s="26">
        <v>0.69165785816473102</v>
      </c>
      <c r="N791" s="23">
        <v>1</v>
      </c>
      <c r="O791" s="23">
        <f t="shared" si="36"/>
        <v>0.69165785816473102</v>
      </c>
      <c r="P791" s="33">
        <f t="shared" si="38"/>
        <v>2.703849810840845E-2</v>
      </c>
    </row>
    <row r="792" spans="1:16" x14ac:dyDescent="0.25">
      <c r="A792" s="27" t="s">
        <v>1218</v>
      </c>
      <c r="B792" s="17" t="str">
        <f t="shared" si="37"/>
        <v>PUTAH</v>
      </c>
      <c r="C792" s="28" t="s">
        <v>1219</v>
      </c>
      <c r="D792" s="28" t="s">
        <v>927</v>
      </c>
      <c r="E792" s="19">
        <v>0.70534921628887104</v>
      </c>
      <c r="F792" s="20">
        <v>84.625577524156796</v>
      </c>
      <c r="G792" s="21">
        <v>1</v>
      </c>
      <c r="H792" s="22">
        <v>0</v>
      </c>
      <c r="I792" s="23">
        <v>0</v>
      </c>
      <c r="J792" s="21">
        <v>0.10522827252966099</v>
      </c>
      <c r="K792" s="24">
        <v>0</v>
      </c>
      <c r="L792" s="25">
        <v>0</v>
      </c>
      <c r="M792" s="26">
        <v>1.9556219745619999E-2</v>
      </c>
      <c r="N792" s="23">
        <v>35.326276690591058</v>
      </c>
      <c r="O792" s="23">
        <f t="shared" si="36"/>
        <v>0.69084842975577243</v>
      </c>
      <c r="P792" s="33">
        <f t="shared" si="38"/>
        <v>0.9794416918623754</v>
      </c>
    </row>
    <row r="793" spans="1:16" x14ac:dyDescent="0.25">
      <c r="A793" s="27" t="s">
        <v>1220</v>
      </c>
      <c r="B793" s="17" t="str">
        <f t="shared" si="37"/>
        <v xml:space="preserve">CAMP </v>
      </c>
      <c r="C793" s="28" t="s">
        <v>376</v>
      </c>
      <c r="D793" s="28" t="s">
        <v>223</v>
      </c>
      <c r="E793" s="19">
        <v>0.76259556798676997</v>
      </c>
      <c r="F793" s="20">
        <v>10</v>
      </c>
      <c r="G793" s="21">
        <v>0</v>
      </c>
      <c r="H793" s="22">
        <v>0</v>
      </c>
      <c r="I793" s="23">
        <v>0</v>
      </c>
      <c r="J793" s="21">
        <v>1</v>
      </c>
      <c r="K793" s="24">
        <v>1</v>
      </c>
      <c r="L793" s="25">
        <v>0</v>
      </c>
      <c r="M793" s="26">
        <v>6.1559315876217699E-2</v>
      </c>
      <c r="N793" s="23">
        <v>11.218349420457526</v>
      </c>
      <c r="O793" s="23">
        <f t="shared" si="36"/>
        <v>0.69059391558372862</v>
      </c>
      <c r="P793" s="33">
        <f t="shared" si="38"/>
        <v>0.90558343711185785</v>
      </c>
    </row>
    <row r="794" spans="1:16" x14ac:dyDescent="0.25">
      <c r="A794" s="27" t="s">
        <v>1221</v>
      </c>
      <c r="B794" s="17" t="str">
        <f t="shared" si="37"/>
        <v>EL CE</v>
      </c>
      <c r="C794" s="28" t="s">
        <v>1222</v>
      </c>
      <c r="D794" s="28" t="s">
        <v>528</v>
      </c>
      <c r="E794" s="19">
        <v>2.5405334157360501E-2</v>
      </c>
      <c r="F794" s="20">
        <v>10</v>
      </c>
      <c r="G794" s="21">
        <v>0</v>
      </c>
      <c r="H794" s="22">
        <v>0</v>
      </c>
      <c r="I794" s="23">
        <v>0</v>
      </c>
      <c r="J794" s="21">
        <v>1</v>
      </c>
      <c r="K794" s="24">
        <v>1</v>
      </c>
      <c r="L794" s="25">
        <v>0</v>
      </c>
      <c r="M794" s="26">
        <v>6.1559315876217699E-2</v>
      </c>
      <c r="N794" s="23">
        <v>11.218349420457526</v>
      </c>
      <c r="O794" s="23">
        <f t="shared" si="36"/>
        <v>0.69059391558372862</v>
      </c>
      <c r="P794" s="33">
        <f t="shared" si="38"/>
        <v>27.183028229669947</v>
      </c>
    </row>
    <row r="795" spans="1:16" x14ac:dyDescent="0.25">
      <c r="A795" s="27" t="s">
        <v>1223</v>
      </c>
      <c r="B795" s="17" t="str">
        <f t="shared" si="37"/>
        <v>VINEY</v>
      </c>
      <c r="C795" s="28" t="s">
        <v>620</v>
      </c>
      <c r="D795" s="28" t="s">
        <v>621</v>
      </c>
      <c r="E795" s="19">
        <v>2.8424193916146501E-3</v>
      </c>
      <c r="F795" s="20">
        <v>10</v>
      </c>
      <c r="G795" s="21">
        <v>0</v>
      </c>
      <c r="H795" s="22">
        <v>0</v>
      </c>
      <c r="I795" s="23">
        <v>0</v>
      </c>
      <c r="J795" s="21">
        <v>1</v>
      </c>
      <c r="K795" s="24">
        <v>1</v>
      </c>
      <c r="L795" s="25">
        <v>0</v>
      </c>
      <c r="M795" s="26">
        <v>6.1559315876217699E-2</v>
      </c>
      <c r="N795" s="23">
        <v>11.218349420457526</v>
      </c>
      <c r="O795" s="23">
        <f t="shared" si="36"/>
        <v>0.69059391558372862</v>
      </c>
      <c r="P795" s="33">
        <f t="shared" si="38"/>
        <v>242.95989452542869</v>
      </c>
    </row>
    <row r="796" spans="1:16" x14ac:dyDescent="0.25">
      <c r="A796" s="27" t="s">
        <v>1224</v>
      </c>
      <c r="B796" s="17" t="str">
        <f t="shared" si="37"/>
        <v>BIG B</v>
      </c>
      <c r="C796" s="28" t="s">
        <v>381</v>
      </c>
      <c r="D796" s="28" t="s">
        <v>223</v>
      </c>
      <c r="E796" s="19">
        <v>0.170424584175393</v>
      </c>
      <c r="F796" s="20">
        <v>10</v>
      </c>
      <c r="G796" s="21">
        <v>0</v>
      </c>
      <c r="H796" s="22">
        <v>0</v>
      </c>
      <c r="I796" s="23">
        <v>0</v>
      </c>
      <c r="J796" s="21">
        <v>1</v>
      </c>
      <c r="K796" s="24">
        <v>1</v>
      </c>
      <c r="L796" s="25">
        <v>0</v>
      </c>
      <c r="M796" s="26">
        <v>6.1559315876217699E-2</v>
      </c>
      <c r="N796" s="23">
        <v>11.218349420457526</v>
      </c>
      <c r="O796" s="23">
        <f t="shared" si="36"/>
        <v>0.69059391558372862</v>
      </c>
      <c r="P796" s="33">
        <f t="shared" si="38"/>
        <v>4.0521965708480279</v>
      </c>
    </row>
    <row r="797" spans="1:16" x14ac:dyDescent="0.25">
      <c r="A797" s="27" t="s">
        <v>1225</v>
      </c>
      <c r="B797" s="17" t="str">
        <f t="shared" si="37"/>
        <v>HALSE</v>
      </c>
      <c r="C797" s="28" t="s">
        <v>1225</v>
      </c>
      <c r="D797" s="28" t="s">
        <v>148</v>
      </c>
      <c r="E797" s="19">
        <v>5.8617159922892299E-2</v>
      </c>
      <c r="F797" s="20">
        <v>10</v>
      </c>
      <c r="G797" s="21">
        <v>0.52881360216213502</v>
      </c>
      <c r="H797" s="22">
        <v>0</v>
      </c>
      <c r="I797" s="23">
        <v>0</v>
      </c>
      <c r="J797" s="21">
        <v>1</v>
      </c>
      <c r="K797" s="24">
        <v>0</v>
      </c>
      <c r="L797" s="25">
        <v>0</v>
      </c>
      <c r="M797" s="26">
        <v>1.95056295271782E-2</v>
      </c>
      <c r="N797" s="23">
        <v>35.326276690591058</v>
      </c>
      <c r="O797" s="23">
        <f t="shared" si="36"/>
        <v>0.68906126570125992</v>
      </c>
      <c r="P797" s="33">
        <f t="shared" si="38"/>
        <v>11.75528235430858</v>
      </c>
    </row>
    <row r="798" spans="1:16" x14ac:dyDescent="0.25">
      <c r="A798" s="27" t="s">
        <v>1226</v>
      </c>
      <c r="B798" s="17" t="str">
        <f t="shared" si="37"/>
        <v>TEMPL</v>
      </c>
      <c r="C798" s="28" t="s">
        <v>682</v>
      </c>
      <c r="D798" s="28" t="s">
        <v>580</v>
      </c>
      <c r="E798" s="19">
        <v>7.4092918164073307</v>
      </c>
      <c r="F798" s="20">
        <v>57.703268086587698</v>
      </c>
      <c r="G798" s="21">
        <v>0.62451748422609898</v>
      </c>
      <c r="H798" s="22">
        <v>1</v>
      </c>
      <c r="I798" s="23">
        <v>2</v>
      </c>
      <c r="J798" s="21">
        <v>0.82519761121647695</v>
      </c>
      <c r="K798" s="24">
        <v>5.1211805997281501E-4</v>
      </c>
      <c r="L798" s="25">
        <v>0</v>
      </c>
      <c r="M798" s="26">
        <v>2.5801689458841801E-2</v>
      </c>
      <c r="N798" s="23">
        <v>26.553376868630977</v>
      </c>
      <c r="O798" s="23">
        <f t="shared" si="36"/>
        <v>0.68512198404800961</v>
      </c>
      <c r="P798" s="33">
        <f t="shared" si="38"/>
        <v>9.246794444387485E-2</v>
      </c>
    </row>
    <row r="799" spans="1:16" x14ac:dyDescent="0.25">
      <c r="A799" s="27" t="s">
        <v>1227</v>
      </c>
      <c r="B799" s="17" t="str">
        <f t="shared" si="37"/>
        <v>CORTI</v>
      </c>
      <c r="C799" s="28" t="s">
        <v>1228</v>
      </c>
      <c r="D799" s="28" t="s">
        <v>927</v>
      </c>
      <c r="E799" s="19">
        <v>1.0360357122089401</v>
      </c>
      <c r="F799" s="20">
        <v>90</v>
      </c>
      <c r="G799" s="21">
        <v>1</v>
      </c>
      <c r="H799" s="22">
        <v>0</v>
      </c>
      <c r="I799" s="23">
        <v>0</v>
      </c>
      <c r="J799" s="21">
        <v>5.7953719510083997E-2</v>
      </c>
      <c r="K799" s="24">
        <v>0</v>
      </c>
      <c r="L799" s="25">
        <v>0</v>
      </c>
      <c r="M799" s="26">
        <v>1.93538140447722E-2</v>
      </c>
      <c r="N799" s="23">
        <v>35.326276690591058</v>
      </c>
      <c r="O799" s="23">
        <f t="shared" si="36"/>
        <v>0.68369818996387</v>
      </c>
      <c r="P799" s="33">
        <f t="shared" si="38"/>
        <v>0.65991758962261216</v>
      </c>
    </row>
    <row r="800" spans="1:16" x14ac:dyDescent="0.25">
      <c r="A800" s="27" t="s">
        <v>1229</v>
      </c>
      <c r="B800" s="17" t="str">
        <f t="shared" si="37"/>
        <v>COTAT</v>
      </c>
      <c r="C800" s="28" t="s">
        <v>1148</v>
      </c>
      <c r="D800" s="28" t="s">
        <v>226</v>
      </c>
      <c r="E800" s="19">
        <v>3.8075967495524199</v>
      </c>
      <c r="F800" s="20">
        <v>32.243610421662702</v>
      </c>
      <c r="G800" s="21">
        <v>0.43138201970985701</v>
      </c>
      <c r="H800" s="22">
        <v>1</v>
      </c>
      <c r="I800" s="23">
        <v>3</v>
      </c>
      <c r="J800" s="21">
        <v>1</v>
      </c>
      <c r="K800" s="24">
        <v>0</v>
      </c>
      <c r="L800" s="25">
        <v>0</v>
      </c>
      <c r="M800" s="26">
        <v>2.5685166982910401E-2</v>
      </c>
      <c r="N800" s="23">
        <v>26.553376868630977</v>
      </c>
      <c r="O800" s="23">
        <f t="shared" si="36"/>
        <v>0.68202791883093716</v>
      </c>
      <c r="P800" s="33">
        <f t="shared" si="38"/>
        <v>0.1791229386124224</v>
      </c>
    </row>
    <row r="801" spans="1:16" x14ac:dyDescent="0.25">
      <c r="A801" s="27" t="s">
        <v>1230</v>
      </c>
      <c r="B801" s="17" t="str">
        <f t="shared" si="37"/>
        <v>WILDW</v>
      </c>
      <c r="C801" s="28" t="s">
        <v>1231</v>
      </c>
      <c r="D801" s="28" t="s">
        <v>170</v>
      </c>
      <c r="E801" s="19">
        <v>5.5928583898805902E-2</v>
      </c>
      <c r="F801" s="20">
        <v>81.188237003451206</v>
      </c>
      <c r="G801" s="21">
        <v>1</v>
      </c>
      <c r="H801" s="22">
        <v>0</v>
      </c>
      <c r="I801" s="23">
        <v>0</v>
      </c>
      <c r="J801" s="21">
        <v>1</v>
      </c>
      <c r="K801" s="24">
        <v>0</v>
      </c>
      <c r="L801" s="25">
        <v>0</v>
      </c>
      <c r="M801" s="26">
        <v>4.5585004246461801E-2</v>
      </c>
      <c r="N801" s="23">
        <v>14.950713546377353</v>
      </c>
      <c r="O801" s="23">
        <f t="shared" si="36"/>
        <v>0.6815283404992456</v>
      </c>
      <c r="P801" s="33">
        <f t="shared" si="38"/>
        <v>12.185689194855451</v>
      </c>
    </row>
    <row r="802" spans="1:16" x14ac:dyDescent="0.25">
      <c r="A802" s="27" t="s">
        <v>1232</v>
      </c>
      <c r="B802" s="17" t="str">
        <f t="shared" si="37"/>
        <v>GEYSE</v>
      </c>
      <c r="C802" s="28" t="s">
        <v>1233</v>
      </c>
      <c r="D802" s="28" t="s">
        <v>226</v>
      </c>
      <c r="E802" s="19">
        <v>0.45328325552978999</v>
      </c>
      <c r="F802" s="20">
        <v>77.957423926848904</v>
      </c>
      <c r="G802" s="21">
        <v>1</v>
      </c>
      <c r="H802" s="22">
        <v>0</v>
      </c>
      <c r="I802" s="23">
        <v>0</v>
      </c>
      <c r="J802" s="21">
        <v>0.13091364019635601</v>
      </c>
      <c r="K802" s="24">
        <v>0</v>
      </c>
      <c r="L802" s="25">
        <v>0</v>
      </c>
      <c r="M802" s="26">
        <v>1.91787385122811E-2</v>
      </c>
      <c r="N802" s="23">
        <v>35.326276690591058</v>
      </c>
      <c r="O802" s="23">
        <f t="shared" si="36"/>
        <v>0.6775134232613369</v>
      </c>
      <c r="P802" s="33">
        <f t="shared" si="38"/>
        <v>1.4946800151915394</v>
      </c>
    </row>
    <row r="803" spans="1:16" x14ac:dyDescent="0.25">
      <c r="A803" s="27" t="s">
        <v>1234</v>
      </c>
      <c r="B803" s="17" t="str">
        <f t="shared" si="37"/>
        <v>STAFF</v>
      </c>
      <c r="C803" s="28" t="s">
        <v>1082</v>
      </c>
      <c r="D803" s="28" t="s">
        <v>212</v>
      </c>
      <c r="E803" s="19">
        <v>2.7280121154304601E-2</v>
      </c>
      <c r="F803" s="20">
        <v>80</v>
      </c>
      <c r="G803" s="21">
        <v>1</v>
      </c>
      <c r="H803" s="22">
        <v>0</v>
      </c>
      <c r="I803" s="23">
        <v>0</v>
      </c>
      <c r="J803" s="21">
        <v>1</v>
      </c>
      <c r="K803" s="24">
        <v>0</v>
      </c>
      <c r="L803" s="25">
        <v>0</v>
      </c>
      <c r="M803" s="26">
        <v>4.5232650177156199E-2</v>
      </c>
      <c r="N803" s="23">
        <v>14.950713546377353</v>
      </c>
      <c r="O803" s="23">
        <f t="shared" si="36"/>
        <v>0.67626039574215713</v>
      </c>
      <c r="P803" s="33">
        <f t="shared" si="38"/>
        <v>24.789493855874912</v>
      </c>
    </row>
    <row r="804" spans="1:16" x14ac:dyDescent="0.25">
      <c r="A804" s="27" t="s">
        <v>1235</v>
      </c>
      <c r="B804" s="17" t="str">
        <f t="shared" si="37"/>
        <v>WHEAT</v>
      </c>
      <c r="C804" s="28" t="s">
        <v>1236</v>
      </c>
      <c r="D804" s="28" t="s">
        <v>148</v>
      </c>
      <c r="E804" s="19">
        <v>9.9881704970089302</v>
      </c>
      <c r="F804" s="20">
        <v>49.442408698600701</v>
      </c>
      <c r="G804" s="21">
        <v>1</v>
      </c>
      <c r="H804" s="22">
        <v>0</v>
      </c>
      <c r="I804" s="23">
        <v>0</v>
      </c>
      <c r="J804" s="21">
        <v>0.185473023319321</v>
      </c>
      <c r="K804" s="24">
        <v>0</v>
      </c>
      <c r="L804" s="25">
        <v>0</v>
      </c>
      <c r="M804" s="26">
        <v>1.9050822280522399E-2</v>
      </c>
      <c r="N804" s="23">
        <v>35.326276690591058</v>
      </c>
      <c r="O804" s="23">
        <f t="shared" si="36"/>
        <v>0.67299461906501123</v>
      </c>
      <c r="P804" s="33">
        <f t="shared" si="38"/>
        <v>6.7379168113574653E-2</v>
      </c>
    </row>
    <row r="805" spans="1:16" x14ac:dyDescent="0.25">
      <c r="A805" s="27" t="s">
        <v>1237</v>
      </c>
      <c r="B805" s="17" t="str">
        <f t="shared" si="37"/>
        <v>SILVE</v>
      </c>
      <c r="C805" s="28" t="s">
        <v>275</v>
      </c>
      <c r="D805" s="28" t="s">
        <v>212</v>
      </c>
      <c r="E805" s="19">
        <v>22.9342374604031</v>
      </c>
      <c r="F805" s="20">
        <v>51.002357411725903</v>
      </c>
      <c r="G805" s="21">
        <v>0.44195172701190499</v>
      </c>
      <c r="H805" s="22">
        <v>16</v>
      </c>
      <c r="I805" s="23">
        <v>15</v>
      </c>
      <c r="J805" s="21">
        <v>1</v>
      </c>
      <c r="K805" s="24">
        <v>1</v>
      </c>
      <c r="L805" s="25">
        <v>0</v>
      </c>
      <c r="M805" s="26">
        <v>0.67222982269508202</v>
      </c>
      <c r="N805" s="23">
        <v>1</v>
      </c>
      <c r="O805" s="23">
        <f t="shared" si="36"/>
        <v>0.67222982269508202</v>
      </c>
      <c r="P805" s="33">
        <f t="shared" si="38"/>
        <v>2.9311191351171554E-2</v>
      </c>
    </row>
    <row r="806" spans="1:16" x14ac:dyDescent="0.25">
      <c r="A806" s="27" t="s">
        <v>1238</v>
      </c>
      <c r="B806" s="17" t="str">
        <f t="shared" si="37"/>
        <v>SAN R</v>
      </c>
      <c r="C806" s="28" t="s">
        <v>1239</v>
      </c>
      <c r="D806" s="28" t="s">
        <v>212</v>
      </c>
      <c r="E806" s="19">
        <v>0.708815092962361</v>
      </c>
      <c r="F806" s="20">
        <v>10</v>
      </c>
      <c r="G806" s="21">
        <v>0.287978299938354</v>
      </c>
      <c r="H806" s="22">
        <v>0</v>
      </c>
      <c r="I806" s="23">
        <v>0</v>
      </c>
      <c r="J806" s="21">
        <v>0.59591668888803395</v>
      </c>
      <c r="K806" s="24">
        <v>1</v>
      </c>
      <c r="L806" s="25">
        <v>0</v>
      </c>
      <c r="M806" s="26">
        <v>5.9638814557757297E-2</v>
      </c>
      <c r="N806" s="23">
        <v>11.218349420457526</v>
      </c>
      <c r="O806" s="23">
        <f t="shared" si="36"/>
        <v>0.66904906073079051</v>
      </c>
      <c r="P806" s="33">
        <f t="shared" si="38"/>
        <v>0.94389787600969988</v>
      </c>
    </row>
    <row r="807" spans="1:16" x14ac:dyDescent="0.25">
      <c r="A807" s="27" t="s">
        <v>1240</v>
      </c>
      <c r="B807" s="17" t="str">
        <f t="shared" si="37"/>
        <v>ATASC</v>
      </c>
      <c r="C807" s="28" t="s">
        <v>876</v>
      </c>
      <c r="D807" s="28" t="s">
        <v>580</v>
      </c>
      <c r="E807" s="19">
        <v>11.135517064196478</v>
      </c>
      <c r="F807" s="20">
        <v>10.7742776746651</v>
      </c>
      <c r="G807" s="21">
        <v>0.66738910294786202</v>
      </c>
      <c r="H807" s="22">
        <v>2</v>
      </c>
      <c r="I807" s="23">
        <v>2</v>
      </c>
      <c r="J807" s="21">
        <v>0.999999999999998</v>
      </c>
      <c r="K807" s="24">
        <v>7.9283305494416506E-2</v>
      </c>
      <c r="L807" s="25">
        <v>0</v>
      </c>
      <c r="M807" s="26">
        <v>4.4541322200294803E-2</v>
      </c>
      <c r="N807" s="23">
        <v>14.950713546377353</v>
      </c>
      <c r="O807" s="23">
        <f t="shared" si="36"/>
        <v>0.66592454919350585</v>
      </c>
      <c r="P807" s="33">
        <f t="shared" si="38"/>
        <v>5.9801852518786294E-2</v>
      </c>
    </row>
    <row r="808" spans="1:16" x14ac:dyDescent="0.25">
      <c r="A808" s="27" t="s">
        <v>1241</v>
      </c>
      <c r="B808" s="17" t="str">
        <f t="shared" si="37"/>
        <v>JESSU</v>
      </c>
      <c r="C808" s="28" t="s">
        <v>1029</v>
      </c>
      <c r="D808" s="28" t="s">
        <v>170</v>
      </c>
      <c r="E808" s="19">
        <v>32.739350880711797</v>
      </c>
      <c r="F808" s="20">
        <v>40.119450029695201</v>
      </c>
      <c r="G808" s="21">
        <v>0.999999999999999</v>
      </c>
      <c r="H808" s="22">
        <v>1</v>
      </c>
      <c r="I808" s="23">
        <v>5</v>
      </c>
      <c r="J808" s="21">
        <v>1</v>
      </c>
      <c r="K808" s="24">
        <v>0</v>
      </c>
      <c r="L808" s="25">
        <v>0</v>
      </c>
      <c r="M808" s="26">
        <v>4.43307730904864E-2</v>
      </c>
      <c r="N808" s="23">
        <v>14.950713546377353</v>
      </c>
      <c r="O808" s="23">
        <f t="shared" si="36"/>
        <v>0.66277668976531567</v>
      </c>
      <c r="P808" s="33">
        <f t="shared" si="38"/>
        <v>2.0244038807616885E-2</v>
      </c>
    </row>
    <row r="809" spans="1:16" x14ac:dyDescent="0.25">
      <c r="A809" s="27" t="s">
        <v>1242</v>
      </c>
      <c r="B809" s="17" t="str">
        <f t="shared" si="37"/>
        <v>SONOM</v>
      </c>
      <c r="C809" s="28" t="s">
        <v>1243</v>
      </c>
      <c r="D809" s="28" t="s">
        <v>226</v>
      </c>
      <c r="E809" s="19">
        <v>0.584334515484494</v>
      </c>
      <c r="F809" s="20">
        <v>88.094468166301297</v>
      </c>
      <c r="G809" s="21">
        <v>1</v>
      </c>
      <c r="H809" s="22">
        <v>0</v>
      </c>
      <c r="I809" s="23">
        <v>0</v>
      </c>
      <c r="J809" s="21">
        <v>3.2787418748837699E-2</v>
      </c>
      <c r="K809" s="24">
        <v>0</v>
      </c>
      <c r="L809" s="25">
        <v>0</v>
      </c>
      <c r="M809" s="26">
        <v>1.86409298119053E-2</v>
      </c>
      <c r="N809" s="23">
        <v>35.326276690591058</v>
      </c>
      <c r="O809" s="23">
        <f t="shared" si="36"/>
        <v>0.65851464430525419</v>
      </c>
      <c r="P809" s="33">
        <f t="shared" si="38"/>
        <v>1.1269480526223146</v>
      </c>
    </row>
    <row r="810" spans="1:16" x14ac:dyDescent="0.25">
      <c r="A810" s="27" t="s">
        <v>1244</v>
      </c>
      <c r="B810" s="17" t="str">
        <f t="shared" si="37"/>
        <v>SONOM</v>
      </c>
      <c r="C810" s="28" t="s">
        <v>1245</v>
      </c>
      <c r="D810" s="28" t="s">
        <v>226</v>
      </c>
      <c r="E810" s="19">
        <v>0.241083240086502</v>
      </c>
      <c r="F810" s="20">
        <v>10</v>
      </c>
      <c r="G810" s="21">
        <v>1</v>
      </c>
      <c r="H810" s="22">
        <v>0</v>
      </c>
      <c r="I810" s="23">
        <v>0</v>
      </c>
      <c r="J810" s="21">
        <v>0.123764268604056</v>
      </c>
      <c r="K810" s="24">
        <v>1</v>
      </c>
      <c r="L810" s="25">
        <v>0</v>
      </c>
      <c r="M810" s="26">
        <v>5.8572844701139298E-2</v>
      </c>
      <c r="N810" s="23">
        <v>11.218349420457526</v>
      </c>
      <c r="O810" s="23">
        <f t="shared" si="36"/>
        <v>0.65709063840757476</v>
      </c>
      <c r="P810" s="33">
        <f t="shared" si="38"/>
        <v>2.7255757727986691</v>
      </c>
    </row>
    <row r="811" spans="1:16" x14ac:dyDescent="0.25">
      <c r="A811" s="27" t="s">
        <v>1246</v>
      </c>
      <c r="B811" s="17" t="str">
        <f t="shared" si="37"/>
        <v>FRUIT</v>
      </c>
      <c r="C811" s="28" t="s">
        <v>1146</v>
      </c>
      <c r="D811" s="28" t="s">
        <v>187</v>
      </c>
      <c r="E811" s="19">
        <v>0.40721087344001999</v>
      </c>
      <c r="F811" s="20">
        <v>85</v>
      </c>
      <c r="G811" s="21">
        <v>7.4344718137233604E-2</v>
      </c>
      <c r="H811" s="22">
        <v>0</v>
      </c>
      <c r="I811" s="23">
        <v>0</v>
      </c>
      <c r="J811" s="21">
        <v>0.50567825971172398</v>
      </c>
      <c r="K811" s="24">
        <v>0</v>
      </c>
      <c r="L811" s="25">
        <v>0</v>
      </c>
      <c r="M811" s="26">
        <v>1.3725125274467301E-2</v>
      </c>
      <c r="N811" s="23">
        <v>47.636719618242658</v>
      </c>
      <c r="O811" s="23">
        <f t="shared" si="36"/>
        <v>0.65381994442505464</v>
      </c>
      <c r="P811" s="33">
        <f t="shared" si="38"/>
        <v>1.605605319184481</v>
      </c>
    </row>
    <row r="812" spans="1:16" x14ac:dyDescent="0.25">
      <c r="A812" s="27" t="s">
        <v>1247</v>
      </c>
      <c r="B812" s="17" t="str">
        <f t="shared" si="37"/>
        <v>PENRY</v>
      </c>
      <c r="C812" s="28" t="s">
        <v>1144</v>
      </c>
      <c r="D812" s="28" t="s">
        <v>148</v>
      </c>
      <c r="E812" s="19">
        <v>8.7070435084770601</v>
      </c>
      <c r="F812" s="20">
        <v>10</v>
      </c>
      <c r="G812" s="21">
        <v>0.491076479499021</v>
      </c>
      <c r="H812" s="22">
        <v>4</v>
      </c>
      <c r="I812" s="23">
        <v>2</v>
      </c>
      <c r="J812" s="21">
        <v>0.743271761063657</v>
      </c>
      <c r="K812" s="24">
        <v>0</v>
      </c>
      <c r="L812" s="25">
        <v>0</v>
      </c>
      <c r="M812" s="26">
        <v>1.8391782206908E-2</v>
      </c>
      <c r="N812" s="23">
        <v>35.326276690591058</v>
      </c>
      <c r="O812" s="23">
        <f t="shared" si="36"/>
        <v>0.64971318707432146</v>
      </c>
      <c r="P812" s="33">
        <f t="shared" si="38"/>
        <v>7.461926501708295E-2</v>
      </c>
    </row>
    <row r="813" spans="1:16" x14ac:dyDescent="0.25">
      <c r="A813" s="27" t="s">
        <v>1248</v>
      </c>
      <c r="B813" s="17" t="str">
        <f t="shared" si="37"/>
        <v>MILPI</v>
      </c>
      <c r="C813" s="28" t="s">
        <v>1249</v>
      </c>
      <c r="D813" s="28" t="s">
        <v>490</v>
      </c>
      <c r="E813" s="19">
        <v>0.28330754857183099</v>
      </c>
      <c r="F813" s="20">
        <v>75</v>
      </c>
      <c r="G813" s="21">
        <v>0</v>
      </c>
      <c r="H813" s="22">
        <v>0</v>
      </c>
      <c r="I813" s="23">
        <v>0</v>
      </c>
      <c r="J813" s="21">
        <v>3.7965019324531099E-2</v>
      </c>
      <c r="K813" s="24">
        <v>0</v>
      </c>
      <c r="L813" s="25">
        <v>0</v>
      </c>
      <c r="M813" s="26">
        <v>7.5908415065692103E-3</v>
      </c>
      <c r="N813" s="23">
        <v>85.451113995755804</v>
      </c>
      <c r="O813" s="23">
        <f t="shared" si="36"/>
        <v>0.64864586290156034</v>
      </c>
      <c r="P813" s="33">
        <f t="shared" si="38"/>
        <v>2.2895466999429419</v>
      </c>
    </row>
    <row r="814" spans="1:16" x14ac:dyDescent="0.25">
      <c r="A814" s="27" t="s">
        <v>1250</v>
      </c>
      <c r="B814" s="17" t="str">
        <f t="shared" si="37"/>
        <v>COARS</v>
      </c>
      <c r="C814" s="28" t="s">
        <v>626</v>
      </c>
      <c r="D814" s="28" t="s">
        <v>145</v>
      </c>
      <c r="E814" s="19">
        <v>5.8238491330157398</v>
      </c>
      <c r="F814" s="20">
        <v>24.912783625467402</v>
      </c>
      <c r="G814" s="21">
        <v>0.98649199019362999</v>
      </c>
      <c r="H814" s="22">
        <v>0</v>
      </c>
      <c r="I814" s="23">
        <v>10</v>
      </c>
      <c r="J814" s="21">
        <v>1</v>
      </c>
      <c r="K814" s="24">
        <v>0</v>
      </c>
      <c r="L814" s="25">
        <v>0</v>
      </c>
      <c r="M814" s="26">
        <v>4.3346522490889598E-2</v>
      </c>
      <c r="N814" s="23">
        <v>14.950713546377353</v>
      </c>
      <c r="O814" s="23">
        <f t="shared" si="36"/>
        <v>0.64806144099289376</v>
      </c>
      <c r="P814" s="33">
        <f t="shared" si="38"/>
        <v>0.11127716844844</v>
      </c>
    </row>
    <row r="815" spans="1:16" x14ac:dyDescent="0.25">
      <c r="A815" s="27" t="s">
        <v>1251</v>
      </c>
      <c r="B815" s="17" t="str">
        <f t="shared" si="37"/>
        <v>DEL M</v>
      </c>
      <c r="C815" s="28" t="s">
        <v>1252</v>
      </c>
      <c r="D815" s="28" t="s">
        <v>223</v>
      </c>
      <c r="E815" s="19">
        <v>6.5395240924783096</v>
      </c>
      <c r="F815" s="20">
        <v>26.321680054465901</v>
      </c>
      <c r="G815" s="21">
        <v>0.40326381726634303</v>
      </c>
      <c r="H815" s="22">
        <v>0</v>
      </c>
      <c r="I815" s="23">
        <v>7</v>
      </c>
      <c r="J815" s="21">
        <v>0.96317790119139202</v>
      </c>
      <c r="K815" s="24">
        <v>0</v>
      </c>
      <c r="L815" s="25">
        <v>0</v>
      </c>
      <c r="M815" s="26">
        <v>3.2339663789740902E-2</v>
      </c>
      <c r="N815" s="23">
        <v>19.997911461310199</v>
      </c>
      <c r="O815" s="23">
        <f t="shared" si="36"/>
        <v>0.64672573315577797</v>
      </c>
      <c r="P815" s="33">
        <f t="shared" si="38"/>
        <v>9.8894923240612415E-2</v>
      </c>
    </row>
    <row r="816" spans="1:16" x14ac:dyDescent="0.25">
      <c r="A816" s="27" t="s">
        <v>1253</v>
      </c>
      <c r="B816" s="17" t="str">
        <f t="shared" si="37"/>
        <v>FREMO</v>
      </c>
      <c r="C816" s="28" t="s">
        <v>1254</v>
      </c>
      <c r="D816" s="28" t="s">
        <v>621</v>
      </c>
      <c r="E816" s="19">
        <v>1.23779963922411</v>
      </c>
      <c r="F816" s="20">
        <v>84.498003985389204</v>
      </c>
      <c r="G816" s="21">
        <v>6.2646753505045297E-2</v>
      </c>
      <c r="H816" s="22">
        <v>0</v>
      </c>
      <c r="I816" s="23">
        <v>0</v>
      </c>
      <c r="J816" s="21">
        <v>0.177857056616156</v>
      </c>
      <c r="K816" s="24">
        <v>0</v>
      </c>
      <c r="L816" s="25">
        <v>0</v>
      </c>
      <c r="M816" s="26">
        <v>9.7922371945570498E-3</v>
      </c>
      <c r="N816" s="23">
        <v>65.391231023531006</v>
      </c>
      <c r="O816" s="23">
        <f t="shared" si="36"/>
        <v>0.64032644462649313</v>
      </c>
      <c r="P816" s="33">
        <f t="shared" si="38"/>
        <v>0.5173102530776863</v>
      </c>
    </row>
    <row r="817" spans="1:16" x14ac:dyDescent="0.25">
      <c r="A817" s="27" t="s">
        <v>1255</v>
      </c>
      <c r="B817" s="17" t="str">
        <f t="shared" si="37"/>
        <v>LAKEW</v>
      </c>
      <c r="C817" s="28" t="s">
        <v>1256</v>
      </c>
      <c r="D817" s="28" t="s">
        <v>593</v>
      </c>
      <c r="E817" s="19">
        <v>0.42837419928893899</v>
      </c>
      <c r="F817" s="20">
        <v>10</v>
      </c>
      <c r="G817" s="21">
        <v>0.37203612810564901</v>
      </c>
      <c r="H817" s="22">
        <v>0</v>
      </c>
      <c r="I817" s="23">
        <v>0</v>
      </c>
      <c r="J817" s="21">
        <v>0.469935002781805</v>
      </c>
      <c r="K817" s="24">
        <v>1</v>
      </c>
      <c r="L817" s="25">
        <v>0</v>
      </c>
      <c r="M817" s="26">
        <v>5.6527226688028002E-2</v>
      </c>
      <c r="N817" s="23">
        <v>11.218349420457526</v>
      </c>
      <c r="O817" s="23">
        <f t="shared" si="36"/>
        <v>0.63414218075571016</v>
      </c>
      <c r="P817" s="33">
        <f t="shared" si="38"/>
        <v>1.4803463462746513</v>
      </c>
    </row>
    <row r="818" spans="1:16" x14ac:dyDescent="0.25">
      <c r="A818" s="27" t="s">
        <v>1257</v>
      </c>
      <c r="B818" s="17" t="str">
        <f t="shared" si="37"/>
        <v>PETAL</v>
      </c>
      <c r="C818" s="28" t="s">
        <v>1258</v>
      </c>
      <c r="D818" s="28" t="s">
        <v>226</v>
      </c>
      <c r="E818" s="19">
        <v>1.7822275185054699E-2</v>
      </c>
      <c r="F818" s="20">
        <v>70</v>
      </c>
      <c r="G818" s="21">
        <v>1</v>
      </c>
      <c r="H818" s="22">
        <v>0</v>
      </c>
      <c r="I818" s="23">
        <v>0</v>
      </c>
      <c r="J818" s="21">
        <v>1</v>
      </c>
      <c r="K818" s="24">
        <v>0</v>
      </c>
      <c r="L818" s="25">
        <v>0</v>
      </c>
      <c r="M818" s="26">
        <v>4.2368467741651199E-2</v>
      </c>
      <c r="N818" s="23">
        <v>14.950713546377353</v>
      </c>
      <c r="O818" s="23">
        <f t="shared" si="36"/>
        <v>0.63343882460435641</v>
      </c>
      <c r="P818" s="33">
        <f t="shared" si="38"/>
        <v>35.541973066129174</v>
      </c>
    </row>
    <row r="819" spans="1:16" x14ac:dyDescent="0.25">
      <c r="A819" s="27" t="s">
        <v>1259</v>
      </c>
      <c r="B819" s="17" t="str">
        <f t="shared" si="37"/>
        <v>OLEMA</v>
      </c>
      <c r="C819" s="28" t="s">
        <v>654</v>
      </c>
      <c r="D819" s="28" t="s">
        <v>212</v>
      </c>
      <c r="E819" s="19">
        <v>0.41346955041795302</v>
      </c>
      <c r="F819" s="20">
        <v>93.229046735311201</v>
      </c>
      <c r="G819" s="21">
        <v>0</v>
      </c>
      <c r="H819" s="22">
        <v>4</v>
      </c>
      <c r="I819" s="23">
        <v>1</v>
      </c>
      <c r="J819" s="21">
        <v>8.16616426851276E-2</v>
      </c>
      <c r="K819" s="24">
        <v>0</v>
      </c>
      <c r="L819" s="25">
        <v>0</v>
      </c>
      <c r="M819" s="26">
        <v>9.6532151406356608E-3</v>
      </c>
      <c r="N819" s="23">
        <v>65.391231023531006</v>
      </c>
      <c r="O819" s="23">
        <f t="shared" si="36"/>
        <v>0.63123562138115386</v>
      </c>
      <c r="P819" s="33">
        <f t="shared" si="38"/>
        <v>1.5266798262243819</v>
      </c>
    </row>
    <row r="820" spans="1:16" x14ac:dyDescent="0.25">
      <c r="A820" s="27" t="s">
        <v>1260</v>
      </c>
      <c r="B820" s="17" t="str">
        <f t="shared" si="37"/>
        <v>HIGGI</v>
      </c>
      <c r="C820" s="28" t="s">
        <v>1261</v>
      </c>
      <c r="D820" s="28" t="s">
        <v>148</v>
      </c>
      <c r="E820" s="19">
        <v>1.69529742815389</v>
      </c>
      <c r="F820" s="20">
        <v>10</v>
      </c>
      <c r="G820" s="21">
        <v>0.78664009808083302</v>
      </c>
      <c r="H820" s="22">
        <v>3</v>
      </c>
      <c r="I820" s="23">
        <v>1</v>
      </c>
      <c r="J820" s="21">
        <v>0.63022360037103298</v>
      </c>
      <c r="K820" s="24">
        <v>0</v>
      </c>
      <c r="L820" s="25">
        <v>0</v>
      </c>
      <c r="M820" s="26">
        <v>1.77324137768127E-2</v>
      </c>
      <c r="N820" s="23">
        <v>35.326276690591058</v>
      </c>
      <c r="O820" s="23">
        <f t="shared" si="36"/>
        <v>0.62642015547173424</v>
      </c>
      <c r="P820" s="33">
        <f t="shared" si="38"/>
        <v>0.36950457487208033</v>
      </c>
    </row>
    <row r="821" spans="1:16" x14ac:dyDescent="0.25">
      <c r="A821" s="27" t="s">
        <v>1262</v>
      </c>
      <c r="B821" s="17" t="str">
        <f t="shared" si="37"/>
        <v>RED B</v>
      </c>
      <c r="C821" s="28" t="s">
        <v>1263</v>
      </c>
      <c r="D821" s="28" t="s">
        <v>170</v>
      </c>
      <c r="E821" s="19">
        <v>1.7587115866894301</v>
      </c>
      <c r="F821" s="20">
        <v>68.611471605487594</v>
      </c>
      <c r="G821" s="21">
        <v>1</v>
      </c>
      <c r="H821" s="22">
        <v>0</v>
      </c>
      <c r="I821" s="23">
        <v>0</v>
      </c>
      <c r="J821" s="21">
        <v>0.1104538420029</v>
      </c>
      <c r="K821" s="24">
        <v>0</v>
      </c>
      <c r="L821" s="25">
        <v>0</v>
      </c>
      <c r="M821" s="26">
        <v>1.7653191794409499E-2</v>
      </c>
      <c r="N821" s="23">
        <v>35.326276690591058</v>
      </c>
      <c r="O821" s="23">
        <f t="shared" si="36"/>
        <v>0.62362153780138163</v>
      </c>
      <c r="P821" s="33">
        <f t="shared" si="38"/>
        <v>0.35458999788320983</v>
      </c>
    </row>
    <row r="822" spans="1:16" x14ac:dyDescent="0.25">
      <c r="A822" s="27" t="s">
        <v>1264</v>
      </c>
      <c r="B822" s="17" t="str">
        <f t="shared" si="37"/>
        <v>COTAT</v>
      </c>
      <c r="C822" s="28" t="s">
        <v>864</v>
      </c>
      <c r="D822" s="28" t="s">
        <v>226</v>
      </c>
      <c r="E822" s="19">
        <v>11.417055654156799</v>
      </c>
      <c r="F822" s="20">
        <v>74.876456650029596</v>
      </c>
      <c r="G822" s="21">
        <v>0.250161251189848</v>
      </c>
      <c r="H822" s="22">
        <v>0</v>
      </c>
      <c r="I822" s="23">
        <v>0</v>
      </c>
      <c r="J822" s="21">
        <v>1</v>
      </c>
      <c r="K822" s="24">
        <v>0</v>
      </c>
      <c r="L822" s="25">
        <v>0</v>
      </c>
      <c r="M822" s="26">
        <v>3.1178859204152299E-2</v>
      </c>
      <c r="N822" s="23">
        <v>19.997911461310199</v>
      </c>
      <c r="O822" s="23">
        <f t="shared" si="36"/>
        <v>0.6235120658292943</v>
      </c>
      <c r="P822" s="33">
        <f t="shared" si="38"/>
        <v>5.461233480124815E-2</v>
      </c>
    </row>
    <row r="823" spans="1:16" x14ac:dyDescent="0.25">
      <c r="A823" s="27" t="s">
        <v>1265</v>
      </c>
      <c r="B823" s="17" t="str">
        <f t="shared" si="37"/>
        <v>MARTE</v>
      </c>
      <c r="C823" s="28" t="s">
        <v>1266</v>
      </c>
      <c r="D823" s="28" t="s">
        <v>154</v>
      </c>
      <c r="E823" s="19">
        <v>3.6867186830234999</v>
      </c>
      <c r="F823" s="20">
        <v>10</v>
      </c>
      <c r="G823" s="21">
        <v>0.89989431336001302</v>
      </c>
      <c r="H823" s="22">
        <v>1</v>
      </c>
      <c r="I823" s="23">
        <v>1</v>
      </c>
      <c r="J823" s="21">
        <v>1</v>
      </c>
      <c r="K823" s="24">
        <v>0</v>
      </c>
      <c r="L823" s="25">
        <v>0</v>
      </c>
      <c r="M823" s="26">
        <v>3.0968258273185199E-2</v>
      </c>
      <c r="N823" s="23">
        <v>19.997911461310199</v>
      </c>
      <c r="O823" s="23">
        <f t="shared" si="36"/>
        <v>0.61930048705814467</v>
      </c>
      <c r="P823" s="33">
        <f t="shared" si="38"/>
        <v>0.16798148714462061</v>
      </c>
    </row>
    <row r="824" spans="1:16" x14ac:dyDescent="0.25">
      <c r="A824" s="27" t="s">
        <v>1267</v>
      </c>
      <c r="B824" s="17" t="str">
        <f t="shared" si="37"/>
        <v>SONOM</v>
      </c>
      <c r="C824" s="28" t="s">
        <v>1268</v>
      </c>
      <c r="D824" s="28" t="s">
        <v>226</v>
      </c>
      <c r="E824" s="19">
        <v>0.115399570899648</v>
      </c>
      <c r="F824" s="20">
        <v>80</v>
      </c>
      <c r="G824" s="21">
        <v>1</v>
      </c>
      <c r="H824" s="22">
        <v>0</v>
      </c>
      <c r="I824" s="23">
        <v>0</v>
      </c>
      <c r="J824" s="21">
        <v>1.2477536028683499E-2</v>
      </c>
      <c r="K824" s="24">
        <v>0</v>
      </c>
      <c r="L824" s="25">
        <v>0</v>
      </c>
      <c r="M824" s="26">
        <v>1.7304938724989699E-2</v>
      </c>
      <c r="N824" s="23">
        <v>35.326276690591058</v>
      </c>
      <c r="O824" s="23">
        <f t="shared" si="36"/>
        <v>0.6113190535127101</v>
      </c>
      <c r="P824" s="33">
        <f t="shared" si="38"/>
        <v>5.2974118425822914</v>
      </c>
    </row>
    <row r="825" spans="1:16" x14ac:dyDescent="0.25">
      <c r="A825" s="27" t="s">
        <v>1269</v>
      </c>
      <c r="B825" s="17" t="str">
        <f t="shared" si="37"/>
        <v>PEORI</v>
      </c>
      <c r="C825" s="28" t="s">
        <v>1270</v>
      </c>
      <c r="D825" s="28" t="s">
        <v>145</v>
      </c>
      <c r="E825" s="19">
        <v>0.58698932601797404</v>
      </c>
      <c r="F825" s="20">
        <v>10</v>
      </c>
      <c r="G825" s="21">
        <v>1</v>
      </c>
      <c r="H825" s="22">
        <v>0</v>
      </c>
      <c r="I825" s="23">
        <v>0</v>
      </c>
      <c r="J825" s="21">
        <v>0.180554637457362</v>
      </c>
      <c r="K825" s="24">
        <v>0</v>
      </c>
      <c r="L825" s="25">
        <v>0</v>
      </c>
      <c r="M825" s="26">
        <v>1.27456534311149E-2</v>
      </c>
      <c r="N825" s="23">
        <v>47.636719618242658</v>
      </c>
      <c r="O825" s="23">
        <f t="shared" si="36"/>
        <v>0.60716111884931301</v>
      </c>
      <c r="P825" s="33">
        <f t="shared" si="38"/>
        <v>1.0343648375485472</v>
      </c>
    </row>
    <row r="826" spans="1:16" x14ac:dyDescent="0.25">
      <c r="A826" s="27" t="s">
        <v>1271</v>
      </c>
      <c r="B826" s="17" t="str">
        <f t="shared" si="37"/>
        <v>LAURE</v>
      </c>
      <c r="C826" s="28" t="s">
        <v>920</v>
      </c>
      <c r="D826" s="28" t="s">
        <v>223</v>
      </c>
      <c r="E826" s="19">
        <v>1.8189758354408501</v>
      </c>
      <c r="F826" s="20">
        <v>41.711734075615603</v>
      </c>
      <c r="G826" s="21">
        <v>1</v>
      </c>
      <c r="H826" s="22">
        <v>1</v>
      </c>
      <c r="I826" s="23">
        <v>0</v>
      </c>
      <c r="J826" s="21">
        <v>1</v>
      </c>
      <c r="K826" s="24">
        <v>0</v>
      </c>
      <c r="L826" s="25">
        <v>0</v>
      </c>
      <c r="M826" s="26">
        <v>4.0513199733816598E-2</v>
      </c>
      <c r="N826" s="23">
        <v>14.950713546377353</v>
      </c>
      <c r="O826" s="23">
        <f t="shared" si="36"/>
        <v>0.60570124406746317</v>
      </c>
      <c r="P826" s="33">
        <f t="shared" si="38"/>
        <v>0.33299026422781719</v>
      </c>
    </row>
    <row r="827" spans="1:16" x14ac:dyDescent="0.25">
      <c r="A827" s="27" t="s">
        <v>1272</v>
      </c>
      <c r="B827" s="17" t="str">
        <f t="shared" si="37"/>
        <v>CRESC</v>
      </c>
      <c r="C827" s="28" t="s">
        <v>793</v>
      </c>
      <c r="D827" s="28" t="s">
        <v>170</v>
      </c>
      <c r="E827" s="19">
        <v>1.07660506582295</v>
      </c>
      <c r="F827" s="20">
        <v>89.568685294844897</v>
      </c>
      <c r="G827" s="21">
        <v>0.97048195971709905</v>
      </c>
      <c r="H827" s="22">
        <v>0</v>
      </c>
      <c r="I827" s="23">
        <v>1</v>
      </c>
      <c r="J827" s="21">
        <v>9.6988042667533095E-2</v>
      </c>
      <c r="K827" s="24">
        <v>0</v>
      </c>
      <c r="L827" s="25">
        <v>0</v>
      </c>
      <c r="M827" s="26">
        <v>2.2777190018038299E-2</v>
      </c>
      <c r="N827" s="23">
        <v>26.553376868630977</v>
      </c>
      <c r="O827" s="23">
        <f t="shared" si="36"/>
        <v>0.60481131055739057</v>
      </c>
      <c r="P827" s="33">
        <f t="shared" si="38"/>
        <v>0.56177639299428406</v>
      </c>
    </row>
    <row r="828" spans="1:16" x14ac:dyDescent="0.25">
      <c r="A828" s="27" t="s">
        <v>1273</v>
      </c>
      <c r="B828" s="17" t="str">
        <f t="shared" si="37"/>
        <v>VALLE</v>
      </c>
      <c r="C828" s="28" t="s">
        <v>1072</v>
      </c>
      <c r="D828" s="28" t="s">
        <v>528</v>
      </c>
      <c r="E828" s="19">
        <v>0.287607728054245</v>
      </c>
      <c r="F828" s="20">
        <v>80</v>
      </c>
      <c r="G828" s="21">
        <v>0</v>
      </c>
      <c r="H828" s="22">
        <v>0</v>
      </c>
      <c r="I828" s="23">
        <v>0</v>
      </c>
      <c r="J828" s="21">
        <v>7.87625109313147E-2</v>
      </c>
      <c r="K828" s="24">
        <v>1</v>
      </c>
      <c r="L828" s="25">
        <v>0</v>
      </c>
      <c r="M828" s="26">
        <v>4.0365485442269901E-2</v>
      </c>
      <c r="N828" s="23">
        <v>14.950713546377353</v>
      </c>
      <c r="O828" s="23">
        <f t="shared" si="36"/>
        <v>0.60349281000784238</v>
      </c>
      <c r="P828" s="33">
        <f t="shared" si="38"/>
        <v>2.0983191727519195</v>
      </c>
    </row>
    <row r="829" spans="1:16" x14ac:dyDescent="0.25">
      <c r="A829" s="27" t="s">
        <v>1274</v>
      </c>
      <c r="B829" s="17" t="str">
        <f t="shared" si="37"/>
        <v>PEORI</v>
      </c>
      <c r="C829" s="28" t="s">
        <v>1270</v>
      </c>
      <c r="D829" s="28" t="s">
        <v>145</v>
      </c>
      <c r="E829" s="19">
        <v>7.2377855570140204</v>
      </c>
      <c r="F829" s="20">
        <v>70.753113626935601</v>
      </c>
      <c r="G829" s="21">
        <v>0.121448557905912</v>
      </c>
      <c r="H829" s="22">
        <v>0</v>
      </c>
      <c r="I829" s="23">
        <v>3</v>
      </c>
      <c r="J829" s="21">
        <v>1</v>
      </c>
      <c r="K829" s="24">
        <v>0</v>
      </c>
      <c r="L829" s="25">
        <v>0</v>
      </c>
      <c r="M829" s="26">
        <v>2.24238830848895E-2</v>
      </c>
      <c r="N829" s="23">
        <v>26.553376868630977</v>
      </c>
      <c r="O829" s="23">
        <f t="shared" si="36"/>
        <v>0.59542981841119025</v>
      </c>
      <c r="P829" s="33">
        <f t="shared" si="38"/>
        <v>8.2266849953045215E-2</v>
      </c>
    </row>
    <row r="830" spans="1:16" x14ac:dyDescent="0.25">
      <c r="A830" s="27" t="s">
        <v>1275</v>
      </c>
      <c r="B830" s="17" t="str">
        <f t="shared" si="37"/>
        <v>STAFF</v>
      </c>
      <c r="C830" s="28" t="s">
        <v>1276</v>
      </c>
      <c r="D830" s="28" t="s">
        <v>212</v>
      </c>
      <c r="E830" s="19">
        <v>2.5226875690792099</v>
      </c>
      <c r="F830" s="20">
        <v>43.976201242922102</v>
      </c>
      <c r="G830" s="21">
        <v>0.98792917680258996</v>
      </c>
      <c r="H830" s="22">
        <v>0</v>
      </c>
      <c r="I830" s="23">
        <v>0</v>
      </c>
      <c r="J830" s="21">
        <v>0.81830558866897996</v>
      </c>
      <c r="K830" s="24">
        <v>0</v>
      </c>
      <c r="L830" s="25">
        <v>0</v>
      </c>
      <c r="M830" s="26">
        <v>2.9651676571743099E-2</v>
      </c>
      <c r="N830" s="23">
        <v>19.997911461310199</v>
      </c>
      <c r="O830" s="23">
        <f t="shared" si="36"/>
        <v>0.59297160276112448</v>
      </c>
      <c r="P830" s="33">
        <f t="shared" si="38"/>
        <v>0.23505550589348695</v>
      </c>
    </row>
    <row r="831" spans="1:16" x14ac:dyDescent="0.25">
      <c r="A831" s="27" t="s">
        <v>1277</v>
      </c>
      <c r="B831" s="17" t="str">
        <f t="shared" si="37"/>
        <v>GREEN</v>
      </c>
      <c r="C831" s="28" t="s">
        <v>1278</v>
      </c>
      <c r="D831" s="28" t="s">
        <v>223</v>
      </c>
      <c r="E831" s="19">
        <v>24.509154411177231</v>
      </c>
      <c r="F831" s="20">
        <v>42.436142408816202</v>
      </c>
      <c r="G831" s="21">
        <v>0.63075139950506298</v>
      </c>
      <c r="H831" s="22">
        <v>38</v>
      </c>
      <c r="I831" s="23">
        <v>3</v>
      </c>
      <c r="J831" s="21">
        <v>0.95341816691822401</v>
      </c>
      <c r="K831" s="24">
        <v>0.97520683755057203</v>
      </c>
      <c r="L831" s="25">
        <v>1</v>
      </c>
      <c r="M831" s="26">
        <v>0.59074839053016504</v>
      </c>
      <c r="N831" s="23">
        <v>1</v>
      </c>
      <c r="O831" s="23">
        <f t="shared" si="36"/>
        <v>0.59074839053016504</v>
      </c>
      <c r="P831" s="33">
        <f t="shared" si="38"/>
        <v>2.4103173068294771E-2</v>
      </c>
    </row>
    <row r="832" spans="1:16" x14ac:dyDescent="0.25">
      <c r="A832" s="27" t="s">
        <v>1279</v>
      </c>
      <c r="B832" s="17" t="str">
        <f t="shared" si="37"/>
        <v>JESSU</v>
      </c>
      <c r="C832" s="28" t="s">
        <v>884</v>
      </c>
      <c r="D832" s="28" t="s">
        <v>170</v>
      </c>
      <c r="E832" s="19">
        <v>5.6243577005064402</v>
      </c>
      <c r="F832" s="20">
        <v>41.457154818228602</v>
      </c>
      <c r="G832" s="21">
        <v>0.97174979411069395</v>
      </c>
      <c r="H832" s="22">
        <v>0</v>
      </c>
      <c r="I832" s="23">
        <v>1</v>
      </c>
      <c r="J832" s="21">
        <v>0.39965076774229003</v>
      </c>
      <c r="K832" s="24">
        <v>0</v>
      </c>
      <c r="L832" s="25">
        <v>0</v>
      </c>
      <c r="M832" s="26">
        <v>2.2232358904661499E-2</v>
      </c>
      <c r="N832" s="23">
        <v>26.553376868630977</v>
      </c>
      <c r="O832" s="23">
        <f t="shared" si="36"/>
        <v>0.59034420467414062</v>
      </c>
      <c r="P832" s="33">
        <f t="shared" si="38"/>
        <v>0.10496206608996146</v>
      </c>
    </row>
    <row r="833" spans="1:16" x14ac:dyDescent="0.25">
      <c r="A833" s="27" t="s">
        <v>1280</v>
      </c>
      <c r="B833" s="17" t="str">
        <f t="shared" si="37"/>
        <v>LAKEW</v>
      </c>
      <c r="C833" s="28" t="s">
        <v>1281</v>
      </c>
      <c r="D833" s="28" t="s">
        <v>593</v>
      </c>
      <c r="E833" s="19">
        <v>4.1988348846131701E-2</v>
      </c>
      <c r="F833" s="20">
        <v>10</v>
      </c>
      <c r="G833" s="21">
        <v>1</v>
      </c>
      <c r="H833" s="22">
        <v>0</v>
      </c>
      <c r="I833" s="23">
        <v>0</v>
      </c>
      <c r="J833" s="21">
        <v>7.8841236160983093E-3</v>
      </c>
      <c r="K833" s="24">
        <v>1</v>
      </c>
      <c r="L833" s="25">
        <v>0</v>
      </c>
      <c r="M833" s="26">
        <v>5.2487923347158197E-2</v>
      </c>
      <c r="N833" s="23">
        <v>11.218349420457526</v>
      </c>
      <c r="O833" s="23">
        <f t="shared" si="36"/>
        <v>0.58882786446261126</v>
      </c>
      <c r="P833" s="33">
        <f t="shared" si="38"/>
        <v>14.023601323795774</v>
      </c>
    </row>
    <row r="834" spans="1:16" x14ac:dyDescent="0.25">
      <c r="A834" s="27" t="s">
        <v>1282</v>
      </c>
      <c r="B834" s="17" t="str">
        <f t="shared" si="37"/>
        <v>LAYTO</v>
      </c>
      <c r="C834" s="28" t="s">
        <v>760</v>
      </c>
      <c r="D834" s="28" t="s">
        <v>187</v>
      </c>
      <c r="E834" s="19">
        <v>1.7269330777562</v>
      </c>
      <c r="F834" s="20">
        <v>84.758384658362104</v>
      </c>
      <c r="G834" s="21">
        <v>1</v>
      </c>
      <c r="H834" s="22">
        <v>0</v>
      </c>
      <c r="I834" s="23">
        <v>1</v>
      </c>
      <c r="J834" s="21">
        <v>7.6545920220525906E-2</v>
      </c>
      <c r="K834" s="24">
        <v>0</v>
      </c>
      <c r="L834" s="25">
        <v>0</v>
      </c>
      <c r="M834" s="26">
        <v>2.2139800896164599E-2</v>
      </c>
      <c r="N834" s="23">
        <v>26.553376868630977</v>
      </c>
      <c r="O834" s="23">
        <f t="shared" si="36"/>
        <v>0.58788647699231245</v>
      </c>
      <c r="P834" s="33">
        <f t="shared" si="38"/>
        <v>0.34042226914557216</v>
      </c>
    </row>
    <row r="835" spans="1:16" x14ac:dyDescent="0.25">
      <c r="A835" s="27" t="s">
        <v>1283</v>
      </c>
      <c r="B835" s="17" t="str">
        <f t="shared" si="37"/>
        <v>INDIA</v>
      </c>
      <c r="C835" s="28" t="s">
        <v>1284</v>
      </c>
      <c r="D835" s="28" t="s">
        <v>145</v>
      </c>
      <c r="E835" s="19">
        <v>0.21911694901866899</v>
      </c>
      <c r="F835" s="20">
        <v>58.246412814129499</v>
      </c>
      <c r="G835" s="21">
        <v>1</v>
      </c>
      <c r="H835" s="22">
        <v>0</v>
      </c>
      <c r="I835" s="23">
        <v>0</v>
      </c>
      <c r="J835" s="21">
        <v>1</v>
      </c>
      <c r="K835" s="24">
        <v>0</v>
      </c>
      <c r="L835" s="25">
        <v>0</v>
      </c>
      <c r="M835" s="26">
        <v>3.9223522461535501E-2</v>
      </c>
      <c r="N835" s="23">
        <v>14.950713546377353</v>
      </c>
      <c r="O835" s="23">
        <f t="shared" si="36"/>
        <v>0.58641964860231521</v>
      </c>
      <c r="P835" s="33">
        <f t="shared" si="38"/>
        <v>2.6762861167455907</v>
      </c>
    </row>
    <row r="836" spans="1:16" x14ac:dyDescent="0.25">
      <c r="A836" s="27" t="s">
        <v>1285</v>
      </c>
      <c r="B836" s="17" t="str">
        <f t="shared" si="37"/>
        <v>PETAL</v>
      </c>
      <c r="C836" s="28" t="s">
        <v>1258</v>
      </c>
      <c r="D836" s="28" t="s">
        <v>226</v>
      </c>
      <c r="E836" s="19">
        <v>0.89379855532311203</v>
      </c>
      <c r="F836" s="20">
        <v>76.1936752303411</v>
      </c>
      <c r="G836" s="21">
        <v>0.84674386204129903</v>
      </c>
      <c r="H836" s="22">
        <v>0</v>
      </c>
      <c r="I836" s="23">
        <v>0</v>
      </c>
      <c r="J836" s="21">
        <v>1</v>
      </c>
      <c r="K836" s="24">
        <v>0</v>
      </c>
      <c r="L836" s="25">
        <v>0</v>
      </c>
      <c r="M836" s="26">
        <v>3.9084585210797197E-2</v>
      </c>
      <c r="N836" s="23">
        <v>14.950713546377353</v>
      </c>
      <c r="O836" s="23">
        <f t="shared" si="36"/>
        <v>0.58434243756560555</v>
      </c>
      <c r="P836" s="33">
        <f t="shared" si="38"/>
        <v>0.65377420234737704</v>
      </c>
    </row>
    <row r="837" spans="1:16" x14ac:dyDescent="0.25">
      <c r="A837" s="27" t="s">
        <v>1286</v>
      </c>
      <c r="B837" s="17" t="str">
        <f t="shared" si="37"/>
        <v>STAFF</v>
      </c>
      <c r="C837" s="28" t="s">
        <v>1082</v>
      </c>
      <c r="D837" s="28" t="s">
        <v>212</v>
      </c>
      <c r="E837" s="19">
        <v>1.21843384313763</v>
      </c>
      <c r="F837" s="20">
        <v>10</v>
      </c>
      <c r="G837" s="21">
        <v>0.29255249930649202</v>
      </c>
      <c r="H837" s="22">
        <v>2</v>
      </c>
      <c r="I837" s="23">
        <v>0</v>
      </c>
      <c r="J837" s="21">
        <v>1</v>
      </c>
      <c r="K837" s="24">
        <v>0</v>
      </c>
      <c r="L837" s="25">
        <v>0</v>
      </c>
      <c r="M837" s="26">
        <v>1.6530998017026101E-2</v>
      </c>
      <c r="N837" s="23">
        <v>35.326276690591058</v>
      </c>
      <c r="O837" s="23">
        <f t="shared" ref="O837:O900" si="39">M837*N837</f>
        <v>0.5839786099210762</v>
      </c>
      <c r="P837" s="33">
        <f t="shared" si="38"/>
        <v>0.47928626836008859</v>
      </c>
    </row>
    <row r="838" spans="1:16" x14ac:dyDescent="0.25">
      <c r="A838" s="27" t="s">
        <v>1287</v>
      </c>
      <c r="B838" s="17" t="str">
        <f t="shared" ref="B838:B901" si="40">LEFT(A838,5)</f>
        <v>OREGO</v>
      </c>
      <c r="C838" s="28" t="s">
        <v>1288</v>
      </c>
      <c r="D838" s="28" t="s">
        <v>170</v>
      </c>
      <c r="E838" s="19">
        <v>9.1345178537424392</v>
      </c>
      <c r="F838" s="20">
        <v>24.685205570084101</v>
      </c>
      <c r="G838" s="21">
        <v>0.60785994123701503</v>
      </c>
      <c r="H838" s="22">
        <v>2</v>
      </c>
      <c r="I838" s="23">
        <v>5</v>
      </c>
      <c r="J838" s="21">
        <v>0.974956769761819</v>
      </c>
      <c r="K838" s="24">
        <v>0</v>
      </c>
      <c r="L838" s="25">
        <v>0</v>
      </c>
      <c r="M838" s="26">
        <v>2.8978829602461599E-2</v>
      </c>
      <c r="N838" s="23">
        <v>19.997911461310199</v>
      </c>
      <c r="O838" s="23">
        <f t="shared" si="39"/>
        <v>0.57951606864242211</v>
      </c>
      <c r="P838" s="33">
        <f t="shared" ref="P838:P901" si="41">O838/E838</f>
        <v>6.3442436472439828E-2</v>
      </c>
    </row>
    <row r="839" spans="1:16" x14ac:dyDescent="0.25">
      <c r="A839" s="27" t="s">
        <v>1289</v>
      </c>
      <c r="B839" s="17" t="str">
        <f t="shared" si="40"/>
        <v>HARTL</v>
      </c>
      <c r="C839" s="28" t="s">
        <v>1290</v>
      </c>
      <c r="D839" s="28" t="s">
        <v>187</v>
      </c>
      <c r="E839" s="19">
        <v>0.15658703229913901</v>
      </c>
      <c r="F839" s="20">
        <v>10</v>
      </c>
      <c r="G839" s="21">
        <v>1</v>
      </c>
      <c r="H839" s="22">
        <v>0</v>
      </c>
      <c r="I839" s="23">
        <v>0</v>
      </c>
      <c r="J839" s="21">
        <v>1</v>
      </c>
      <c r="K839" s="24">
        <v>0</v>
      </c>
      <c r="L839" s="25">
        <v>0</v>
      </c>
      <c r="M839" s="26">
        <v>2.8511563181221999E-2</v>
      </c>
      <c r="N839" s="23">
        <v>19.997911461310199</v>
      </c>
      <c r="O839" s="23">
        <f t="shared" si="39"/>
        <v>0.57017171612162931</v>
      </c>
      <c r="P839" s="33">
        <f t="shared" si="41"/>
        <v>3.641244793709296</v>
      </c>
    </row>
    <row r="840" spans="1:16" x14ac:dyDescent="0.25">
      <c r="A840" s="27" t="s">
        <v>1291</v>
      </c>
      <c r="B840" s="17" t="str">
        <f t="shared" si="40"/>
        <v>MARIP</v>
      </c>
      <c r="C840" s="28" t="s">
        <v>1291</v>
      </c>
      <c r="D840" s="28" t="s">
        <v>145</v>
      </c>
      <c r="E840" s="19">
        <v>2.0154114180178399E-3</v>
      </c>
      <c r="F840" s="20">
        <v>10</v>
      </c>
      <c r="G840" s="21">
        <v>1</v>
      </c>
      <c r="H840" s="22">
        <v>0</v>
      </c>
      <c r="I840" s="23">
        <v>0</v>
      </c>
      <c r="J840" s="21">
        <v>1</v>
      </c>
      <c r="K840" s="24">
        <v>0</v>
      </c>
      <c r="L840" s="25">
        <v>0</v>
      </c>
      <c r="M840" s="26">
        <v>2.8511563181221999E-2</v>
      </c>
      <c r="N840" s="23">
        <v>19.997911461310199</v>
      </c>
      <c r="O840" s="23">
        <f t="shared" si="39"/>
        <v>0.57017171612162931</v>
      </c>
      <c r="P840" s="33">
        <f t="shared" si="41"/>
        <v>282.90586776688701</v>
      </c>
    </row>
    <row r="841" spans="1:16" x14ac:dyDescent="0.25">
      <c r="A841" s="27" t="s">
        <v>1292</v>
      </c>
      <c r="B841" s="17" t="str">
        <f t="shared" si="40"/>
        <v>MONTI</v>
      </c>
      <c r="C841" s="28" t="s">
        <v>1086</v>
      </c>
      <c r="D841" s="28" t="s">
        <v>212</v>
      </c>
      <c r="E841" s="19">
        <v>7.2319514336970397E-2</v>
      </c>
      <c r="F841" s="20">
        <v>10</v>
      </c>
      <c r="G841" s="21">
        <v>1</v>
      </c>
      <c r="H841" s="22">
        <v>0</v>
      </c>
      <c r="I841" s="23">
        <v>0</v>
      </c>
      <c r="J841" s="21">
        <v>1</v>
      </c>
      <c r="K841" s="24">
        <v>0</v>
      </c>
      <c r="L841" s="25">
        <v>0</v>
      </c>
      <c r="M841" s="26">
        <v>2.8511563181221999E-2</v>
      </c>
      <c r="N841" s="23">
        <v>19.997911461310199</v>
      </c>
      <c r="O841" s="23">
        <f t="shared" si="39"/>
        <v>0.57017171612162931</v>
      </c>
      <c r="P841" s="33">
        <f t="shared" si="41"/>
        <v>7.8840645066410842</v>
      </c>
    </row>
    <row r="842" spans="1:16" x14ac:dyDescent="0.25">
      <c r="A842" s="27" t="s">
        <v>1293</v>
      </c>
      <c r="B842" s="17" t="str">
        <f t="shared" si="40"/>
        <v>FULTO</v>
      </c>
      <c r="C842" s="28" t="s">
        <v>1294</v>
      </c>
      <c r="D842" s="28" t="s">
        <v>226</v>
      </c>
      <c r="E842" s="19">
        <v>7.7632512022858968</v>
      </c>
      <c r="F842" s="20">
        <v>52.517715819059099</v>
      </c>
      <c r="G842" s="21">
        <v>0.82799020261530498</v>
      </c>
      <c r="H842" s="22">
        <v>0</v>
      </c>
      <c r="I842" s="23">
        <v>6</v>
      </c>
      <c r="J842" s="21">
        <v>0.63130876360302002</v>
      </c>
      <c r="K842" s="24">
        <v>6.8628013971371998E-2</v>
      </c>
      <c r="L842" s="25">
        <v>0</v>
      </c>
      <c r="M842" s="26">
        <v>3.75359049676912E-2</v>
      </c>
      <c r="N842" s="23">
        <v>14.950713546377353</v>
      </c>
      <c r="O842" s="23">
        <f t="shared" si="39"/>
        <v>0.56118856287599383</v>
      </c>
      <c r="P842" s="33">
        <f t="shared" si="41"/>
        <v>7.2287827387416154E-2</v>
      </c>
    </row>
    <row r="843" spans="1:16" x14ac:dyDescent="0.25">
      <c r="A843" s="27" t="s">
        <v>1295</v>
      </c>
      <c r="B843" s="17" t="str">
        <f t="shared" si="40"/>
        <v>CLARK</v>
      </c>
      <c r="C843" s="28" t="s">
        <v>1296</v>
      </c>
      <c r="D843" s="28" t="s">
        <v>148</v>
      </c>
      <c r="E843" s="19">
        <v>2.67809353904333</v>
      </c>
      <c r="F843" s="20">
        <v>10</v>
      </c>
      <c r="G843" s="21">
        <v>0.70102712061462003</v>
      </c>
      <c r="H843" s="22">
        <v>1</v>
      </c>
      <c r="I843" s="23">
        <v>1</v>
      </c>
      <c r="J843" s="21">
        <v>0.48482791723739999</v>
      </c>
      <c r="K843" s="24">
        <v>0.453930068581261</v>
      </c>
      <c r="L843" s="25">
        <v>0</v>
      </c>
      <c r="M843" s="26">
        <v>3.7310047760425201E-2</v>
      </c>
      <c r="N843" s="23">
        <v>14.950713546377353</v>
      </c>
      <c r="O843" s="23">
        <f t="shared" si="39"/>
        <v>0.5578118364677751</v>
      </c>
      <c r="P843" s="33">
        <f t="shared" si="41"/>
        <v>0.20828691318490575</v>
      </c>
    </row>
    <row r="844" spans="1:16" x14ac:dyDescent="0.25">
      <c r="A844" s="27" t="s">
        <v>1297</v>
      </c>
      <c r="B844" s="17" t="str">
        <f t="shared" si="40"/>
        <v>HORSE</v>
      </c>
      <c r="C844" s="28" t="s">
        <v>1298</v>
      </c>
      <c r="D844" s="28" t="s">
        <v>148</v>
      </c>
      <c r="E844" s="19">
        <v>0.99942692929662802</v>
      </c>
      <c r="F844" s="20">
        <v>10</v>
      </c>
      <c r="G844" s="21">
        <v>0.98767144379315197</v>
      </c>
      <c r="H844" s="22">
        <v>0</v>
      </c>
      <c r="I844" s="23">
        <v>1</v>
      </c>
      <c r="J844" s="21">
        <v>0.24441673179623</v>
      </c>
      <c r="K844" s="24">
        <v>0</v>
      </c>
      <c r="L844" s="25">
        <v>0</v>
      </c>
      <c r="M844" s="26">
        <v>1.5652428298827601E-2</v>
      </c>
      <c r="N844" s="23">
        <v>35.326276690591058</v>
      </c>
      <c r="O844" s="23">
        <f t="shared" si="39"/>
        <v>0.55294201296402135</v>
      </c>
      <c r="P844" s="33">
        <f t="shared" si="41"/>
        <v>0.55325906952814274</v>
      </c>
    </row>
    <row r="845" spans="1:16" x14ac:dyDescent="0.25">
      <c r="A845" s="27" t="s">
        <v>1299</v>
      </c>
      <c r="B845" s="17" t="str">
        <f t="shared" si="40"/>
        <v>JARVI</v>
      </c>
      <c r="C845" s="28" t="s">
        <v>1300</v>
      </c>
      <c r="D845" s="28" t="s">
        <v>621</v>
      </c>
      <c r="E845" s="19">
        <v>0.45193231406344497</v>
      </c>
      <c r="F845" s="20">
        <v>56.103182651440498</v>
      </c>
      <c r="G845" s="21">
        <v>0.64089907488703601</v>
      </c>
      <c r="H845" s="22">
        <v>0</v>
      </c>
      <c r="I845" s="23">
        <v>0</v>
      </c>
      <c r="J845" s="21">
        <v>5.8209539846243198E-2</v>
      </c>
      <c r="K845" s="24">
        <v>0</v>
      </c>
      <c r="L845" s="25">
        <v>0</v>
      </c>
      <c r="M845" s="26">
        <v>1.15062371685832E-2</v>
      </c>
      <c r="N845" s="23">
        <v>47.636719618242658</v>
      </c>
      <c r="O845" s="23">
        <f t="shared" si="39"/>
        <v>0.54811939386080022</v>
      </c>
      <c r="P845" s="33">
        <f t="shared" si="41"/>
        <v>1.2128351454502364</v>
      </c>
    </row>
    <row r="846" spans="1:16" x14ac:dyDescent="0.25">
      <c r="A846" s="27" t="s">
        <v>745</v>
      </c>
      <c r="B846" s="17" t="str">
        <f t="shared" si="40"/>
        <v>SALMO</v>
      </c>
      <c r="C846" s="28" t="s">
        <v>745</v>
      </c>
      <c r="D846" s="28" t="s">
        <v>226</v>
      </c>
      <c r="E846" s="19">
        <v>2.6066350751234299E-2</v>
      </c>
      <c r="F846" s="20">
        <v>45.8588236029494</v>
      </c>
      <c r="G846" s="21">
        <v>0</v>
      </c>
      <c r="H846" s="22">
        <v>0</v>
      </c>
      <c r="I846" s="23">
        <v>0</v>
      </c>
      <c r="J846" s="21">
        <v>1</v>
      </c>
      <c r="K846" s="24">
        <v>0.512268908613562</v>
      </c>
      <c r="L846" s="25">
        <v>0</v>
      </c>
      <c r="M846" s="26">
        <v>3.6485325183582801E-2</v>
      </c>
      <c r="N846" s="23">
        <v>14.950713546377353</v>
      </c>
      <c r="O846" s="23">
        <f t="shared" si="39"/>
        <v>0.54548164546617417</v>
      </c>
      <c r="P846" s="33">
        <f t="shared" si="41"/>
        <v>20.926659457321406</v>
      </c>
    </row>
    <row r="847" spans="1:16" x14ac:dyDescent="0.25">
      <c r="A847" s="27" t="s">
        <v>1301</v>
      </c>
      <c r="B847" s="17" t="str">
        <f t="shared" si="40"/>
        <v>AUBER</v>
      </c>
      <c r="C847" s="28" t="s">
        <v>339</v>
      </c>
      <c r="D847" s="28" t="s">
        <v>340</v>
      </c>
      <c r="E847" s="19">
        <v>3.8864530274026201</v>
      </c>
      <c r="F847" s="20">
        <v>26.932438534071</v>
      </c>
      <c r="G847" s="21">
        <v>0.92342622905739802</v>
      </c>
      <c r="H847" s="22">
        <v>0</v>
      </c>
      <c r="I847" s="23">
        <v>3</v>
      </c>
      <c r="J847" s="21">
        <v>1</v>
      </c>
      <c r="K847" s="24">
        <v>0</v>
      </c>
      <c r="L847" s="25">
        <v>0</v>
      </c>
      <c r="M847" s="26">
        <v>3.6286624336167202E-2</v>
      </c>
      <c r="N847" s="23">
        <v>14.950713546377353</v>
      </c>
      <c r="O847" s="23">
        <f t="shared" si="39"/>
        <v>0.54251092601504114</v>
      </c>
      <c r="P847" s="33">
        <f t="shared" si="41"/>
        <v>0.13959024390360639</v>
      </c>
    </row>
    <row r="848" spans="1:16" x14ac:dyDescent="0.25">
      <c r="A848" s="27" t="s">
        <v>1302</v>
      </c>
      <c r="B848" s="17" t="str">
        <f t="shared" si="40"/>
        <v>SANTA</v>
      </c>
      <c r="C848" s="28" t="s">
        <v>1182</v>
      </c>
      <c r="D848" s="28" t="s">
        <v>580</v>
      </c>
      <c r="E848" s="19">
        <v>0.10675368490899501</v>
      </c>
      <c r="F848" s="20">
        <v>60</v>
      </c>
      <c r="G848" s="21">
        <v>1</v>
      </c>
      <c r="H848" s="22">
        <v>0</v>
      </c>
      <c r="I848" s="23">
        <v>1</v>
      </c>
      <c r="J848" s="21">
        <v>6.87690482069289E-3</v>
      </c>
      <c r="K848" s="24">
        <v>0</v>
      </c>
      <c r="L848" s="25">
        <v>0</v>
      </c>
      <c r="M848" s="26">
        <v>1.53563031490368E-2</v>
      </c>
      <c r="N848" s="23">
        <v>35.326276690591058</v>
      </c>
      <c r="O848" s="23">
        <f t="shared" si="39"/>
        <v>0.54248101398746873</v>
      </c>
      <c r="P848" s="33">
        <f t="shared" si="41"/>
        <v>5.0816139456911582</v>
      </c>
    </row>
    <row r="849" spans="1:16" x14ac:dyDescent="0.25">
      <c r="A849" s="27" t="s">
        <v>1303</v>
      </c>
      <c r="B849" s="17" t="str">
        <f t="shared" si="40"/>
        <v>PENRY</v>
      </c>
      <c r="C849" s="28" t="s">
        <v>888</v>
      </c>
      <c r="D849" s="28" t="s">
        <v>148</v>
      </c>
      <c r="E849" s="19">
        <v>7.9840550368989298</v>
      </c>
      <c r="F849" s="20">
        <v>27.4219290133498</v>
      </c>
      <c r="G849" s="21">
        <v>0.66103105061343603</v>
      </c>
      <c r="H849" s="22">
        <v>1</v>
      </c>
      <c r="I849" s="23">
        <v>2</v>
      </c>
      <c r="J849" s="21">
        <v>0.91669633802629802</v>
      </c>
      <c r="K849" s="24">
        <v>0</v>
      </c>
      <c r="L849" s="25">
        <v>0</v>
      </c>
      <c r="M849" s="26">
        <v>2.702057785011E-2</v>
      </c>
      <c r="N849" s="23">
        <v>19.997911461310199</v>
      </c>
      <c r="O849" s="23">
        <f t="shared" si="39"/>
        <v>0.5403551234799393</v>
      </c>
      <c r="P849" s="33">
        <f t="shared" si="41"/>
        <v>6.7679283394546527E-2</v>
      </c>
    </row>
    <row r="850" spans="1:16" x14ac:dyDescent="0.25">
      <c r="A850" s="27" t="s">
        <v>1304</v>
      </c>
      <c r="B850" s="17" t="str">
        <f t="shared" si="40"/>
        <v>RINCO</v>
      </c>
      <c r="C850" s="28" t="s">
        <v>1305</v>
      </c>
      <c r="D850" s="28" t="s">
        <v>226</v>
      </c>
      <c r="E850" s="19">
        <v>1.01109740918032E-2</v>
      </c>
      <c r="F850" s="20">
        <v>60</v>
      </c>
      <c r="G850" s="21">
        <v>1</v>
      </c>
      <c r="H850" s="22">
        <v>0</v>
      </c>
      <c r="I850" s="23">
        <v>1</v>
      </c>
      <c r="J850" s="21">
        <v>1.0087568974189299E-3</v>
      </c>
      <c r="K850" s="24">
        <v>0</v>
      </c>
      <c r="L850" s="25">
        <v>0</v>
      </c>
      <c r="M850" s="26">
        <v>1.52676349492215E-2</v>
      </c>
      <c r="N850" s="23">
        <v>35.326276690591058</v>
      </c>
      <c r="O850" s="23">
        <f t="shared" si="39"/>
        <v>0.53934869662713691</v>
      </c>
      <c r="P850" s="33">
        <f t="shared" si="41"/>
        <v>53.342901656169609</v>
      </c>
    </row>
    <row r="851" spans="1:16" x14ac:dyDescent="0.25">
      <c r="A851" s="27" t="s">
        <v>1306</v>
      </c>
      <c r="B851" s="17" t="str">
        <f t="shared" si="40"/>
        <v>SHING</v>
      </c>
      <c r="C851" s="28" t="s">
        <v>1053</v>
      </c>
      <c r="D851" s="28" t="s">
        <v>148</v>
      </c>
      <c r="E851" s="19">
        <v>45.619242396036057</v>
      </c>
      <c r="F851" s="20">
        <v>28.499517097470001</v>
      </c>
      <c r="G851" s="21">
        <v>0.92177292370976005</v>
      </c>
      <c r="H851" s="22">
        <v>17</v>
      </c>
      <c r="I851" s="23">
        <v>14</v>
      </c>
      <c r="J851" s="21">
        <v>0.99885873425337501</v>
      </c>
      <c r="K851" s="24">
        <v>0.99123577564642096</v>
      </c>
      <c r="L851" s="25">
        <v>1</v>
      </c>
      <c r="M851" s="26">
        <v>0.53387284666677104</v>
      </c>
      <c r="N851" s="23">
        <v>1</v>
      </c>
      <c r="O851" s="23">
        <f t="shared" si="39"/>
        <v>0.53387284666677104</v>
      </c>
      <c r="P851" s="33">
        <f t="shared" si="41"/>
        <v>1.1702799490443977E-2</v>
      </c>
    </row>
    <row r="852" spans="1:16" x14ac:dyDescent="0.25">
      <c r="A852" s="27" t="s">
        <v>1307</v>
      </c>
      <c r="B852" s="17" t="str">
        <f t="shared" si="40"/>
        <v>MONTI</v>
      </c>
      <c r="C852" s="28" t="s">
        <v>1086</v>
      </c>
      <c r="D852" s="28" t="s">
        <v>212</v>
      </c>
      <c r="E852" s="19">
        <v>2.1785792641302102</v>
      </c>
      <c r="F852" s="20">
        <v>24.2186710830502</v>
      </c>
      <c r="G852" s="21">
        <v>0.98283476945300896</v>
      </c>
      <c r="H852" s="22">
        <v>0</v>
      </c>
      <c r="I852" s="23">
        <v>1</v>
      </c>
      <c r="J852" s="21">
        <v>0.69322533400030595</v>
      </c>
      <c r="K852" s="24">
        <v>0</v>
      </c>
      <c r="L852" s="25">
        <v>0</v>
      </c>
      <c r="M852" s="26">
        <v>2.6641175341345798E-2</v>
      </c>
      <c r="N852" s="23">
        <v>19.997911461310199</v>
      </c>
      <c r="O852" s="23">
        <f t="shared" si="39"/>
        <v>0.53276786570147383</v>
      </c>
      <c r="P852" s="33">
        <f t="shared" si="41"/>
        <v>0.24454830470177061</v>
      </c>
    </row>
    <row r="853" spans="1:16" x14ac:dyDescent="0.25">
      <c r="A853" s="27" t="s">
        <v>1308</v>
      </c>
      <c r="B853" s="17" t="str">
        <f t="shared" si="40"/>
        <v>WILLI</v>
      </c>
      <c r="C853" s="28" t="s">
        <v>331</v>
      </c>
      <c r="D853" s="28" t="s">
        <v>187</v>
      </c>
      <c r="E853" s="19">
        <v>6.1069476799165798</v>
      </c>
      <c r="F853" s="20">
        <v>55.686743201021997</v>
      </c>
      <c r="G853" s="21">
        <v>0.722895251687794</v>
      </c>
      <c r="H853" s="22">
        <v>1</v>
      </c>
      <c r="I853" s="23">
        <v>4</v>
      </c>
      <c r="J853" s="21">
        <v>0.82529984840343995</v>
      </c>
      <c r="K853" s="24">
        <v>5.5626104252989202E-2</v>
      </c>
      <c r="L853" s="25">
        <v>0</v>
      </c>
      <c r="M853" s="26">
        <v>3.5628520736428103E-2</v>
      </c>
      <c r="N853" s="23">
        <v>14.950713546377353</v>
      </c>
      <c r="O853" s="23">
        <f t="shared" si="39"/>
        <v>0.53267180761150201</v>
      </c>
      <c r="P853" s="33">
        <f t="shared" si="41"/>
        <v>8.7223902271711992E-2</v>
      </c>
    </row>
    <row r="854" spans="1:16" x14ac:dyDescent="0.25">
      <c r="A854" s="27" t="s">
        <v>1309</v>
      </c>
      <c r="B854" s="17" t="str">
        <f t="shared" si="40"/>
        <v>DESCH</v>
      </c>
      <c r="C854" s="28" t="s">
        <v>833</v>
      </c>
      <c r="D854" s="28" t="s">
        <v>170</v>
      </c>
      <c r="E854" s="19">
        <v>11.678116952571701</v>
      </c>
      <c r="F854" s="20">
        <v>40.3271688658945</v>
      </c>
      <c r="G854" s="21">
        <v>1</v>
      </c>
      <c r="H854" s="22">
        <v>0</v>
      </c>
      <c r="I854" s="23">
        <v>2</v>
      </c>
      <c r="J854" s="21">
        <v>0.67238054842884398</v>
      </c>
      <c r="K854" s="24">
        <v>0</v>
      </c>
      <c r="L854" s="25">
        <v>0</v>
      </c>
      <c r="M854" s="26">
        <v>2.6405906907452099E-2</v>
      </c>
      <c r="N854" s="23">
        <v>19.997911461310199</v>
      </c>
      <c r="O854" s="23">
        <f t="shared" si="39"/>
        <v>0.52806298839082655</v>
      </c>
      <c r="P854" s="33">
        <f t="shared" si="41"/>
        <v>4.5218162357462857E-2</v>
      </c>
    </row>
    <row r="855" spans="1:16" x14ac:dyDescent="0.25">
      <c r="A855" s="27" t="s">
        <v>1310</v>
      </c>
      <c r="B855" s="17" t="str">
        <f t="shared" si="40"/>
        <v>HIGGI</v>
      </c>
      <c r="C855" s="28" t="s">
        <v>1311</v>
      </c>
      <c r="D855" s="28" t="s">
        <v>148</v>
      </c>
      <c r="E855" s="19">
        <v>1.0824241679418101</v>
      </c>
      <c r="F855" s="20">
        <v>10</v>
      </c>
      <c r="G855" s="21">
        <v>1</v>
      </c>
      <c r="H855" s="22">
        <v>1</v>
      </c>
      <c r="I855" s="23">
        <v>0</v>
      </c>
      <c r="J855" s="21">
        <v>0.61755799937982103</v>
      </c>
      <c r="K855" s="24">
        <v>0</v>
      </c>
      <c r="L855" s="25">
        <v>0</v>
      </c>
      <c r="M855" s="26">
        <v>1.98684796158086E-2</v>
      </c>
      <c r="N855" s="23">
        <v>26.553376868630977</v>
      </c>
      <c r="O855" s="23">
        <f t="shared" si="39"/>
        <v>0.52757522704527815</v>
      </c>
      <c r="P855" s="33">
        <f t="shared" si="41"/>
        <v>0.48740155908422034</v>
      </c>
    </row>
    <row r="856" spans="1:16" x14ac:dyDescent="0.25">
      <c r="A856" s="27" t="s">
        <v>1312</v>
      </c>
      <c r="B856" s="17" t="str">
        <f t="shared" si="40"/>
        <v>RESEA</v>
      </c>
      <c r="C856" s="28" t="s">
        <v>815</v>
      </c>
      <c r="D856" s="28" t="s">
        <v>593</v>
      </c>
      <c r="E856" s="19">
        <v>0.57886443384235997</v>
      </c>
      <c r="F856" s="20">
        <v>29.722538895856601</v>
      </c>
      <c r="G856" s="21">
        <v>0.25191217608900501</v>
      </c>
      <c r="H856" s="22">
        <v>0</v>
      </c>
      <c r="I856" s="23">
        <v>1</v>
      </c>
      <c r="J856" s="21">
        <v>5.1130966119936103E-2</v>
      </c>
      <c r="K856" s="24">
        <v>1</v>
      </c>
      <c r="L856" s="25">
        <v>0</v>
      </c>
      <c r="M856" s="26">
        <v>3.5183945536459899E-2</v>
      </c>
      <c r="N856" s="23">
        <v>14.950713546377353</v>
      </c>
      <c r="O856" s="23">
        <f t="shared" si="39"/>
        <v>0.52602509114695395</v>
      </c>
      <c r="P856" s="33">
        <f t="shared" si="41"/>
        <v>0.90871896836937893</v>
      </c>
    </row>
    <row r="857" spans="1:16" x14ac:dyDescent="0.25">
      <c r="A857" s="27" t="s">
        <v>1313</v>
      </c>
      <c r="B857" s="17" t="str">
        <f t="shared" si="40"/>
        <v>OAKHU</v>
      </c>
      <c r="C857" s="28" t="s">
        <v>278</v>
      </c>
      <c r="D857" s="28" t="s">
        <v>145</v>
      </c>
      <c r="E857" s="19">
        <v>16.859013912189379</v>
      </c>
      <c r="F857" s="20">
        <v>26.9049098466127</v>
      </c>
      <c r="G857" s="21">
        <v>0.998395419413318</v>
      </c>
      <c r="H857" s="22">
        <v>3</v>
      </c>
      <c r="I857" s="23">
        <v>44</v>
      </c>
      <c r="J857" s="21">
        <v>1</v>
      </c>
      <c r="K857" s="24">
        <v>0.99312096128849303</v>
      </c>
      <c r="L857" s="25">
        <v>0</v>
      </c>
      <c r="M857" s="26">
        <v>0.52553323875162705</v>
      </c>
      <c r="N857" s="23">
        <v>1</v>
      </c>
      <c r="O857" s="23">
        <f t="shared" si="39"/>
        <v>0.52553323875162705</v>
      </c>
      <c r="P857" s="33">
        <f t="shared" si="41"/>
        <v>3.1172240647577662E-2</v>
      </c>
    </row>
    <row r="858" spans="1:16" x14ac:dyDescent="0.25">
      <c r="A858" s="27" t="s">
        <v>1314</v>
      </c>
      <c r="B858" s="17" t="str">
        <f t="shared" si="40"/>
        <v>CLEAR</v>
      </c>
      <c r="C858" s="28" t="s">
        <v>1315</v>
      </c>
      <c r="D858" s="28" t="s">
        <v>187</v>
      </c>
      <c r="E858" s="19">
        <v>3.38656904750429</v>
      </c>
      <c r="F858" s="20">
        <v>10</v>
      </c>
      <c r="G858" s="21">
        <v>0.44474042593768998</v>
      </c>
      <c r="H858" s="22">
        <v>0</v>
      </c>
      <c r="I858" s="23">
        <v>0</v>
      </c>
      <c r="J858" s="21">
        <v>0.94137393767586997</v>
      </c>
      <c r="K858" s="24">
        <v>0</v>
      </c>
      <c r="L858" s="25">
        <v>0</v>
      </c>
      <c r="M858" s="26">
        <v>1.9609939021150699E-2</v>
      </c>
      <c r="N858" s="23">
        <v>26.553376868630977</v>
      </c>
      <c r="O858" s="23">
        <f t="shared" si="39"/>
        <v>0.52071010119948691</v>
      </c>
      <c r="P858" s="33">
        <f t="shared" si="41"/>
        <v>0.15375741462682441</v>
      </c>
    </row>
    <row r="859" spans="1:16" x14ac:dyDescent="0.25">
      <c r="A859" s="27" t="s">
        <v>1316</v>
      </c>
      <c r="B859" s="17" t="str">
        <f t="shared" si="40"/>
        <v>HIGHL</v>
      </c>
      <c r="C859" s="28" t="s">
        <v>987</v>
      </c>
      <c r="D859" s="28" t="s">
        <v>187</v>
      </c>
      <c r="E859" s="19">
        <v>0.14444245917012399</v>
      </c>
      <c r="F859" s="20">
        <v>10</v>
      </c>
      <c r="G859" s="21">
        <v>1</v>
      </c>
      <c r="H859" s="22">
        <v>0</v>
      </c>
      <c r="I859" s="23">
        <v>0</v>
      </c>
      <c r="J859" s="21">
        <v>1.90922534491225E-2</v>
      </c>
      <c r="K859" s="24">
        <v>0</v>
      </c>
      <c r="L859" s="25">
        <v>0</v>
      </c>
      <c r="M859" s="26">
        <v>1.08621545586508E-2</v>
      </c>
      <c r="N859" s="23">
        <v>47.636719618242658</v>
      </c>
      <c r="O859" s="23">
        <f t="shared" si="39"/>
        <v>0.51743741116046449</v>
      </c>
      <c r="P859" s="33">
        <f t="shared" si="41"/>
        <v>3.58230823632702</v>
      </c>
    </row>
    <row r="860" spans="1:16" x14ac:dyDescent="0.25">
      <c r="A860" s="27" t="s">
        <v>1317</v>
      </c>
      <c r="B860" s="17" t="str">
        <f t="shared" si="40"/>
        <v>BRUNS</v>
      </c>
      <c r="C860" s="28" t="s">
        <v>190</v>
      </c>
      <c r="D860" s="28" t="s">
        <v>148</v>
      </c>
      <c r="E860" s="19">
        <v>3.2485966779306725</v>
      </c>
      <c r="F860" s="20">
        <v>31.5408409142027</v>
      </c>
      <c r="G860" s="21">
        <v>0.99457818321824598</v>
      </c>
      <c r="H860" s="22">
        <v>0</v>
      </c>
      <c r="I860" s="23">
        <v>1</v>
      </c>
      <c r="J860" s="21">
        <v>0.999999999999998</v>
      </c>
      <c r="K860" s="24">
        <v>1.5675453695393901E-2</v>
      </c>
      <c r="L860" s="25">
        <v>1</v>
      </c>
      <c r="M860" s="26">
        <v>3.4253821377441401E-2</v>
      </c>
      <c r="N860" s="23">
        <v>14.950713546377353</v>
      </c>
      <c r="O860" s="23">
        <f t="shared" si="39"/>
        <v>0.51211907128290335</v>
      </c>
      <c r="P860" s="33">
        <f t="shared" si="41"/>
        <v>0.15764316782134946</v>
      </c>
    </row>
    <row r="861" spans="1:16" x14ac:dyDescent="0.25">
      <c r="A861" s="27" t="s">
        <v>1318</v>
      </c>
      <c r="B861" s="17" t="str">
        <f t="shared" si="40"/>
        <v xml:space="preserve">WISE </v>
      </c>
      <c r="C861" s="28" t="s">
        <v>777</v>
      </c>
      <c r="D861" s="28" t="s">
        <v>148</v>
      </c>
      <c r="E861" s="19">
        <v>15.1054961151114</v>
      </c>
      <c r="F861" s="20">
        <v>10</v>
      </c>
      <c r="G861" s="21">
        <v>0.57560721217251998</v>
      </c>
      <c r="H861" s="22">
        <v>1</v>
      </c>
      <c r="I861" s="23">
        <v>4</v>
      </c>
      <c r="J861" s="21">
        <v>1</v>
      </c>
      <c r="K861" s="24">
        <v>0</v>
      </c>
      <c r="L861" s="25">
        <v>0</v>
      </c>
      <c r="M861" s="26">
        <v>2.5382490239195098E-2</v>
      </c>
      <c r="N861" s="23">
        <v>19.997911461310199</v>
      </c>
      <c r="O861" s="23">
        <f t="shared" si="39"/>
        <v>0.50759679247099387</v>
      </c>
      <c r="P861" s="33">
        <f t="shared" si="41"/>
        <v>3.3603450598567147E-2</v>
      </c>
    </row>
    <row r="862" spans="1:16" x14ac:dyDescent="0.25">
      <c r="A862" s="27" t="s">
        <v>1319</v>
      </c>
      <c r="B862" s="17" t="str">
        <f t="shared" si="40"/>
        <v>WYAND</v>
      </c>
      <c r="C862" s="28" t="s">
        <v>1320</v>
      </c>
      <c r="D862" s="28" t="s">
        <v>170</v>
      </c>
      <c r="E862" s="19">
        <v>1.9508382429601201</v>
      </c>
      <c r="F862" s="20">
        <v>59.400416971809598</v>
      </c>
      <c r="G862" s="21">
        <v>1</v>
      </c>
      <c r="H862" s="22">
        <v>0</v>
      </c>
      <c r="I862" s="23">
        <v>0</v>
      </c>
      <c r="J862" s="21">
        <v>0.120655065735991</v>
      </c>
      <c r="K862" s="24">
        <v>0</v>
      </c>
      <c r="L862" s="25">
        <v>0</v>
      </c>
      <c r="M862" s="26">
        <v>1.91100546761277E-2</v>
      </c>
      <c r="N862" s="23">
        <v>26.553376868630977</v>
      </c>
      <c r="O862" s="23">
        <f t="shared" si="39"/>
        <v>0.50743648379536255</v>
      </c>
      <c r="P862" s="33">
        <f t="shared" si="41"/>
        <v>0.2601120239602232</v>
      </c>
    </row>
    <row r="863" spans="1:16" x14ac:dyDescent="0.25">
      <c r="A863" s="27" t="s">
        <v>1321</v>
      </c>
      <c r="B863" s="17" t="str">
        <f t="shared" si="40"/>
        <v>PACIF</v>
      </c>
      <c r="C863" s="28" t="s">
        <v>1322</v>
      </c>
      <c r="D863" s="28" t="s">
        <v>304</v>
      </c>
      <c r="E863" s="19">
        <v>1.5820700106063861</v>
      </c>
      <c r="F863" s="20">
        <v>10</v>
      </c>
      <c r="G863" s="21">
        <v>0</v>
      </c>
      <c r="H863" s="22">
        <v>0</v>
      </c>
      <c r="I863" s="23">
        <v>2</v>
      </c>
      <c r="J863" s="21">
        <v>0.247172628435402</v>
      </c>
      <c r="K863" s="24">
        <v>0.24204443217305799</v>
      </c>
      <c r="L863" s="25">
        <v>0</v>
      </c>
      <c r="M863" s="26">
        <v>1.0579121799414001E-2</v>
      </c>
      <c r="N863" s="23">
        <v>47.636719618242658</v>
      </c>
      <c r="O863" s="23">
        <f t="shared" si="39"/>
        <v>0.50395465896592351</v>
      </c>
      <c r="P863" s="33">
        <f t="shared" si="41"/>
        <v>0.31854131333465102</v>
      </c>
    </row>
    <row r="864" spans="1:16" x14ac:dyDescent="0.25">
      <c r="A864" s="27" t="s">
        <v>1323</v>
      </c>
      <c r="B864" s="17" t="str">
        <f t="shared" si="40"/>
        <v>LOS G</v>
      </c>
      <c r="C864" s="28" t="s">
        <v>663</v>
      </c>
      <c r="D864" s="28" t="s">
        <v>184</v>
      </c>
      <c r="E864" s="19">
        <v>12.775034346938799</v>
      </c>
      <c r="F864" s="20">
        <v>27.667310598351499</v>
      </c>
      <c r="G864" s="21">
        <v>0.77798547357924697</v>
      </c>
      <c r="H864" s="22">
        <v>17</v>
      </c>
      <c r="I864" s="23">
        <v>7</v>
      </c>
      <c r="J864" s="21">
        <v>1</v>
      </c>
      <c r="K864" s="24">
        <v>1</v>
      </c>
      <c r="L864" s="25">
        <v>1</v>
      </c>
      <c r="M864" s="26">
        <v>0.50336077132575396</v>
      </c>
      <c r="N864" s="23">
        <v>1</v>
      </c>
      <c r="O864" s="23">
        <f t="shared" si="39"/>
        <v>0.50336077132575396</v>
      </c>
      <c r="P864" s="33">
        <f t="shared" si="41"/>
        <v>3.940191138870567E-2</v>
      </c>
    </row>
    <row r="865" spans="1:16" x14ac:dyDescent="0.25">
      <c r="A865" s="27" t="s">
        <v>1324</v>
      </c>
      <c r="B865" s="17" t="str">
        <f t="shared" si="40"/>
        <v>ATASC</v>
      </c>
      <c r="C865" s="28" t="s">
        <v>618</v>
      </c>
      <c r="D865" s="28" t="s">
        <v>580</v>
      </c>
      <c r="E865" s="19">
        <v>7.2498661038265011</v>
      </c>
      <c r="F865" s="20">
        <v>46.236856612664397</v>
      </c>
      <c r="G865" s="21">
        <v>0.398133598428135</v>
      </c>
      <c r="H865" s="22">
        <v>0</v>
      </c>
      <c r="I865" s="23">
        <v>1</v>
      </c>
      <c r="J865" s="21">
        <v>0.74987586650489602</v>
      </c>
      <c r="K865" s="24">
        <v>0.132371863415951</v>
      </c>
      <c r="L865" s="25">
        <v>0</v>
      </c>
      <c r="M865" s="26">
        <v>2.51432516331637E-2</v>
      </c>
      <c r="N865" s="23">
        <v>19.997911461310199</v>
      </c>
      <c r="O865" s="23">
        <f t="shared" si="39"/>
        <v>0.50281252000945076</v>
      </c>
      <c r="P865" s="33">
        <f t="shared" si="41"/>
        <v>6.9354731909333445E-2</v>
      </c>
    </row>
    <row r="866" spans="1:16" x14ac:dyDescent="0.25">
      <c r="A866" s="27" t="s">
        <v>1325</v>
      </c>
      <c r="B866" s="17" t="str">
        <f t="shared" si="40"/>
        <v>PARAD</v>
      </c>
      <c r="C866" s="28" t="s">
        <v>541</v>
      </c>
      <c r="D866" s="28" t="s">
        <v>170</v>
      </c>
      <c r="E866" s="19">
        <v>0.64391795579335598</v>
      </c>
      <c r="F866" s="20">
        <v>10</v>
      </c>
      <c r="G866" s="21">
        <v>0.28849598430455498</v>
      </c>
      <c r="H866" s="22">
        <v>0</v>
      </c>
      <c r="I866" s="23">
        <v>1</v>
      </c>
      <c r="J866" s="21">
        <v>0.39706894884249799</v>
      </c>
      <c r="K866" s="24">
        <v>1</v>
      </c>
      <c r="L866" s="25">
        <v>0</v>
      </c>
      <c r="M866" s="26">
        <v>4.4387536443957799E-2</v>
      </c>
      <c r="N866" s="23">
        <v>11.218349420457526</v>
      </c>
      <c r="O866" s="23">
        <f t="shared" si="39"/>
        <v>0.49795489374161134</v>
      </c>
      <c r="P866" s="33">
        <f t="shared" si="41"/>
        <v>0.77332040403826441</v>
      </c>
    </row>
    <row r="867" spans="1:16" x14ac:dyDescent="0.25">
      <c r="A867" s="27" t="s">
        <v>1326</v>
      </c>
      <c r="B867" s="17" t="str">
        <f t="shared" si="40"/>
        <v>PUTAH</v>
      </c>
      <c r="C867" s="28" t="s">
        <v>998</v>
      </c>
      <c r="D867" s="28" t="s">
        <v>927</v>
      </c>
      <c r="E867" s="19">
        <v>5.0212888409618497</v>
      </c>
      <c r="F867" s="20">
        <v>75.961843181639395</v>
      </c>
      <c r="G867" s="21">
        <v>1</v>
      </c>
      <c r="H867" s="22">
        <v>0</v>
      </c>
      <c r="I867" s="23">
        <v>1</v>
      </c>
      <c r="J867" s="21">
        <v>0.67365563289932096</v>
      </c>
      <c r="K867" s="24">
        <v>0</v>
      </c>
      <c r="L867" s="25">
        <v>0</v>
      </c>
      <c r="M867" s="26">
        <v>3.2820280925131499E-2</v>
      </c>
      <c r="N867" s="23">
        <v>14.950713546377353</v>
      </c>
      <c r="O867" s="23">
        <f t="shared" si="39"/>
        <v>0.49068661862327373</v>
      </c>
      <c r="P867" s="33">
        <f t="shared" si="41"/>
        <v>9.7721249297676449E-2</v>
      </c>
    </row>
    <row r="868" spans="1:16" x14ac:dyDescent="0.25">
      <c r="A868" s="27" t="s">
        <v>1327</v>
      </c>
      <c r="B868" s="17" t="str">
        <f t="shared" si="40"/>
        <v>PUEBL</v>
      </c>
      <c r="C868" s="28" t="s">
        <v>215</v>
      </c>
      <c r="D868" s="28" t="s">
        <v>212</v>
      </c>
      <c r="E868" s="19">
        <v>0.45228579109146999</v>
      </c>
      <c r="F868" s="20">
        <v>80</v>
      </c>
      <c r="G868" s="21">
        <v>0.34446940413202298</v>
      </c>
      <c r="H868" s="22">
        <v>0</v>
      </c>
      <c r="I868" s="23">
        <v>0</v>
      </c>
      <c r="J868" s="21">
        <v>2.7485767692701901E-2</v>
      </c>
      <c r="K868" s="24">
        <v>0</v>
      </c>
      <c r="L868" s="25">
        <v>0</v>
      </c>
      <c r="M868" s="26">
        <v>1.0300330307813001E-2</v>
      </c>
      <c r="N868" s="23">
        <v>47.636719618242658</v>
      </c>
      <c r="O868" s="23">
        <f t="shared" si="39"/>
        <v>0.49067394684857502</v>
      </c>
      <c r="P868" s="33">
        <f t="shared" si="41"/>
        <v>1.0848758827122682</v>
      </c>
    </row>
    <row r="869" spans="1:16" x14ac:dyDescent="0.25">
      <c r="A869" s="27" t="s">
        <v>1328</v>
      </c>
      <c r="B869" s="17" t="str">
        <f t="shared" si="40"/>
        <v>BIG M</v>
      </c>
      <c r="C869" s="28" t="s">
        <v>796</v>
      </c>
      <c r="D869" s="28" t="s">
        <v>170</v>
      </c>
      <c r="E869" s="19">
        <v>3.4643536008512298E-2</v>
      </c>
      <c r="F869" s="20">
        <v>85</v>
      </c>
      <c r="G869" s="21">
        <v>1</v>
      </c>
      <c r="H869" s="22">
        <v>0</v>
      </c>
      <c r="I869" s="23">
        <v>0</v>
      </c>
      <c r="J869" s="21">
        <v>3.7135670206882299E-2</v>
      </c>
      <c r="K869" s="24">
        <v>0</v>
      </c>
      <c r="L869" s="25">
        <v>0</v>
      </c>
      <c r="M869" s="26">
        <v>1.8335862738927702E-2</v>
      </c>
      <c r="N869" s="23">
        <v>26.553376868630977</v>
      </c>
      <c r="O869" s="23">
        <f t="shared" si="39"/>
        <v>0.48687907351823545</v>
      </c>
      <c r="P869" s="33">
        <f t="shared" si="41"/>
        <v>14.053965894203291</v>
      </c>
    </row>
    <row r="870" spans="1:16" x14ac:dyDescent="0.25">
      <c r="A870" s="27" t="s">
        <v>1329</v>
      </c>
      <c r="B870" s="17" t="str">
        <f t="shared" si="40"/>
        <v>BRUNS</v>
      </c>
      <c r="C870" s="28" t="s">
        <v>269</v>
      </c>
      <c r="D870" s="28" t="s">
        <v>148</v>
      </c>
      <c r="E870" s="19">
        <v>1.9365962359509099</v>
      </c>
      <c r="F870" s="20">
        <v>10</v>
      </c>
      <c r="G870" s="21">
        <v>0.53959019894640603</v>
      </c>
      <c r="H870" s="22">
        <v>0</v>
      </c>
      <c r="I870" s="23">
        <v>0</v>
      </c>
      <c r="J870" s="21">
        <v>0.63089725826792198</v>
      </c>
      <c r="K870" s="24">
        <v>0</v>
      </c>
      <c r="L870" s="25">
        <v>0</v>
      </c>
      <c r="M870" s="26">
        <v>1.36757391522053E-2</v>
      </c>
      <c r="N870" s="23">
        <v>35.326276690591058</v>
      </c>
      <c r="O870" s="23">
        <f t="shared" si="39"/>
        <v>0.4831129452391536</v>
      </c>
      <c r="P870" s="33">
        <f t="shared" si="41"/>
        <v>0.24946498204977399</v>
      </c>
    </row>
    <row r="871" spans="1:16" x14ac:dyDescent="0.25">
      <c r="A871" s="27" t="s">
        <v>1330</v>
      </c>
      <c r="B871" s="17" t="str">
        <f t="shared" si="40"/>
        <v xml:space="preserve">CAMP </v>
      </c>
      <c r="C871" s="28" t="s">
        <v>967</v>
      </c>
      <c r="D871" s="28" t="s">
        <v>223</v>
      </c>
      <c r="E871" s="19">
        <v>16.253074203632501</v>
      </c>
      <c r="F871" s="20">
        <v>44.840353981150798</v>
      </c>
      <c r="G871" s="21">
        <v>0.64248827642365403</v>
      </c>
      <c r="H871" s="22">
        <v>23</v>
      </c>
      <c r="I871" s="23">
        <v>4</v>
      </c>
      <c r="J871" s="21">
        <v>1</v>
      </c>
      <c r="K871" s="24">
        <v>1</v>
      </c>
      <c r="L871" s="25">
        <v>0</v>
      </c>
      <c r="M871" s="26">
        <v>0.47551912610182701</v>
      </c>
      <c r="N871" s="23">
        <v>1</v>
      </c>
      <c r="O871" s="23">
        <f t="shared" si="39"/>
        <v>0.47551912610182701</v>
      </c>
      <c r="P871" s="33">
        <f t="shared" si="41"/>
        <v>2.9257180527456784E-2</v>
      </c>
    </row>
    <row r="872" spans="1:16" x14ac:dyDescent="0.25">
      <c r="A872" s="27" t="s">
        <v>1331</v>
      </c>
      <c r="B872" s="17" t="str">
        <f t="shared" si="40"/>
        <v>GEYSE</v>
      </c>
      <c r="C872" s="28" t="s">
        <v>1184</v>
      </c>
      <c r="D872" s="28" t="s">
        <v>226</v>
      </c>
      <c r="E872" s="19">
        <v>4.0814412964039697</v>
      </c>
      <c r="F872" s="20">
        <v>46.861777716690398</v>
      </c>
      <c r="G872" s="21">
        <v>0.69119365972337499</v>
      </c>
      <c r="H872" s="22">
        <v>1</v>
      </c>
      <c r="I872" s="23">
        <v>0</v>
      </c>
      <c r="J872" s="21">
        <v>0.22133401296167199</v>
      </c>
      <c r="K872" s="24">
        <v>0</v>
      </c>
      <c r="L872" s="25">
        <v>0</v>
      </c>
      <c r="M872" s="26">
        <v>1.34094490277963E-2</v>
      </c>
      <c r="N872" s="23">
        <v>35.326276690591058</v>
      </c>
      <c r="O872" s="23">
        <f t="shared" si="39"/>
        <v>0.47370590662430939</v>
      </c>
      <c r="P872" s="33">
        <f t="shared" si="41"/>
        <v>0.1160633884509565</v>
      </c>
    </row>
    <row r="873" spans="1:16" x14ac:dyDescent="0.25">
      <c r="A873" s="27" t="s">
        <v>1332</v>
      </c>
      <c r="B873" s="17" t="str">
        <f t="shared" si="40"/>
        <v>JAMES</v>
      </c>
      <c r="C873" s="28" t="s">
        <v>1333</v>
      </c>
      <c r="D873" s="28" t="s">
        <v>927</v>
      </c>
      <c r="E873" s="19">
        <v>0.46739139365510102</v>
      </c>
      <c r="F873" s="20">
        <v>47.872696667080902</v>
      </c>
      <c r="G873" s="21">
        <v>0.32066156194798301</v>
      </c>
      <c r="H873" s="22">
        <v>0</v>
      </c>
      <c r="I873" s="23">
        <v>0</v>
      </c>
      <c r="J873" s="21">
        <v>8.1615761071644199E-2</v>
      </c>
      <c r="K873" s="24">
        <v>0</v>
      </c>
      <c r="L873" s="25">
        <v>0</v>
      </c>
      <c r="M873" s="26">
        <v>9.7872738214037393E-3</v>
      </c>
      <c r="N873" s="23">
        <v>47.636719618242658</v>
      </c>
      <c r="O873" s="23">
        <f t="shared" si="39"/>
        <v>0.46623361885717629</v>
      </c>
      <c r="P873" s="33">
        <f t="shared" si="41"/>
        <v>0.99752290090566131</v>
      </c>
    </row>
    <row r="874" spans="1:16" x14ac:dyDescent="0.25">
      <c r="A874" s="27" t="s">
        <v>1334</v>
      </c>
      <c r="B874" s="17" t="str">
        <f t="shared" si="40"/>
        <v>COLUM</v>
      </c>
      <c r="C874" s="28" t="s">
        <v>209</v>
      </c>
      <c r="D874" s="28" t="s">
        <v>148</v>
      </c>
      <c r="E874" s="19">
        <v>39.661973726384133</v>
      </c>
      <c r="F874" s="20">
        <v>48.9114071152867</v>
      </c>
      <c r="G874" s="21">
        <v>0.99723061069573604</v>
      </c>
      <c r="H874" s="22">
        <v>21</v>
      </c>
      <c r="I874" s="23">
        <v>18</v>
      </c>
      <c r="J874" s="21">
        <v>1</v>
      </c>
      <c r="K874" s="24">
        <v>0.77891181429673495</v>
      </c>
      <c r="L874" s="25">
        <v>0</v>
      </c>
      <c r="M874" s="26">
        <v>0.46568171543553599</v>
      </c>
      <c r="N874" s="23">
        <v>1</v>
      </c>
      <c r="O874" s="23">
        <f t="shared" si="39"/>
        <v>0.46568171543553599</v>
      </c>
      <c r="P874" s="33">
        <f t="shared" si="41"/>
        <v>1.1741264281201239E-2</v>
      </c>
    </row>
    <row r="875" spans="1:16" x14ac:dyDescent="0.25">
      <c r="A875" s="27" t="s">
        <v>1335</v>
      </c>
      <c r="B875" s="17" t="str">
        <f t="shared" si="40"/>
        <v>JAMES</v>
      </c>
      <c r="C875" s="28" t="s">
        <v>1333</v>
      </c>
      <c r="D875" s="28" t="s">
        <v>927</v>
      </c>
      <c r="E875" s="19">
        <v>7.9053498902195596</v>
      </c>
      <c r="F875" s="20">
        <v>31.224514586872299</v>
      </c>
      <c r="G875" s="21">
        <v>0.608332997702551</v>
      </c>
      <c r="H875" s="22">
        <v>1</v>
      </c>
      <c r="I875" s="23">
        <v>6</v>
      </c>
      <c r="J875" s="21">
        <v>0.69630591647934403</v>
      </c>
      <c r="K875" s="24">
        <v>0</v>
      </c>
      <c r="L875" s="25">
        <v>0</v>
      </c>
      <c r="M875" s="26">
        <v>2.3244658879313901E-2</v>
      </c>
      <c r="N875" s="23">
        <v>19.997911461310199</v>
      </c>
      <c r="O875" s="23">
        <f t="shared" si="39"/>
        <v>0.46484463021687733</v>
      </c>
      <c r="P875" s="33">
        <f t="shared" si="41"/>
        <v>5.8801272134960107E-2</v>
      </c>
    </row>
    <row r="876" spans="1:16" x14ac:dyDescent="0.25">
      <c r="A876" s="27" t="s">
        <v>1336</v>
      </c>
      <c r="B876" s="17" t="str">
        <f t="shared" si="40"/>
        <v>MOLIN</v>
      </c>
      <c r="C876" s="28" t="s">
        <v>225</v>
      </c>
      <c r="D876" s="28" t="s">
        <v>226</v>
      </c>
      <c r="E876" s="19">
        <v>1.11405587230137</v>
      </c>
      <c r="F876" s="20">
        <v>30.101632920652701</v>
      </c>
      <c r="G876" s="21">
        <v>0.80534426973546802</v>
      </c>
      <c r="H876" s="22">
        <v>0</v>
      </c>
      <c r="I876" s="23">
        <v>2</v>
      </c>
      <c r="J876" s="21">
        <v>0.18521740718955099</v>
      </c>
      <c r="K876" s="24">
        <v>0</v>
      </c>
      <c r="L876" s="25">
        <v>0</v>
      </c>
      <c r="M876" s="26">
        <v>1.30451079301748E-2</v>
      </c>
      <c r="N876" s="23">
        <v>35.326276690591058</v>
      </c>
      <c r="O876" s="23">
        <f t="shared" si="39"/>
        <v>0.46083509219997859</v>
      </c>
      <c r="P876" s="33">
        <f t="shared" si="41"/>
        <v>0.41365527857054846</v>
      </c>
    </row>
    <row r="877" spans="1:16" x14ac:dyDescent="0.25">
      <c r="A877" s="27" t="s">
        <v>1337</v>
      </c>
      <c r="B877" s="17" t="str">
        <f t="shared" si="40"/>
        <v>ANDER</v>
      </c>
      <c r="C877" s="28" t="s">
        <v>1338</v>
      </c>
      <c r="D877" s="28" t="s">
        <v>170</v>
      </c>
      <c r="E877" s="19">
        <v>4.6466713650348401</v>
      </c>
      <c r="F877" s="20">
        <v>13.474496411926101</v>
      </c>
      <c r="G877" s="21">
        <v>1</v>
      </c>
      <c r="H877" s="22">
        <v>0</v>
      </c>
      <c r="I877" s="23">
        <v>2</v>
      </c>
      <c r="J877" s="21">
        <v>0.87220331406093099</v>
      </c>
      <c r="K877" s="24">
        <v>0</v>
      </c>
      <c r="L877" s="25">
        <v>0</v>
      </c>
      <c r="M877" s="26">
        <v>3.0552509258988801E-2</v>
      </c>
      <c r="N877" s="23">
        <v>14.950713546377353</v>
      </c>
      <c r="O877" s="23">
        <f t="shared" si="39"/>
        <v>0.45678181405418339</v>
      </c>
      <c r="P877" s="33">
        <f t="shared" si="41"/>
        <v>9.8303016970678003E-2</v>
      </c>
    </row>
    <row r="878" spans="1:16" x14ac:dyDescent="0.25">
      <c r="A878" s="27" t="s">
        <v>1339</v>
      </c>
      <c r="B878" s="17" t="str">
        <f t="shared" si="40"/>
        <v xml:space="preserve">WEST </v>
      </c>
      <c r="C878" s="28" t="s">
        <v>301</v>
      </c>
      <c r="D878" s="28" t="s">
        <v>154</v>
      </c>
      <c r="E878" s="19">
        <v>70.331554496157594</v>
      </c>
      <c r="F878" s="20">
        <v>50.1461405785127</v>
      </c>
      <c r="G878" s="21">
        <v>0.97207186002225698</v>
      </c>
      <c r="H878" s="22">
        <v>9</v>
      </c>
      <c r="I878" s="23">
        <v>19</v>
      </c>
      <c r="J878" s="21">
        <v>1</v>
      </c>
      <c r="K878" s="24">
        <v>0.60304393999305195</v>
      </c>
      <c r="L878" s="25">
        <v>0</v>
      </c>
      <c r="M878" s="26">
        <v>0.45672785941197103</v>
      </c>
      <c r="N878" s="23">
        <v>1</v>
      </c>
      <c r="O878" s="23">
        <f t="shared" si="39"/>
        <v>0.45672785941197103</v>
      </c>
      <c r="P878" s="33">
        <f t="shared" si="41"/>
        <v>6.4939252755592562E-3</v>
      </c>
    </row>
    <row r="879" spans="1:16" x14ac:dyDescent="0.25">
      <c r="A879" s="27" t="s">
        <v>876</v>
      </c>
      <c r="B879" s="17" t="str">
        <f t="shared" si="40"/>
        <v>ATASC</v>
      </c>
      <c r="C879" s="28" t="s">
        <v>876</v>
      </c>
      <c r="D879" s="28" t="s">
        <v>580</v>
      </c>
      <c r="E879" s="19">
        <v>1.15123478198894E-2</v>
      </c>
      <c r="F879" s="20">
        <v>10</v>
      </c>
      <c r="G879" s="21">
        <v>0</v>
      </c>
      <c r="H879" s="22">
        <v>0</v>
      </c>
      <c r="I879" s="23">
        <v>0</v>
      </c>
      <c r="J879" s="21">
        <v>1</v>
      </c>
      <c r="K879" s="24">
        <v>0</v>
      </c>
      <c r="L879" s="25">
        <v>0</v>
      </c>
      <c r="M879" s="26">
        <v>1.26953450050821E-2</v>
      </c>
      <c r="N879" s="23">
        <v>35.326276690591058</v>
      </c>
      <c r="O879" s="23">
        <f t="shared" si="39"/>
        <v>0.44847927033204338</v>
      </c>
      <c r="P879" s="33">
        <f t="shared" si="41"/>
        <v>38.956369052472908</v>
      </c>
    </row>
    <row r="880" spans="1:16" x14ac:dyDescent="0.25">
      <c r="A880" s="27" t="s">
        <v>1340</v>
      </c>
      <c r="B880" s="17" t="str">
        <f t="shared" si="40"/>
        <v>BIG B</v>
      </c>
      <c r="C880" s="28" t="s">
        <v>726</v>
      </c>
      <c r="D880" s="28" t="s">
        <v>223</v>
      </c>
      <c r="E880" s="19">
        <v>14.286519417167799</v>
      </c>
      <c r="F880" s="20">
        <v>29.647143128951701</v>
      </c>
      <c r="G880" s="21">
        <v>0.74671319223590704</v>
      </c>
      <c r="H880" s="22">
        <v>30</v>
      </c>
      <c r="I880" s="23">
        <v>1</v>
      </c>
      <c r="J880" s="21">
        <v>1</v>
      </c>
      <c r="K880" s="24">
        <v>1</v>
      </c>
      <c r="L880" s="25">
        <v>1</v>
      </c>
      <c r="M880" s="26">
        <v>0.44526915006752099</v>
      </c>
      <c r="N880" s="23">
        <v>1</v>
      </c>
      <c r="O880" s="23">
        <f t="shared" si="39"/>
        <v>0.44526915006752099</v>
      </c>
      <c r="P880" s="33">
        <f t="shared" si="41"/>
        <v>3.1167083952754145E-2</v>
      </c>
    </row>
    <row r="881" spans="1:16" x14ac:dyDescent="0.25">
      <c r="A881" s="27" t="s">
        <v>1341</v>
      </c>
      <c r="B881" s="17" t="str">
        <f t="shared" si="40"/>
        <v>SAN J</v>
      </c>
      <c r="C881" s="28" t="s">
        <v>1342</v>
      </c>
      <c r="D881" s="28" t="s">
        <v>145</v>
      </c>
      <c r="E881" s="19">
        <v>67.725120237603932</v>
      </c>
      <c r="F881" s="20">
        <v>13.3684291973629</v>
      </c>
      <c r="G881" s="21">
        <v>0.94772068045034397</v>
      </c>
      <c r="H881" s="22">
        <v>0</v>
      </c>
      <c r="I881" s="23">
        <v>65</v>
      </c>
      <c r="J881" s="21">
        <v>1</v>
      </c>
      <c r="K881" s="24">
        <v>0.13791342615055499</v>
      </c>
      <c r="L881" s="25">
        <v>0</v>
      </c>
      <c r="M881" s="26">
        <v>0.44439329053914201</v>
      </c>
      <c r="N881" s="23">
        <v>1</v>
      </c>
      <c r="O881" s="23">
        <f t="shared" si="39"/>
        <v>0.44439329053914201</v>
      </c>
      <c r="P881" s="33">
        <f t="shared" si="41"/>
        <v>6.5617202151882709E-3</v>
      </c>
    </row>
    <row r="882" spans="1:16" x14ac:dyDescent="0.25">
      <c r="A882" s="27" t="s">
        <v>1343</v>
      </c>
      <c r="B882" s="17" t="str">
        <f t="shared" si="40"/>
        <v xml:space="preserve">DRUM </v>
      </c>
      <c r="C882" s="28" t="s">
        <v>296</v>
      </c>
      <c r="D882" s="28" t="s">
        <v>148</v>
      </c>
      <c r="E882" s="19">
        <v>16.731346335310199</v>
      </c>
      <c r="F882" s="20">
        <v>80.591243569353594</v>
      </c>
      <c r="G882" s="21">
        <v>0.98536382383371801</v>
      </c>
      <c r="H882" s="22">
        <v>5</v>
      </c>
      <c r="I882" s="23">
        <v>3</v>
      </c>
      <c r="J882" s="21">
        <v>1</v>
      </c>
      <c r="K882" s="24">
        <v>1</v>
      </c>
      <c r="L882" s="25">
        <v>0</v>
      </c>
      <c r="M882" s="26">
        <v>0.44264336303785301</v>
      </c>
      <c r="N882" s="23">
        <v>1</v>
      </c>
      <c r="O882" s="23">
        <f t="shared" si="39"/>
        <v>0.44264336303785301</v>
      </c>
      <c r="P882" s="33">
        <f t="shared" si="41"/>
        <v>2.6455932126853939E-2</v>
      </c>
    </row>
    <row r="883" spans="1:16" x14ac:dyDescent="0.25">
      <c r="A883" s="27" t="s">
        <v>1344</v>
      </c>
      <c r="B883" s="17" t="str">
        <f t="shared" si="40"/>
        <v>LOS G</v>
      </c>
      <c r="C883" s="28" t="s">
        <v>663</v>
      </c>
      <c r="D883" s="28" t="s">
        <v>184</v>
      </c>
      <c r="E883" s="19">
        <v>19.500484658502099</v>
      </c>
      <c r="F883" s="20">
        <v>14.295565844676601</v>
      </c>
      <c r="G883" s="21">
        <v>0.68844542570288902</v>
      </c>
      <c r="H883" s="22">
        <v>20</v>
      </c>
      <c r="I883" s="23">
        <v>1</v>
      </c>
      <c r="J883" s="21">
        <v>1</v>
      </c>
      <c r="K883" s="24">
        <v>1</v>
      </c>
      <c r="L883" s="25">
        <v>0</v>
      </c>
      <c r="M883" s="26">
        <v>0.44074705069121001</v>
      </c>
      <c r="N883" s="23">
        <v>1</v>
      </c>
      <c r="O883" s="23">
        <f t="shared" si="39"/>
        <v>0.44074705069121001</v>
      </c>
      <c r="P883" s="33">
        <f t="shared" si="41"/>
        <v>2.2601851103174857E-2</v>
      </c>
    </row>
    <row r="884" spans="1:16" x14ac:dyDescent="0.25">
      <c r="A884" s="27" t="s">
        <v>1345</v>
      </c>
      <c r="B884" s="17" t="str">
        <f t="shared" si="40"/>
        <v>RED B</v>
      </c>
      <c r="C884" s="28" t="s">
        <v>1346</v>
      </c>
      <c r="D884" s="28" t="s">
        <v>170</v>
      </c>
      <c r="E884" s="19">
        <v>1.2789781644306</v>
      </c>
      <c r="F884" s="20">
        <v>15.2295885023154</v>
      </c>
      <c r="G884" s="21">
        <v>1</v>
      </c>
      <c r="H884" s="22">
        <v>0</v>
      </c>
      <c r="I884" s="23">
        <v>0</v>
      </c>
      <c r="J884" s="21">
        <v>0.12039437940316799</v>
      </c>
      <c r="K884" s="24">
        <v>0</v>
      </c>
      <c r="L884" s="25">
        <v>0</v>
      </c>
      <c r="M884" s="26">
        <v>1.2440836509242201E-2</v>
      </c>
      <c r="N884" s="23">
        <v>35.326276690591058</v>
      </c>
      <c r="O884" s="23">
        <f t="shared" si="39"/>
        <v>0.43948843278789701</v>
      </c>
      <c r="P884" s="33">
        <f t="shared" si="41"/>
        <v>0.34362465678493964</v>
      </c>
    </row>
    <row r="885" spans="1:16" x14ac:dyDescent="0.25">
      <c r="A885" s="27" t="s">
        <v>1347</v>
      </c>
      <c r="B885" s="17" t="str">
        <f t="shared" si="40"/>
        <v>MERCE</v>
      </c>
      <c r="C885" s="28" t="s">
        <v>1019</v>
      </c>
      <c r="D885" s="28" t="s">
        <v>145</v>
      </c>
      <c r="E885" s="19">
        <v>2.2921564812835702</v>
      </c>
      <c r="F885" s="20">
        <v>12.637028626687201</v>
      </c>
      <c r="G885" s="21">
        <v>1</v>
      </c>
      <c r="H885" s="22">
        <v>0</v>
      </c>
      <c r="I885" s="23">
        <v>0</v>
      </c>
      <c r="J885" s="21">
        <v>1</v>
      </c>
      <c r="K885" s="24">
        <v>0</v>
      </c>
      <c r="L885" s="25">
        <v>0</v>
      </c>
      <c r="M885" s="26">
        <v>2.90155184349612E-2</v>
      </c>
      <c r="N885" s="23">
        <v>14.950713546377353</v>
      </c>
      <c r="O885" s="23">
        <f t="shared" si="39"/>
        <v>0.43380270452073622</v>
      </c>
      <c r="P885" s="33">
        <f t="shared" si="41"/>
        <v>0.18925527470001252</v>
      </c>
    </row>
    <row r="886" spans="1:16" x14ac:dyDescent="0.25">
      <c r="A886" s="27" t="s">
        <v>1348</v>
      </c>
      <c r="B886" s="17" t="str">
        <f t="shared" si="40"/>
        <v>SONOM</v>
      </c>
      <c r="C886" s="28" t="s">
        <v>1243</v>
      </c>
      <c r="D886" s="28" t="s">
        <v>226</v>
      </c>
      <c r="E886" s="19">
        <v>2.09028437270005</v>
      </c>
      <c r="F886" s="20">
        <v>69.265407490265403</v>
      </c>
      <c r="G886" s="21">
        <v>0.50644943475845805</v>
      </c>
      <c r="H886" s="22">
        <v>0</v>
      </c>
      <c r="I886" s="23">
        <v>1</v>
      </c>
      <c r="J886" s="21">
        <v>0.41248495055157702</v>
      </c>
      <c r="K886" s="24">
        <v>0</v>
      </c>
      <c r="L886" s="25">
        <v>0</v>
      </c>
      <c r="M886" s="26">
        <v>1.6331819989138699E-2</v>
      </c>
      <c r="N886" s="23">
        <v>26.553376868630977</v>
      </c>
      <c r="O886" s="23">
        <f t="shared" si="39"/>
        <v>0.43366497112224056</v>
      </c>
      <c r="P886" s="33">
        <f t="shared" si="41"/>
        <v>0.2074669728129237</v>
      </c>
    </row>
    <row r="887" spans="1:16" x14ac:dyDescent="0.25">
      <c r="A887" s="27" t="s">
        <v>1349</v>
      </c>
      <c r="B887" s="17" t="str">
        <f t="shared" si="40"/>
        <v>GANSN</v>
      </c>
      <c r="C887" s="28" t="s">
        <v>1097</v>
      </c>
      <c r="D887" s="28" t="s">
        <v>170</v>
      </c>
      <c r="E887" s="19">
        <v>0.57729540266766199</v>
      </c>
      <c r="F887" s="20">
        <v>95.730936335450707</v>
      </c>
      <c r="G887" s="21">
        <v>1</v>
      </c>
      <c r="H887" s="22">
        <v>0</v>
      </c>
      <c r="I887" s="23">
        <v>0</v>
      </c>
      <c r="J887" s="21">
        <v>0.123632188393465</v>
      </c>
      <c r="K887" s="24">
        <v>0</v>
      </c>
      <c r="L887" s="25">
        <v>0</v>
      </c>
      <c r="M887" s="26">
        <v>2.1451069929867402E-2</v>
      </c>
      <c r="N887" s="23">
        <v>19.997911461310199</v>
      </c>
      <c r="O887" s="23">
        <f t="shared" si="39"/>
        <v>0.42897659720786185</v>
      </c>
      <c r="P887" s="33">
        <f t="shared" si="41"/>
        <v>0.74307987769446271</v>
      </c>
    </row>
    <row r="888" spans="1:16" x14ac:dyDescent="0.25">
      <c r="A888" s="27" t="s">
        <v>1350</v>
      </c>
      <c r="B888" s="17" t="str">
        <f t="shared" si="40"/>
        <v>EEL R</v>
      </c>
      <c r="C888" s="28" t="s">
        <v>1351</v>
      </c>
      <c r="D888" s="28" t="s">
        <v>187</v>
      </c>
      <c r="E888" s="19">
        <v>27.315265308081202</v>
      </c>
      <c r="F888" s="20">
        <v>76.736130379282699</v>
      </c>
      <c r="G888" s="21">
        <v>0.63935267949114605</v>
      </c>
      <c r="H888" s="22">
        <v>7</v>
      </c>
      <c r="I888" s="23">
        <v>10</v>
      </c>
      <c r="J888" s="21">
        <v>0.975513798075202</v>
      </c>
      <c r="K888" s="24">
        <v>0</v>
      </c>
      <c r="L888" s="25">
        <v>0</v>
      </c>
      <c r="M888" s="26">
        <v>0.42883543726976803</v>
      </c>
      <c r="N888" s="23">
        <v>1</v>
      </c>
      <c r="O888" s="23">
        <f t="shared" si="39"/>
        <v>0.42883543726976803</v>
      </c>
      <c r="P888" s="33">
        <f t="shared" si="41"/>
        <v>1.569947911664242E-2</v>
      </c>
    </row>
    <row r="889" spans="1:16" x14ac:dyDescent="0.25">
      <c r="A889" s="27" t="s">
        <v>1352</v>
      </c>
      <c r="B889" s="17" t="str">
        <f t="shared" si="40"/>
        <v>LAYTO</v>
      </c>
      <c r="C889" s="28" t="s">
        <v>779</v>
      </c>
      <c r="D889" s="28" t="s">
        <v>187</v>
      </c>
      <c r="E889" s="19">
        <v>3.5532165901999999</v>
      </c>
      <c r="F889" s="20">
        <v>21.270229559216499</v>
      </c>
      <c r="G889" s="21">
        <v>0.61979271630535604</v>
      </c>
      <c r="H889" s="22">
        <v>6</v>
      </c>
      <c r="I889" s="23">
        <v>8</v>
      </c>
      <c r="J889" s="21">
        <v>0.55848582457100504</v>
      </c>
      <c r="K889" s="24">
        <v>0</v>
      </c>
      <c r="L889" s="25">
        <v>0</v>
      </c>
      <c r="M889" s="26">
        <v>2.13157196430083E-2</v>
      </c>
      <c r="N889" s="23">
        <v>19.997911461310199</v>
      </c>
      <c r="O889" s="23">
        <f t="shared" si="39"/>
        <v>0.42626987415499062</v>
      </c>
      <c r="P889" s="33">
        <f t="shared" si="41"/>
        <v>0.11996732068927922</v>
      </c>
    </row>
    <row r="890" spans="1:16" x14ac:dyDescent="0.25">
      <c r="A890" s="27" t="s">
        <v>507</v>
      </c>
      <c r="B890" s="17" t="str">
        <f t="shared" si="40"/>
        <v>CURTI</v>
      </c>
      <c r="C890" s="28" t="s">
        <v>507</v>
      </c>
      <c r="D890" s="28" t="s">
        <v>145</v>
      </c>
      <c r="E890" s="19">
        <v>2.0194732017178599E-2</v>
      </c>
      <c r="F890" s="20">
        <v>10</v>
      </c>
      <c r="G890" s="21">
        <v>1</v>
      </c>
      <c r="H890" s="22">
        <v>0</v>
      </c>
      <c r="I890" s="23">
        <v>0</v>
      </c>
      <c r="J890" s="21">
        <v>1</v>
      </c>
      <c r="K890" s="24">
        <v>0</v>
      </c>
      <c r="L890" s="25">
        <v>0</v>
      </c>
      <c r="M890" s="26">
        <v>2.8511563181221999E-2</v>
      </c>
      <c r="N890" s="23">
        <v>14.950713546377353</v>
      </c>
      <c r="O890" s="23">
        <f t="shared" si="39"/>
        <v>0.42626821388188951</v>
      </c>
      <c r="P890" s="33">
        <f t="shared" si="41"/>
        <v>21.107891578817956</v>
      </c>
    </row>
    <row r="891" spans="1:16" x14ac:dyDescent="0.25">
      <c r="A891" s="27" t="s">
        <v>1284</v>
      </c>
      <c r="B891" s="17" t="str">
        <f t="shared" si="40"/>
        <v>INDIA</v>
      </c>
      <c r="C891" s="28" t="s">
        <v>1284</v>
      </c>
      <c r="D891" s="28" t="s">
        <v>145</v>
      </c>
      <c r="E891" s="19">
        <v>3.9207632758418301E-3</v>
      </c>
      <c r="F891" s="20">
        <v>10</v>
      </c>
      <c r="G891" s="21">
        <v>1</v>
      </c>
      <c r="H891" s="22">
        <v>0</v>
      </c>
      <c r="I891" s="23">
        <v>0</v>
      </c>
      <c r="J891" s="21">
        <v>1</v>
      </c>
      <c r="K891" s="24">
        <v>0</v>
      </c>
      <c r="L891" s="25">
        <v>0</v>
      </c>
      <c r="M891" s="26">
        <v>2.8511563181221999E-2</v>
      </c>
      <c r="N891" s="23">
        <v>14.950713546377353</v>
      </c>
      <c r="O891" s="23">
        <f t="shared" si="39"/>
        <v>0.42626821388188951</v>
      </c>
      <c r="P891" s="33">
        <f t="shared" si="41"/>
        <v>108.720721934013</v>
      </c>
    </row>
    <row r="892" spans="1:16" x14ac:dyDescent="0.25">
      <c r="A892" s="27" t="s">
        <v>1353</v>
      </c>
      <c r="B892" s="17" t="str">
        <f t="shared" si="40"/>
        <v>PENRY</v>
      </c>
      <c r="C892" s="28" t="s">
        <v>1144</v>
      </c>
      <c r="D892" s="28" t="s">
        <v>148</v>
      </c>
      <c r="E892" s="19">
        <v>3.0305810501397499</v>
      </c>
      <c r="F892" s="20">
        <v>20.080424975755399</v>
      </c>
      <c r="G892" s="21">
        <v>0.58867766511824704</v>
      </c>
      <c r="H892" s="22">
        <v>1</v>
      </c>
      <c r="I892" s="23">
        <v>0</v>
      </c>
      <c r="J892" s="21">
        <v>0.24576547071667099</v>
      </c>
      <c r="K892" s="24">
        <v>0</v>
      </c>
      <c r="L892" s="25">
        <v>0</v>
      </c>
      <c r="M892" s="26">
        <v>1.2032367330820699E-2</v>
      </c>
      <c r="N892" s="23">
        <v>35.326276690591058</v>
      </c>
      <c r="O892" s="23">
        <f t="shared" si="39"/>
        <v>0.42505873757140061</v>
      </c>
      <c r="P892" s="33">
        <f t="shared" si="41"/>
        <v>0.14025651534770858</v>
      </c>
    </row>
    <row r="893" spans="1:16" x14ac:dyDescent="0.25">
      <c r="A893" s="27" t="s">
        <v>1354</v>
      </c>
      <c r="B893" s="17" t="str">
        <f t="shared" si="40"/>
        <v>SAN J</v>
      </c>
      <c r="C893" s="28" t="s">
        <v>1355</v>
      </c>
      <c r="D893" s="28" t="s">
        <v>145</v>
      </c>
      <c r="E893" s="19">
        <v>12.72900383697027</v>
      </c>
      <c r="F893" s="20">
        <v>58.653376718772897</v>
      </c>
      <c r="G893" s="21">
        <v>0.88525287330843905</v>
      </c>
      <c r="H893" s="22">
        <v>3</v>
      </c>
      <c r="I893" s="23">
        <v>19</v>
      </c>
      <c r="J893" s="21">
        <v>1.00000000000001</v>
      </c>
      <c r="K893" s="24">
        <v>0.90155930881969004</v>
      </c>
      <c r="L893" s="25">
        <v>0</v>
      </c>
      <c r="M893" s="26">
        <v>0.42208054250646398</v>
      </c>
      <c r="N893" s="23">
        <v>1</v>
      </c>
      <c r="O893" s="23">
        <f t="shared" si="39"/>
        <v>0.42208054250646398</v>
      </c>
      <c r="P893" s="33">
        <f t="shared" si="41"/>
        <v>3.3158961055583018E-2</v>
      </c>
    </row>
    <row r="894" spans="1:16" x14ac:dyDescent="0.25">
      <c r="A894" s="27" t="s">
        <v>1356</v>
      </c>
      <c r="B894" s="17" t="str">
        <f t="shared" si="40"/>
        <v>CORRA</v>
      </c>
      <c r="C894" s="28" t="s">
        <v>1084</v>
      </c>
      <c r="D894" s="28" t="s">
        <v>154</v>
      </c>
      <c r="E894" s="19">
        <v>0.45256798932030201</v>
      </c>
      <c r="F894" s="20">
        <v>14.248087984160099</v>
      </c>
      <c r="G894" s="21">
        <v>1</v>
      </c>
      <c r="H894" s="22">
        <v>0</v>
      </c>
      <c r="I894" s="23">
        <v>0</v>
      </c>
      <c r="J894" s="21">
        <v>7.9080240948991395E-2</v>
      </c>
      <c r="K894" s="24">
        <v>0</v>
      </c>
      <c r="L894" s="25">
        <v>0</v>
      </c>
      <c r="M894" s="26">
        <v>1.1863316530521801E-2</v>
      </c>
      <c r="N894" s="23">
        <v>35.326276690591058</v>
      </c>
      <c r="O894" s="23">
        <f t="shared" si="39"/>
        <v>0.41908680222527589</v>
      </c>
      <c r="P894" s="33">
        <f t="shared" si="41"/>
        <v>0.92601954206856196</v>
      </c>
    </row>
    <row r="895" spans="1:16" x14ac:dyDescent="0.25">
      <c r="A895" s="27" t="s">
        <v>1357</v>
      </c>
      <c r="B895" s="17" t="str">
        <f t="shared" si="40"/>
        <v>ELECT</v>
      </c>
      <c r="C895" s="28" t="s">
        <v>752</v>
      </c>
      <c r="D895" s="28" t="s">
        <v>154</v>
      </c>
      <c r="E895" s="19">
        <v>4.7136040275535702</v>
      </c>
      <c r="F895" s="20">
        <v>30.163646755163501</v>
      </c>
      <c r="G895" s="21">
        <v>0.44852870156339397</v>
      </c>
      <c r="H895" s="22">
        <v>1</v>
      </c>
      <c r="I895" s="23">
        <v>1</v>
      </c>
      <c r="J895" s="21">
        <v>0.66693830592745595</v>
      </c>
      <c r="K895" s="24">
        <v>0</v>
      </c>
      <c r="L895" s="25">
        <v>0</v>
      </c>
      <c r="M895" s="26">
        <v>1.5592862682446799E-2</v>
      </c>
      <c r="N895" s="23">
        <v>26.553376868630977</v>
      </c>
      <c r="O895" s="23">
        <f t="shared" si="39"/>
        <v>0.41404315926782204</v>
      </c>
      <c r="P895" s="33">
        <f t="shared" si="41"/>
        <v>8.7840038502919507E-2</v>
      </c>
    </row>
    <row r="896" spans="1:16" x14ac:dyDescent="0.25">
      <c r="A896" s="27" t="s">
        <v>1358</v>
      </c>
      <c r="B896" s="17" t="str">
        <f t="shared" si="40"/>
        <v>PEABO</v>
      </c>
      <c r="C896" s="28" t="s">
        <v>1359</v>
      </c>
      <c r="D896" s="28" t="s">
        <v>927</v>
      </c>
      <c r="E896" s="19">
        <v>0.80944820522641303</v>
      </c>
      <c r="F896" s="20">
        <v>40.603520127820801</v>
      </c>
      <c r="G896" s="21">
        <v>0.586017300067325</v>
      </c>
      <c r="H896" s="22">
        <v>0</v>
      </c>
      <c r="I896" s="23">
        <v>0</v>
      </c>
      <c r="J896" s="21">
        <v>0.21912438127199499</v>
      </c>
      <c r="K896" s="24">
        <v>0</v>
      </c>
      <c r="L896" s="25">
        <v>0</v>
      </c>
      <c r="M896" s="26">
        <v>1.16198405726857E-2</v>
      </c>
      <c r="N896" s="23">
        <v>35.326276690591058</v>
      </c>
      <c r="O896" s="23">
        <f t="shared" si="39"/>
        <v>0.4104857031712511</v>
      </c>
      <c r="P896" s="33">
        <f t="shared" si="41"/>
        <v>0.50711793604685673</v>
      </c>
    </row>
    <row r="897" spans="1:16" x14ac:dyDescent="0.25">
      <c r="A897" s="27" t="s">
        <v>1360</v>
      </c>
      <c r="B897" s="17" t="str">
        <f t="shared" si="40"/>
        <v>CLARK</v>
      </c>
      <c r="C897" s="28" t="s">
        <v>1124</v>
      </c>
      <c r="D897" s="28" t="s">
        <v>148</v>
      </c>
      <c r="E897" s="19">
        <v>5.0363426107775999E-2</v>
      </c>
      <c r="F897" s="20">
        <v>10</v>
      </c>
      <c r="G897" s="21">
        <v>0</v>
      </c>
      <c r="H897" s="22">
        <v>0</v>
      </c>
      <c r="I897" s="23">
        <v>0</v>
      </c>
      <c r="J897" s="21">
        <v>0.89862183179557398</v>
      </c>
      <c r="K897" s="24">
        <v>0</v>
      </c>
      <c r="L897" s="25">
        <v>0</v>
      </c>
      <c r="M897" s="26">
        <v>1.14829710508831E-2</v>
      </c>
      <c r="N897" s="23">
        <v>35.326276690591058</v>
      </c>
      <c r="O897" s="23">
        <f t="shared" si="39"/>
        <v>0.40565061257354357</v>
      </c>
      <c r="P897" s="33">
        <f t="shared" si="41"/>
        <v>8.0544681711181685</v>
      </c>
    </row>
    <row r="898" spans="1:16" x14ac:dyDescent="0.25">
      <c r="A898" s="27" t="s">
        <v>1361</v>
      </c>
      <c r="B898" s="17" t="str">
        <f t="shared" si="40"/>
        <v>MARIP</v>
      </c>
      <c r="C898" s="28" t="s">
        <v>1291</v>
      </c>
      <c r="D898" s="28" t="s">
        <v>145</v>
      </c>
      <c r="E898" s="19">
        <v>85.114546555194948</v>
      </c>
      <c r="F898" s="20">
        <v>35.714210580728398</v>
      </c>
      <c r="G898" s="21">
        <v>0.99542012225315701</v>
      </c>
      <c r="H898" s="22">
        <v>6</v>
      </c>
      <c r="I898" s="23">
        <v>74</v>
      </c>
      <c r="J898" s="21">
        <v>0.999999999999999</v>
      </c>
      <c r="K898" s="24">
        <v>7.8123328225451205E-2</v>
      </c>
      <c r="L898" s="25">
        <v>0</v>
      </c>
      <c r="M898" s="26">
        <v>0.40262439411365503</v>
      </c>
      <c r="N898" s="23">
        <v>1</v>
      </c>
      <c r="O898" s="23">
        <f t="shared" si="39"/>
        <v>0.40262439411365503</v>
      </c>
      <c r="P898" s="33">
        <f t="shared" si="41"/>
        <v>4.730382882937193E-3</v>
      </c>
    </row>
    <row r="899" spans="1:16" x14ac:dyDescent="0.25">
      <c r="A899" s="27" t="s">
        <v>1362</v>
      </c>
      <c r="B899" s="17" t="str">
        <f t="shared" si="40"/>
        <v>STAFF</v>
      </c>
      <c r="C899" s="28" t="s">
        <v>1082</v>
      </c>
      <c r="D899" s="28" t="s">
        <v>212</v>
      </c>
      <c r="E899" s="19">
        <v>0.24034759893361099</v>
      </c>
      <c r="F899" s="20">
        <v>10</v>
      </c>
      <c r="G899" s="21">
        <v>0</v>
      </c>
      <c r="H899" s="22">
        <v>0</v>
      </c>
      <c r="I899" s="23">
        <v>0</v>
      </c>
      <c r="J899" s="21">
        <v>0.450618372724501</v>
      </c>
      <c r="K899" s="24">
        <v>0</v>
      </c>
      <c r="L899" s="25">
        <v>0</v>
      </c>
      <c r="M899" s="26">
        <v>8.4028888841027501E-3</v>
      </c>
      <c r="N899" s="23">
        <v>47.636719618242658</v>
      </c>
      <c r="O899" s="23">
        <f t="shared" si="39"/>
        <v>0.40028606175525061</v>
      </c>
      <c r="P899" s="33">
        <f t="shared" si="41"/>
        <v>1.6654464764002821</v>
      </c>
    </row>
    <row r="900" spans="1:16" x14ac:dyDescent="0.25">
      <c r="A900" s="27" t="s">
        <v>1363</v>
      </c>
      <c r="B900" s="17" t="str">
        <f t="shared" si="40"/>
        <v>NORTH</v>
      </c>
      <c r="C900" s="28" t="s">
        <v>1033</v>
      </c>
      <c r="D900" s="28" t="s">
        <v>621</v>
      </c>
      <c r="E900" s="19">
        <v>2.5581787508986129</v>
      </c>
      <c r="F900" s="20">
        <v>55.455181723898299</v>
      </c>
      <c r="G900" s="21">
        <v>0.10599355690037</v>
      </c>
      <c r="H900" s="22">
        <v>0</v>
      </c>
      <c r="I900" s="23">
        <v>1</v>
      </c>
      <c r="J900" s="21">
        <v>0.86901690677761001</v>
      </c>
      <c r="K900" s="24">
        <v>2.1403061118532098E-2</v>
      </c>
      <c r="L900" s="25">
        <v>0</v>
      </c>
      <c r="M900" s="26">
        <v>1.9895866253832401E-2</v>
      </c>
      <c r="N900" s="23">
        <v>19.997911461310199</v>
      </c>
      <c r="O900" s="23">
        <f t="shared" si="39"/>
        <v>0.39787577179020978</v>
      </c>
      <c r="P900" s="33">
        <f t="shared" si="41"/>
        <v>0.15553087197305807</v>
      </c>
    </row>
    <row r="901" spans="1:16" x14ac:dyDescent="0.25">
      <c r="A901" s="27" t="s">
        <v>1364</v>
      </c>
      <c r="B901" s="17" t="str">
        <f t="shared" si="40"/>
        <v>SUNOL</v>
      </c>
      <c r="C901" s="28" t="s">
        <v>1365</v>
      </c>
      <c r="D901" s="28" t="s">
        <v>621</v>
      </c>
      <c r="E901" s="19">
        <v>2.4504839515679402</v>
      </c>
      <c r="F901" s="20">
        <v>75.193700037559495</v>
      </c>
      <c r="G901" s="21">
        <v>0.26756157201914998</v>
      </c>
      <c r="H901" s="22">
        <v>0</v>
      </c>
      <c r="I901" s="23">
        <v>1</v>
      </c>
      <c r="J901" s="21">
        <v>0.18840960600252099</v>
      </c>
      <c r="K901" s="24">
        <v>0</v>
      </c>
      <c r="L901" s="25">
        <v>0</v>
      </c>
      <c r="M901" s="26">
        <v>1.12140142826194E-2</v>
      </c>
      <c r="N901" s="23">
        <v>35.326276690591058</v>
      </c>
      <c r="O901" s="23">
        <f t="shared" ref="O901:O964" si="42">M901*N901</f>
        <v>0.3961493713600529</v>
      </c>
      <c r="P901" s="33">
        <f t="shared" si="41"/>
        <v>0.16166168772767397</v>
      </c>
    </row>
    <row r="902" spans="1:16" x14ac:dyDescent="0.25">
      <c r="A902" s="27" t="s">
        <v>1366</v>
      </c>
      <c r="B902" s="17" t="str">
        <f t="shared" ref="B902:B965" si="43">LEFT(A902,5)</f>
        <v>MIDDL</v>
      </c>
      <c r="C902" s="28" t="s">
        <v>907</v>
      </c>
      <c r="D902" s="28" t="s">
        <v>187</v>
      </c>
      <c r="E902" s="19">
        <v>5.0570625535537204</v>
      </c>
      <c r="F902" s="20">
        <v>54.032125948788803</v>
      </c>
      <c r="G902" s="21">
        <v>1</v>
      </c>
      <c r="H902" s="22">
        <v>0</v>
      </c>
      <c r="I902" s="23">
        <v>3</v>
      </c>
      <c r="J902" s="21">
        <v>0.42259623667012702</v>
      </c>
      <c r="K902" s="24">
        <v>0</v>
      </c>
      <c r="L902" s="25">
        <v>0</v>
      </c>
      <c r="M902" s="26">
        <v>2.6354262523214E-2</v>
      </c>
      <c r="N902" s="23">
        <v>14.950713546377353</v>
      </c>
      <c r="O902" s="23">
        <f t="shared" si="42"/>
        <v>0.39401502971060054</v>
      </c>
      <c r="P902" s="33">
        <f t="shared" ref="P902:P965" si="44">O902/E902</f>
        <v>7.7913813708655161E-2</v>
      </c>
    </row>
    <row r="903" spans="1:16" x14ac:dyDescent="0.25">
      <c r="A903" s="27" t="s">
        <v>1367</v>
      </c>
      <c r="B903" s="17" t="str">
        <f t="shared" si="43"/>
        <v>VACAV</v>
      </c>
      <c r="C903" s="28" t="s">
        <v>1368</v>
      </c>
      <c r="D903" s="28" t="s">
        <v>927</v>
      </c>
      <c r="E903" s="19">
        <v>0.50066208203346796</v>
      </c>
      <c r="F903" s="20">
        <v>79.383839327963798</v>
      </c>
      <c r="G903" s="21">
        <v>0.12323213440723101</v>
      </c>
      <c r="H903" s="22">
        <v>0</v>
      </c>
      <c r="I903" s="23">
        <v>0</v>
      </c>
      <c r="J903" s="21">
        <v>0.29374146510100901</v>
      </c>
      <c r="K903" s="24">
        <v>0</v>
      </c>
      <c r="L903" s="25">
        <v>0</v>
      </c>
      <c r="M903" s="26">
        <v>1.11491597006237E-2</v>
      </c>
      <c r="N903" s="23">
        <v>35.326276690591058</v>
      </c>
      <c r="O903" s="23">
        <f t="shared" si="42"/>
        <v>0.39385830045182019</v>
      </c>
      <c r="P903" s="33">
        <f t="shared" si="44"/>
        <v>0.78667491424983083</v>
      </c>
    </row>
    <row r="904" spans="1:16" x14ac:dyDescent="0.25">
      <c r="A904" s="27" t="s">
        <v>1369</v>
      </c>
      <c r="B904" s="17" t="str">
        <f t="shared" si="43"/>
        <v>LOS G</v>
      </c>
      <c r="C904" s="28" t="s">
        <v>663</v>
      </c>
      <c r="D904" s="28" t="s">
        <v>184</v>
      </c>
      <c r="E904" s="19">
        <v>14.986633787714201</v>
      </c>
      <c r="F904" s="20">
        <v>67.642017970013896</v>
      </c>
      <c r="G904" s="21">
        <v>0.90940673797146399</v>
      </c>
      <c r="H904" s="22">
        <v>14</v>
      </c>
      <c r="I904" s="23">
        <v>1</v>
      </c>
      <c r="J904" s="21">
        <v>1</v>
      </c>
      <c r="K904" s="24">
        <v>1</v>
      </c>
      <c r="L904" s="25">
        <v>1</v>
      </c>
      <c r="M904" s="26">
        <v>0.392188282132998</v>
      </c>
      <c r="N904" s="23">
        <v>1</v>
      </c>
      <c r="O904" s="23">
        <f t="shared" si="42"/>
        <v>0.392188282132998</v>
      </c>
      <c r="P904" s="33">
        <f t="shared" si="44"/>
        <v>2.616920435158078E-2</v>
      </c>
    </row>
    <row r="905" spans="1:16" x14ac:dyDescent="0.25">
      <c r="A905" s="27" t="s">
        <v>1370</v>
      </c>
      <c r="B905" s="17" t="str">
        <f t="shared" si="43"/>
        <v>WOODS</v>
      </c>
      <c r="C905" s="28" t="s">
        <v>303</v>
      </c>
      <c r="D905" s="28" t="s">
        <v>304</v>
      </c>
      <c r="E905" s="19">
        <v>4.1743462960427999</v>
      </c>
      <c r="F905" s="20">
        <v>60.820697999515701</v>
      </c>
      <c r="G905" s="21">
        <v>0.75328196671276504</v>
      </c>
      <c r="H905" s="22">
        <v>12</v>
      </c>
      <c r="I905" s="23">
        <v>4</v>
      </c>
      <c r="J905" s="21">
        <v>1</v>
      </c>
      <c r="K905" s="24">
        <v>1</v>
      </c>
      <c r="L905" s="25">
        <v>0</v>
      </c>
      <c r="M905" s="26">
        <v>0.39089096876734097</v>
      </c>
      <c r="N905" s="23">
        <v>1</v>
      </c>
      <c r="O905" s="23">
        <f t="shared" si="42"/>
        <v>0.39089096876734097</v>
      </c>
      <c r="P905" s="33">
        <f t="shared" si="44"/>
        <v>9.3641241297565112E-2</v>
      </c>
    </row>
    <row r="906" spans="1:16" x14ac:dyDescent="0.25">
      <c r="A906" s="27" t="s">
        <v>1371</v>
      </c>
      <c r="B906" s="17" t="str">
        <f t="shared" si="43"/>
        <v>CALIS</v>
      </c>
      <c r="C906" s="28" t="s">
        <v>211</v>
      </c>
      <c r="D906" s="28" t="s">
        <v>212</v>
      </c>
      <c r="E906" s="19">
        <v>11.793874934337321</v>
      </c>
      <c r="F906" s="20">
        <v>55.317887446508898</v>
      </c>
      <c r="G906" s="21">
        <v>0.62250012116169995</v>
      </c>
      <c r="H906" s="22">
        <v>13</v>
      </c>
      <c r="I906" s="23">
        <v>12</v>
      </c>
      <c r="J906" s="21">
        <v>0.73126310808400896</v>
      </c>
      <c r="K906" s="24">
        <v>0.81485597903431195</v>
      </c>
      <c r="L906" s="25">
        <v>0</v>
      </c>
      <c r="M906" s="26">
        <v>0.39061224709347597</v>
      </c>
      <c r="N906" s="23">
        <v>1</v>
      </c>
      <c r="O906" s="23">
        <f t="shared" si="42"/>
        <v>0.39061224709347597</v>
      </c>
      <c r="P906" s="33">
        <f t="shared" si="44"/>
        <v>3.3119924475053276E-2</v>
      </c>
    </row>
    <row r="907" spans="1:16" x14ac:dyDescent="0.25">
      <c r="A907" s="27" t="s">
        <v>1372</v>
      </c>
      <c r="B907" s="17" t="str">
        <f t="shared" si="43"/>
        <v>CORRA</v>
      </c>
      <c r="C907" s="28" t="s">
        <v>1157</v>
      </c>
      <c r="D907" s="28" t="s">
        <v>154</v>
      </c>
      <c r="E907" s="19">
        <v>3.17450621220982</v>
      </c>
      <c r="F907" s="20">
        <v>31.508586121834</v>
      </c>
      <c r="G907" s="21">
        <v>0.69326244972481998</v>
      </c>
      <c r="H907" s="22">
        <v>0</v>
      </c>
      <c r="I907" s="23">
        <v>0</v>
      </c>
      <c r="J907" s="21">
        <v>0.440151018081746</v>
      </c>
      <c r="K907" s="24">
        <v>0</v>
      </c>
      <c r="L907" s="25">
        <v>0</v>
      </c>
      <c r="M907" s="26">
        <v>1.92950636488355E-2</v>
      </c>
      <c r="N907" s="23">
        <v>19.997911461310199</v>
      </c>
      <c r="O907" s="23">
        <f t="shared" si="42"/>
        <v>0.38586097448975726</v>
      </c>
      <c r="P907" s="33">
        <f t="shared" si="44"/>
        <v>0.12154991948217163</v>
      </c>
    </row>
    <row r="908" spans="1:16" x14ac:dyDescent="0.25">
      <c r="A908" s="27" t="s">
        <v>1373</v>
      </c>
      <c r="B908" s="17" t="str">
        <f t="shared" si="43"/>
        <v>UPPER</v>
      </c>
      <c r="C908" s="28" t="s">
        <v>1151</v>
      </c>
      <c r="D908" s="28" t="s">
        <v>187</v>
      </c>
      <c r="E908" s="19">
        <v>1.55668762654315</v>
      </c>
      <c r="F908" s="20">
        <v>30.5904852793842</v>
      </c>
      <c r="G908" s="21">
        <v>0.77993541629893404</v>
      </c>
      <c r="H908" s="22">
        <v>1</v>
      </c>
      <c r="I908" s="23">
        <v>7</v>
      </c>
      <c r="J908" s="21">
        <v>7.9427965467896405E-2</v>
      </c>
      <c r="K908" s="24">
        <v>0</v>
      </c>
      <c r="L908" s="25">
        <v>0</v>
      </c>
      <c r="M908" s="26">
        <v>1.9246909639716099E-2</v>
      </c>
      <c r="N908" s="23">
        <v>19.997911461310199</v>
      </c>
      <c r="O908" s="23">
        <f t="shared" si="42"/>
        <v>0.38489799487888032</v>
      </c>
      <c r="P908" s="33">
        <f t="shared" si="44"/>
        <v>0.24725448337609132</v>
      </c>
    </row>
    <row r="909" spans="1:16" x14ac:dyDescent="0.25">
      <c r="A909" s="27" t="s">
        <v>1374</v>
      </c>
      <c r="B909" s="17" t="str">
        <f t="shared" si="43"/>
        <v>PENRY</v>
      </c>
      <c r="C909" s="28" t="s">
        <v>1144</v>
      </c>
      <c r="D909" s="28" t="s">
        <v>148</v>
      </c>
      <c r="E909" s="19">
        <v>3.1460137531917298</v>
      </c>
      <c r="F909" s="20">
        <v>23.687858749810001</v>
      </c>
      <c r="G909" s="21">
        <v>0.96134277561660297</v>
      </c>
      <c r="H909" s="22">
        <v>0</v>
      </c>
      <c r="I909" s="23">
        <v>1</v>
      </c>
      <c r="J909" s="21">
        <v>0.22406817616989799</v>
      </c>
      <c r="K909" s="24">
        <v>0</v>
      </c>
      <c r="L909" s="25">
        <v>0</v>
      </c>
      <c r="M909" s="26">
        <v>1.44371866311701E-2</v>
      </c>
      <c r="N909" s="23">
        <v>26.553376868630977</v>
      </c>
      <c r="O909" s="23">
        <f t="shared" si="42"/>
        <v>0.38335605754022051</v>
      </c>
      <c r="P909" s="33">
        <f t="shared" si="44"/>
        <v>0.12185453962217861</v>
      </c>
    </row>
    <row r="910" spans="1:16" x14ac:dyDescent="0.25">
      <c r="A910" s="27" t="s">
        <v>1375</v>
      </c>
      <c r="B910" s="17" t="str">
        <f t="shared" si="43"/>
        <v>TAMAR</v>
      </c>
      <c r="C910" s="28" t="s">
        <v>1376</v>
      </c>
      <c r="D910" s="28" t="s">
        <v>148</v>
      </c>
      <c r="E910" s="19">
        <v>16.447748446980999</v>
      </c>
      <c r="F910" s="20">
        <v>32.672219386960002</v>
      </c>
      <c r="G910" s="21">
        <v>0.67460887993885299</v>
      </c>
      <c r="H910" s="22">
        <v>23</v>
      </c>
      <c r="I910" s="23">
        <v>13</v>
      </c>
      <c r="J910" s="21">
        <v>0.91623483324568999</v>
      </c>
      <c r="K910" s="24">
        <v>0</v>
      </c>
      <c r="L910" s="25">
        <v>0</v>
      </c>
      <c r="M910" s="26">
        <v>0.382916654798795</v>
      </c>
      <c r="N910" s="23">
        <v>1</v>
      </c>
      <c r="O910" s="23">
        <f t="shared" si="42"/>
        <v>0.382916654798795</v>
      </c>
      <c r="P910" s="33">
        <f t="shared" si="44"/>
        <v>2.3280794695585205E-2</v>
      </c>
    </row>
    <row r="911" spans="1:16" x14ac:dyDescent="0.25">
      <c r="A911" s="27" t="s">
        <v>1377</v>
      </c>
      <c r="B911" s="17" t="str">
        <f t="shared" si="43"/>
        <v>COTAT</v>
      </c>
      <c r="C911" s="28" t="s">
        <v>800</v>
      </c>
      <c r="D911" s="28" t="s">
        <v>226</v>
      </c>
      <c r="E911" s="19">
        <v>0.42542055064008899</v>
      </c>
      <c r="F911" s="20">
        <v>48.628655090955199</v>
      </c>
      <c r="G911" s="21">
        <v>0.27073902336074102</v>
      </c>
      <c r="H911" s="22">
        <v>0</v>
      </c>
      <c r="I911" s="23">
        <v>1</v>
      </c>
      <c r="J911" s="21">
        <v>3.0981235895241498E-2</v>
      </c>
      <c r="K911" s="24">
        <v>0</v>
      </c>
      <c r="L911" s="25">
        <v>0</v>
      </c>
      <c r="M911" s="26">
        <v>8.0325177508424796E-3</v>
      </c>
      <c r="N911" s="23">
        <v>47.636719618242658</v>
      </c>
      <c r="O911" s="23">
        <f t="shared" si="42"/>
        <v>0.38264279592544032</v>
      </c>
      <c r="P911" s="33">
        <f t="shared" si="44"/>
        <v>0.89944596082562267</v>
      </c>
    </row>
    <row r="912" spans="1:16" x14ac:dyDescent="0.25">
      <c r="A912" s="27" t="s">
        <v>1378</v>
      </c>
      <c r="B912" s="17" t="str">
        <f t="shared" si="43"/>
        <v>SAN J</v>
      </c>
      <c r="C912" s="28" t="s">
        <v>1379</v>
      </c>
      <c r="D912" s="28" t="s">
        <v>145</v>
      </c>
      <c r="E912" s="19">
        <v>28.271348124097997</v>
      </c>
      <c r="F912" s="20">
        <v>13.274403841067899</v>
      </c>
      <c r="G912" s="21">
        <v>0.82625204082149195</v>
      </c>
      <c r="H912" s="22">
        <v>4</v>
      </c>
      <c r="I912" s="23">
        <v>63</v>
      </c>
      <c r="J912" s="21">
        <v>1</v>
      </c>
      <c r="K912" s="24">
        <v>0.35667172175760298</v>
      </c>
      <c r="L912" s="25">
        <v>0</v>
      </c>
      <c r="M912" s="26">
        <v>0.37964060264911398</v>
      </c>
      <c r="N912" s="23">
        <v>1</v>
      </c>
      <c r="O912" s="23">
        <f t="shared" si="42"/>
        <v>0.37964060264911398</v>
      </c>
      <c r="P912" s="33">
        <f t="shared" si="44"/>
        <v>1.3428457708584298E-2</v>
      </c>
    </row>
    <row r="913" spans="1:16" x14ac:dyDescent="0.25">
      <c r="A913" s="27" t="s">
        <v>1380</v>
      </c>
      <c r="B913" s="17" t="str">
        <f t="shared" si="43"/>
        <v>ROB R</v>
      </c>
      <c r="C913" s="28" t="s">
        <v>605</v>
      </c>
      <c r="D913" s="28" t="s">
        <v>223</v>
      </c>
      <c r="E913" s="19">
        <v>21.185860744857607</v>
      </c>
      <c r="F913" s="20">
        <v>44.7520167286456</v>
      </c>
      <c r="G913" s="21">
        <v>0.782345359915951</v>
      </c>
      <c r="H913" s="22">
        <v>40</v>
      </c>
      <c r="I913" s="23">
        <v>3</v>
      </c>
      <c r="J913" s="21">
        <v>1</v>
      </c>
      <c r="K913" s="24">
        <v>0.97192081441630795</v>
      </c>
      <c r="L913" s="25">
        <v>1</v>
      </c>
      <c r="M913" s="26">
        <v>0.379240842097469</v>
      </c>
      <c r="N913" s="23">
        <v>1</v>
      </c>
      <c r="O913" s="23">
        <f t="shared" si="42"/>
        <v>0.379240842097469</v>
      </c>
      <c r="P913" s="33">
        <f t="shared" si="44"/>
        <v>1.7900657738889426E-2</v>
      </c>
    </row>
    <row r="914" spans="1:16" x14ac:dyDescent="0.25">
      <c r="A914" s="27" t="s">
        <v>1381</v>
      </c>
      <c r="B914" s="17" t="str">
        <f t="shared" si="43"/>
        <v>MONTI</v>
      </c>
      <c r="C914" s="28" t="s">
        <v>1086</v>
      </c>
      <c r="D914" s="28" t="s">
        <v>212</v>
      </c>
      <c r="E914" s="19">
        <v>10.1625242845814</v>
      </c>
      <c r="F914" s="20">
        <v>67.735417594637298</v>
      </c>
      <c r="G914" s="21">
        <v>0.65910573963666497</v>
      </c>
      <c r="H914" s="22">
        <v>1</v>
      </c>
      <c r="I914" s="23">
        <v>1</v>
      </c>
      <c r="J914" s="21">
        <v>0.731237643816115</v>
      </c>
      <c r="K914" s="24">
        <v>0</v>
      </c>
      <c r="L914" s="25">
        <v>0</v>
      </c>
      <c r="M914" s="26">
        <v>2.5333057857236E-2</v>
      </c>
      <c r="N914" s="23">
        <v>14.950713546377353</v>
      </c>
      <c r="O914" s="23">
        <f t="shared" si="42"/>
        <v>0.37874729127733947</v>
      </c>
      <c r="P914" s="33">
        <f t="shared" si="44"/>
        <v>3.7269017093713178E-2</v>
      </c>
    </row>
    <row r="915" spans="1:16" x14ac:dyDescent="0.25">
      <c r="A915" s="27" t="s">
        <v>1382</v>
      </c>
      <c r="B915" s="17" t="str">
        <f t="shared" si="43"/>
        <v>SHADY</v>
      </c>
      <c r="C915" s="28" t="s">
        <v>817</v>
      </c>
      <c r="D915" s="28" t="s">
        <v>148</v>
      </c>
      <c r="E915" s="19">
        <v>17.057774337938</v>
      </c>
      <c r="F915" s="20">
        <v>38.869515664873902</v>
      </c>
      <c r="G915" s="21">
        <v>0.93608327028612803</v>
      </c>
      <c r="H915" s="22">
        <v>4</v>
      </c>
      <c r="I915" s="23">
        <v>7</v>
      </c>
      <c r="J915" s="21">
        <v>0.82298147103677199</v>
      </c>
      <c r="K915" s="24">
        <v>0</v>
      </c>
      <c r="L915" s="25">
        <v>0</v>
      </c>
      <c r="M915" s="26">
        <v>3.3526415447209197E-2</v>
      </c>
      <c r="N915" s="23">
        <v>11.218349420457526</v>
      </c>
      <c r="O915" s="23">
        <f t="shared" si="42"/>
        <v>0.37611104330221756</v>
      </c>
      <c r="P915" s="33">
        <f t="shared" si="44"/>
        <v>2.2049244869285983E-2</v>
      </c>
    </row>
    <row r="916" spans="1:16" x14ac:dyDescent="0.25">
      <c r="A916" s="27" t="s">
        <v>1383</v>
      </c>
      <c r="B916" s="17" t="str">
        <f t="shared" si="43"/>
        <v>LOS G</v>
      </c>
      <c r="C916" s="28" t="s">
        <v>663</v>
      </c>
      <c r="D916" s="28" t="s">
        <v>184</v>
      </c>
      <c r="E916" s="19">
        <v>12.379358990805599</v>
      </c>
      <c r="F916" s="20">
        <v>30.632236904812899</v>
      </c>
      <c r="G916" s="21">
        <v>0.46002226199770901</v>
      </c>
      <c r="H916" s="22">
        <v>28</v>
      </c>
      <c r="I916" s="23">
        <v>5</v>
      </c>
      <c r="J916" s="21">
        <v>1</v>
      </c>
      <c r="K916" s="24">
        <v>1</v>
      </c>
      <c r="L916" s="25">
        <v>0</v>
      </c>
      <c r="M916" s="26">
        <v>0.37150876920563303</v>
      </c>
      <c r="N916" s="23">
        <v>1</v>
      </c>
      <c r="O916" s="23">
        <f t="shared" si="42"/>
        <v>0.37150876920563303</v>
      </c>
      <c r="P916" s="33">
        <f t="shared" si="44"/>
        <v>3.0010339750350574E-2</v>
      </c>
    </row>
    <row r="917" spans="1:16" x14ac:dyDescent="0.25">
      <c r="A917" s="27" t="s">
        <v>1384</v>
      </c>
      <c r="B917" s="17" t="str">
        <f t="shared" si="43"/>
        <v>COTAT</v>
      </c>
      <c r="C917" s="28" t="s">
        <v>1385</v>
      </c>
      <c r="D917" s="28" t="s">
        <v>226</v>
      </c>
      <c r="E917" s="19">
        <v>2.3176055105494502</v>
      </c>
      <c r="F917" s="20">
        <v>10.958137671245201</v>
      </c>
      <c r="G917" s="21">
        <v>0.566303348663034</v>
      </c>
      <c r="H917" s="22">
        <v>1</v>
      </c>
      <c r="I917" s="23">
        <v>1</v>
      </c>
      <c r="J917" s="21">
        <v>0.30188757433463798</v>
      </c>
      <c r="K917" s="24">
        <v>0</v>
      </c>
      <c r="L917" s="25">
        <v>0</v>
      </c>
      <c r="M917" s="26">
        <v>1.0505852585689099E-2</v>
      </c>
      <c r="N917" s="23">
        <v>35.326276690591058</v>
      </c>
      <c r="O917" s="23">
        <f t="shared" si="42"/>
        <v>0.37113265531261463</v>
      </c>
      <c r="P917" s="33">
        <f t="shared" si="44"/>
        <v>0.16013624994558617</v>
      </c>
    </row>
    <row r="918" spans="1:16" x14ac:dyDescent="0.25">
      <c r="A918" s="27" t="s">
        <v>1386</v>
      </c>
      <c r="B918" s="17" t="str">
        <f t="shared" si="43"/>
        <v>VIEJO</v>
      </c>
      <c r="C918" s="28" t="s">
        <v>1387</v>
      </c>
      <c r="D918" s="28" t="s">
        <v>223</v>
      </c>
      <c r="E918" s="19">
        <v>2.1755144868924998</v>
      </c>
      <c r="F918" s="20">
        <v>10</v>
      </c>
      <c r="G918" s="21">
        <v>0.21892289542169299</v>
      </c>
      <c r="H918" s="22">
        <v>2</v>
      </c>
      <c r="I918" s="23">
        <v>2</v>
      </c>
      <c r="J918" s="21">
        <v>1</v>
      </c>
      <c r="K918" s="24">
        <v>0</v>
      </c>
      <c r="L918" s="25">
        <v>0</v>
      </c>
      <c r="M918" s="26">
        <v>1.8504462190025502E-2</v>
      </c>
      <c r="N918" s="23">
        <v>19.997911461310199</v>
      </c>
      <c r="O918" s="23">
        <f t="shared" si="42"/>
        <v>0.37005059651529221</v>
      </c>
      <c r="P918" s="33">
        <f t="shared" si="44"/>
        <v>0.17009796935154942</v>
      </c>
    </row>
    <row r="919" spans="1:16" x14ac:dyDescent="0.25">
      <c r="A919" s="27" t="s">
        <v>1388</v>
      </c>
      <c r="B919" s="17" t="str">
        <f t="shared" si="43"/>
        <v>APPLE</v>
      </c>
      <c r="C919" s="28" t="s">
        <v>310</v>
      </c>
      <c r="D919" s="28" t="s">
        <v>148</v>
      </c>
      <c r="E919" s="19">
        <v>38.33566812695593</v>
      </c>
      <c r="F919" s="20">
        <v>63.348129782546103</v>
      </c>
      <c r="G919" s="21">
        <v>1</v>
      </c>
      <c r="H919" s="22">
        <v>10</v>
      </c>
      <c r="I919" s="23">
        <v>4</v>
      </c>
      <c r="J919" s="21">
        <v>0.999999999999998</v>
      </c>
      <c r="K919" s="24">
        <v>0.82487383751908006</v>
      </c>
      <c r="L919" s="25">
        <v>1</v>
      </c>
      <c r="M919" s="26">
        <v>0.36946177643600803</v>
      </c>
      <c r="N919" s="23">
        <v>1</v>
      </c>
      <c r="O919" s="23">
        <f t="shared" si="42"/>
        <v>0.36946177643600803</v>
      </c>
      <c r="P919" s="33">
        <f t="shared" si="44"/>
        <v>9.6375462979401937E-3</v>
      </c>
    </row>
    <row r="920" spans="1:16" x14ac:dyDescent="0.25">
      <c r="A920" s="27" t="s">
        <v>1389</v>
      </c>
      <c r="B920" s="17" t="str">
        <f t="shared" si="43"/>
        <v>HOPLA</v>
      </c>
      <c r="C920" s="28" t="s">
        <v>1390</v>
      </c>
      <c r="D920" s="28" t="s">
        <v>187</v>
      </c>
      <c r="E920" s="19">
        <v>0.61898139746999303</v>
      </c>
      <c r="F920" s="20">
        <v>10</v>
      </c>
      <c r="G920" s="21">
        <v>0.829682604940437</v>
      </c>
      <c r="H920" s="22">
        <v>0</v>
      </c>
      <c r="I920" s="23">
        <v>0</v>
      </c>
      <c r="J920" s="21">
        <v>0.11014027687636201</v>
      </c>
      <c r="K920" s="24">
        <v>0</v>
      </c>
      <c r="L920" s="25">
        <v>0</v>
      </c>
      <c r="M920" s="26">
        <v>1.0344990669514199E-2</v>
      </c>
      <c r="N920" s="23">
        <v>35.326276690591058</v>
      </c>
      <c r="O920" s="23">
        <f t="shared" si="42"/>
        <v>0.36545000275284145</v>
      </c>
      <c r="P920" s="33">
        <f t="shared" si="44"/>
        <v>0.5904054697710972</v>
      </c>
    </row>
    <row r="921" spans="1:16" x14ac:dyDescent="0.25">
      <c r="A921" s="27" t="s">
        <v>1391</v>
      </c>
      <c r="B921" s="17" t="str">
        <f t="shared" si="43"/>
        <v>COARS</v>
      </c>
      <c r="C921" s="28" t="s">
        <v>626</v>
      </c>
      <c r="D921" s="28" t="s">
        <v>145</v>
      </c>
      <c r="E921" s="19">
        <v>49.585973211472748</v>
      </c>
      <c r="F921" s="20">
        <v>26.295167132084899</v>
      </c>
      <c r="G921" s="21">
        <v>0.95506615820583396</v>
      </c>
      <c r="H921" s="22">
        <v>5</v>
      </c>
      <c r="I921" s="23">
        <v>92</v>
      </c>
      <c r="J921" s="21">
        <v>0.999999999999999</v>
      </c>
      <c r="K921" s="24">
        <v>6.1022590995540901E-2</v>
      </c>
      <c r="L921" s="25">
        <v>1</v>
      </c>
      <c r="M921" s="26">
        <v>0.36439330105481099</v>
      </c>
      <c r="N921" s="23">
        <v>1</v>
      </c>
      <c r="O921" s="23">
        <f t="shared" si="42"/>
        <v>0.36439330105481099</v>
      </c>
      <c r="P921" s="33">
        <f t="shared" si="44"/>
        <v>7.3487173378801608E-3</v>
      </c>
    </row>
    <row r="922" spans="1:16" x14ac:dyDescent="0.25">
      <c r="A922" s="27" t="s">
        <v>1392</v>
      </c>
      <c r="B922" s="17" t="str">
        <f t="shared" si="43"/>
        <v>PUEBL</v>
      </c>
      <c r="C922" s="28" t="s">
        <v>215</v>
      </c>
      <c r="D922" s="28" t="s">
        <v>212</v>
      </c>
      <c r="E922" s="19">
        <v>0.81464777138517797</v>
      </c>
      <c r="F922" s="20">
        <v>66.726308373367303</v>
      </c>
      <c r="G922" s="21">
        <v>0.75653603594220997</v>
      </c>
      <c r="H922" s="22">
        <v>0</v>
      </c>
      <c r="I922" s="23">
        <v>0</v>
      </c>
      <c r="J922" s="21">
        <v>6.7415326283696606E-2</v>
      </c>
      <c r="K922" s="24">
        <v>0</v>
      </c>
      <c r="L922" s="25">
        <v>0</v>
      </c>
      <c r="M922" s="26">
        <v>1.3708064810256E-2</v>
      </c>
      <c r="N922" s="23">
        <v>26.553376868630977</v>
      </c>
      <c r="O922" s="23">
        <f t="shared" si="42"/>
        <v>0.36399541104634597</v>
      </c>
      <c r="P922" s="33">
        <f t="shared" si="44"/>
        <v>0.4468132410494785</v>
      </c>
    </row>
    <row r="923" spans="1:16" x14ac:dyDescent="0.25">
      <c r="A923" s="27" t="s">
        <v>1393</v>
      </c>
      <c r="B923" s="17" t="str">
        <f t="shared" si="43"/>
        <v>BEN L</v>
      </c>
      <c r="C923" s="28" t="s">
        <v>612</v>
      </c>
      <c r="D923" s="28" t="s">
        <v>223</v>
      </c>
      <c r="E923" s="19">
        <v>7.8222448162577498</v>
      </c>
      <c r="F923" s="20">
        <v>35.820387785996402</v>
      </c>
      <c r="G923" s="21">
        <v>0.30798231813454802</v>
      </c>
      <c r="H923" s="22">
        <v>32</v>
      </c>
      <c r="I923" s="23">
        <v>5</v>
      </c>
      <c r="J923" s="21">
        <v>1</v>
      </c>
      <c r="K923" s="24">
        <v>1</v>
      </c>
      <c r="L923" s="25">
        <v>0</v>
      </c>
      <c r="M923" s="26">
        <v>0.36290494175874999</v>
      </c>
      <c r="N923" s="23">
        <v>1</v>
      </c>
      <c r="O923" s="23">
        <f t="shared" si="42"/>
        <v>0.36290494175874999</v>
      </c>
      <c r="P923" s="33">
        <f t="shared" si="44"/>
        <v>4.6393963661746883E-2</v>
      </c>
    </row>
    <row r="924" spans="1:16" x14ac:dyDescent="0.25">
      <c r="A924" s="27" t="s">
        <v>1394</v>
      </c>
      <c r="B924" s="17" t="str">
        <f t="shared" si="43"/>
        <v>SANTA</v>
      </c>
      <c r="C924" s="28" t="s">
        <v>1395</v>
      </c>
      <c r="D924" s="28" t="s">
        <v>226</v>
      </c>
      <c r="E924" s="19">
        <v>0.13621306229088201</v>
      </c>
      <c r="F924" s="20">
        <v>75</v>
      </c>
      <c r="G924" s="21">
        <v>0</v>
      </c>
      <c r="H924" s="22">
        <v>0</v>
      </c>
      <c r="I924" s="23">
        <v>0</v>
      </c>
      <c r="J924" s="21">
        <v>3.3811981709475102E-2</v>
      </c>
      <c r="K924" s="24">
        <v>0</v>
      </c>
      <c r="L924" s="25">
        <v>0</v>
      </c>
      <c r="M924" s="26">
        <v>7.5595522590892099E-3</v>
      </c>
      <c r="N924" s="23">
        <v>47.636719618242658</v>
      </c>
      <c r="O924" s="23">
        <f t="shared" si="42"/>
        <v>0.36011227140568558</v>
      </c>
      <c r="P924" s="33">
        <f t="shared" si="44"/>
        <v>2.6437425702732416</v>
      </c>
    </row>
    <row r="925" spans="1:16" x14ac:dyDescent="0.25">
      <c r="A925" s="27" t="s">
        <v>1396</v>
      </c>
      <c r="B925" s="17" t="str">
        <f t="shared" si="43"/>
        <v>FITCH</v>
      </c>
      <c r="C925" s="28" t="s">
        <v>397</v>
      </c>
      <c r="D925" s="28" t="s">
        <v>226</v>
      </c>
      <c r="E925" s="19">
        <v>1.4439008728249001</v>
      </c>
      <c r="F925" s="20">
        <v>43.479421648274098</v>
      </c>
      <c r="G925" s="21">
        <v>0.97102910066403503</v>
      </c>
      <c r="H925" s="22">
        <v>1</v>
      </c>
      <c r="I925" s="23">
        <v>1</v>
      </c>
      <c r="J925" s="21">
        <v>0.154262427054707</v>
      </c>
      <c r="K925" s="24">
        <v>0</v>
      </c>
      <c r="L925" s="25">
        <v>0</v>
      </c>
      <c r="M925" s="26">
        <v>1.7930373476141501E-2</v>
      </c>
      <c r="N925" s="23">
        <v>19.997911461310199</v>
      </c>
      <c r="O925" s="23">
        <f t="shared" si="42"/>
        <v>0.35857002124410253</v>
      </c>
      <c r="P925" s="33">
        <f t="shared" si="44"/>
        <v>0.24833423678357028</v>
      </c>
    </row>
    <row r="926" spans="1:16" x14ac:dyDescent="0.25">
      <c r="A926" s="27" t="s">
        <v>1397</v>
      </c>
      <c r="B926" s="17" t="str">
        <f t="shared" si="43"/>
        <v>PENRY</v>
      </c>
      <c r="C926" s="28" t="s">
        <v>1398</v>
      </c>
      <c r="D926" s="28" t="s">
        <v>148</v>
      </c>
      <c r="E926" s="19">
        <v>5.0792483307250196</v>
      </c>
      <c r="F926" s="20">
        <v>12.8577504728189</v>
      </c>
      <c r="G926" s="21">
        <v>0.75501186299706902</v>
      </c>
      <c r="H926" s="22">
        <v>0</v>
      </c>
      <c r="I926" s="23">
        <v>3</v>
      </c>
      <c r="J926" s="21">
        <v>0.34231699980095698</v>
      </c>
      <c r="K926" s="24">
        <v>0</v>
      </c>
      <c r="L926" s="25">
        <v>0</v>
      </c>
      <c r="M926" s="26">
        <v>1.32910168439063E-2</v>
      </c>
      <c r="N926" s="23">
        <v>26.553376868630977</v>
      </c>
      <c r="O926" s="23">
        <f t="shared" si="42"/>
        <v>0.35292137922356626</v>
      </c>
      <c r="P926" s="33">
        <f t="shared" si="44"/>
        <v>6.9482993593500811E-2</v>
      </c>
    </row>
    <row r="927" spans="1:16" x14ac:dyDescent="0.25">
      <c r="A927" s="27" t="s">
        <v>1399</v>
      </c>
      <c r="B927" s="17" t="str">
        <f t="shared" si="43"/>
        <v>BOLIN</v>
      </c>
      <c r="C927" s="28" t="s">
        <v>1133</v>
      </c>
      <c r="D927" s="28" t="s">
        <v>212</v>
      </c>
      <c r="E927" s="19">
        <v>0.43174097244121101</v>
      </c>
      <c r="F927" s="20">
        <v>69.156769735741406</v>
      </c>
      <c r="G927" s="21">
        <v>0</v>
      </c>
      <c r="H927" s="22">
        <v>0</v>
      </c>
      <c r="I927" s="23">
        <v>0</v>
      </c>
      <c r="J927" s="21">
        <v>4.2539731360562098E-2</v>
      </c>
      <c r="K927" s="24">
        <v>0</v>
      </c>
      <c r="L927" s="25">
        <v>0</v>
      </c>
      <c r="M927" s="26">
        <v>7.3288411089014599E-3</v>
      </c>
      <c r="N927" s="23">
        <v>47.636719618242658</v>
      </c>
      <c r="O927" s="23">
        <f t="shared" si="42"/>
        <v>0.34912194903138943</v>
      </c>
      <c r="P927" s="33">
        <f t="shared" si="44"/>
        <v>0.80863751952318685</v>
      </c>
    </row>
    <row r="928" spans="1:16" x14ac:dyDescent="0.25">
      <c r="A928" s="27" t="s">
        <v>1400</v>
      </c>
      <c r="B928" s="17" t="str">
        <f t="shared" si="43"/>
        <v>BRIDG</v>
      </c>
      <c r="C928" s="28" t="s">
        <v>1211</v>
      </c>
      <c r="D928" s="28" t="s">
        <v>187</v>
      </c>
      <c r="E928" s="19">
        <v>22.245289337223074</v>
      </c>
      <c r="F928" s="20">
        <v>91.448481301387204</v>
      </c>
      <c r="G928" s="21">
        <v>1</v>
      </c>
      <c r="H928" s="22">
        <v>11</v>
      </c>
      <c r="I928" s="23">
        <v>10</v>
      </c>
      <c r="J928" s="21">
        <v>0.999999999999999</v>
      </c>
      <c r="K928" s="24">
        <v>0.97292069208566301</v>
      </c>
      <c r="L928" s="25">
        <v>1</v>
      </c>
      <c r="M928" s="26">
        <v>0.347566960659214</v>
      </c>
      <c r="N928" s="23">
        <v>1</v>
      </c>
      <c r="O928" s="23">
        <f t="shared" si="42"/>
        <v>0.347566960659214</v>
      </c>
      <c r="P928" s="33">
        <f t="shared" si="44"/>
        <v>1.5624294896341479E-2</v>
      </c>
    </row>
    <row r="929" spans="1:16" x14ac:dyDescent="0.25">
      <c r="A929" s="27" t="s">
        <v>1401</v>
      </c>
      <c r="B929" s="17" t="str">
        <f t="shared" si="43"/>
        <v>DIAMO</v>
      </c>
      <c r="C929" s="28" t="s">
        <v>866</v>
      </c>
      <c r="D929" s="28" t="s">
        <v>148</v>
      </c>
      <c r="E929" s="19">
        <v>1.4833445156454008</v>
      </c>
      <c r="F929" s="20">
        <v>10</v>
      </c>
      <c r="G929" s="21">
        <v>0.14231564229850799</v>
      </c>
      <c r="H929" s="22">
        <v>0</v>
      </c>
      <c r="I929" s="23">
        <v>1</v>
      </c>
      <c r="J929" s="21">
        <v>0.31564141754688202</v>
      </c>
      <c r="K929" s="24">
        <v>0.62466770263177696</v>
      </c>
      <c r="L929" s="25">
        <v>0</v>
      </c>
      <c r="M929" s="26">
        <v>2.2984772311471401E-2</v>
      </c>
      <c r="N929" s="23">
        <v>14.950713546377353</v>
      </c>
      <c r="O929" s="23">
        <f t="shared" si="42"/>
        <v>0.3436387467575146</v>
      </c>
      <c r="P929" s="33">
        <f t="shared" si="44"/>
        <v>0.23166482441066494</v>
      </c>
    </row>
    <row r="930" spans="1:16" x14ac:dyDescent="0.25">
      <c r="A930" s="27" t="s">
        <v>1402</v>
      </c>
      <c r="B930" s="17" t="str">
        <f t="shared" si="43"/>
        <v xml:space="preserve">WEST </v>
      </c>
      <c r="C930" s="28" t="s">
        <v>301</v>
      </c>
      <c r="D930" s="28" t="s">
        <v>154</v>
      </c>
      <c r="E930" s="19">
        <v>11.4284135575788</v>
      </c>
      <c r="F930" s="20">
        <v>52.564171160028302</v>
      </c>
      <c r="G930" s="21">
        <v>1</v>
      </c>
      <c r="H930" s="22">
        <v>4</v>
      </c>
      <c r="I930" s="23">
        <v>5</v>
      </c>
      <c r="J930" s="21">
        <v>1</v>
      </c>
      <c r="K930" s="24">
        <v>1</v>
      </c>
      <c r="L930" s="25">
        <v>1</v>
      </c>
      <c r="M930" s="26">
        <v>0.34332664291314702</v>
      </c>
      <c r="N930" s="23">
        <v>1</v>
      </c>
      <c r="O930" s="23">
        <f t="shared" si="42"/>
        <v>0.34332664291314702</v>
      </c>
      <c r="P930" s="33">
        <f t="shared" si="44"/>
        <v>3.0041496239473109E-2</v>
      </c>
    </row>
    <row r="931" spans="1:16" x14ac:dyDescent="0.25">
      <c r="A931" s="27" t="s">
        <v>1403</v>
      </c>
      <c r="B931" s="17" t="str">
        <f t="shared" si="43"/>
        <v>SILVE</v>
      </c>
      <c r="C931" s="28" t="s">
        <v>537</v>
      </c>
      <c r="D931" s="28" t="s">
        <v>212</v>
      </c>
      <c r="E931" s="19">
        <v>24.727532250697138</v>
      </c>
      <c r="F931" s="20">
        <v>77.651551518335694</v>
      </c>
      <c r="G931" s="21">
        <v>0.999999999999999</v>
      </c>
      <c r="H931" s="22">
        <v>5</v>
      </c>
      <c r="I931" s="23">
        <v>11</v>
      </c>
      <c r="J931" s="21">
        <v>0.91780939266783601</v>
      </c>
      <c r="K931" s="24">
        <v>0.694689022204244</v>
      </c>
      <c r="L931" s="25">
        <v>1</v>
      </c>
      <c r="M931" s="26">
        <v>0.34288493608236198</v>
      </c>
      <c r="N931" s="23">
        <v>1</v>
      </c>
      <c r="O931" s="23">
        <f t="shared" si="42"/>
        <v>0.34288493608236198</v>
      </c>
      <c r="P931" s="33">
        <f t="shared" si="44"/>
        <v>1.3866524674037988E-2</v>
      </c>
    </row>
    <row r="932" spans="1:16" x14ac:dyDescent="0.25">
      <c r="A932" s="27" t="s">
        <v>1404</v>
      </c>
      <c r="B932" s="17" t="str">
        <f t="shared" si="43"/>
        <v xml:space="preserve">MESA </v>
      </c>
      <c r="C932" s="28" t="s">
        <v>764</v>
      </c>
      <c r="D932" s="28" t="s">
        <v>580</v>
      </c>
      <c r="E932" s="19">
        <v>1.51453944908134</v>
      </c>
      <c r="F932" s="20">
        <v>57.285240380758999</v>
      </c>
      <c r="G932" s="21">
        <v>1</v>
      </c>
      <c r="H932" s="22">
        <v>0</v>
      </c>
      <c r="I932" s="23">
        <v>0</v>
      </c>
      <c r="J932" s="21">
        <v>0.15552513877096599</v>
      </c>
      <c r="K932" s="24">
        <v>0</v>
      </c>
      <c r="L932" s="25">
        <v>0</v>
      </c>
      <c r="M932" s="26">
        <v>1.7101461831672899E-2</v>
      </c>
      <c r="N932" s="23">
        <v>19.997911461310199</v>
      </c>
      <c r="O932" s="23">
        <f t="shared" si="42"/>
        <v>0.34199351956877039</v>
      </c>
      <c r="P932" s="33">
        <f t="shared" si="44"/>
        <v>0.22580694070148533</v>
      </c>
    </row>
    <row r="933" spans="1:16" x14ac:dyDescent="0.25">
      <c r="A933" s="27" t="s">
        <v>1405</v>
      </c>
      <c r="B933" s="17" t="str">
        <f t="shared" si="43"/>
        <v xml:space="preserve">CAMP </v>
      </c>
      <c r="C933" s="28" t="s">
        <v>222</v>
      </c>
      <c r="D933" s="28" t="s">
        <v>223</v>
      </c>
      <c r="E933" s="19">
        <v>15.936132042239199</v>
      </c>
      <c r="F933" s="20">
        <v>56.945315729084101</v>
      </c>
      <c r="G933" s="21">
        <v>0.43898750478780701</v>
      </c>
      <c r="H933" s="22">
        <v>39</v>
      </c>
      <c r="I933" s="23">
        <v>3</v>
      </c>
      <c r="J933" s="21">
        <v>1</v>
      </c>
      <c r="K933" s="24">
        <v>1</v>
      </c>
      <c r="L933" s="25">
        <v>0</v>
      </c>
      <c r="M933" s="26">
        <v>0.340698045946906</v>
      </c>
      <c r="N933" s="23">
        <v>1</v>
      </c>
      <c r="O933" s="23">
        <f t="shared" si="42"/>
        <v>0.340698045946906</v>
      </c>
      <c r="P933" s="33">
        <f t="shared" si="44"/>
        <v>2.1378967307993907E-2</v>
      </c>
    </row>
    <row r="934" spans="1:16" x14ac:dyDescent="0.25">
      <c r="A934" s="27" t="s">
        <v>1406</v>
      </c>
      <c r="B934" s="17" t="str">
        <f t="shared" si="43"/>
        <v xml:space="preserve">WEST </v>
      </c>
      <c r="C934" s="28" t="s">
        <v>301</v>
      </c>
      <c r="D934" s="28" t="s">
        <v>154</v>
      </c>
      <c r="E934" s="19">
        <v>10.0455573879432</v>
      </c>
      <c r="F934" s="20">
        <v>74.448306553976195</v>
      </c>
      <c r="G934" s="21">
        <v>1</v>
      </c>
      <c r="H934" s="22">
        <v>1</v>
      </c>
      <c r="I934" s="23">
        <v>5</v>
      </c>
      <c r="J934" s="21">
        <v>1</v>
      </c>
      <c r="K934" s="24">
        <v>1</v>
      </c>
      <c r="L934" s="25">
        <v>0</v>
      </c>
      <c r="M934" s="26">
        <v>0.33803207017669801</v>
      </c>
      <c r="N934" s="23">
        <v>1</v>
      </c>
      <c r="O934" s="23">
        <f t="shared" si="42"/>
        <v>0.33803207017669801</v>
      </c>
      <c r="P934" s="33">
        <f t="shared" si="44"/>
        <v>3.364990683169141E-2</v>
      </c>
    </row>
    <row r="935" spans="1:16" x14ac:dyDescent="0.25">
      <c r="A935" s="27" t="s">
        <v>1407</v>
      </c>
      <c r="B935" s="17" t="str">
        <f t="shared" si="43"/>
        <v>MIRAB</v>
      </c>
      <c r="C935" s="28" t="s">
        <v>263</v>
      </c>
      <c r="D935" s="28" t="s">
        <v>226</v>
      </c>
      <c r="E935" s="19">
        <v>2.2413814390513802</v>
      </c>
      <c r="F935" s="20">
        <v>32.281683870448703</v>
      </c>
      <c r="G935" s="21">
        <v>0.680676340677842</v>
      </c>
      <c r="H935" s="22">
        <v>3</v>
      </c>
      <c r="I935" s="23">
        <v>1</v>
      </c>
      <c r="J935" s="21">
        <v>0.227599459141061</v>
      </c>
      <c r="K935" s="24">
        <v>0</v>
      </c>
      <c r="L935" s="25">
        <v>0</v>
      </c>
      <c r="M935" s="26">
        <v>1.27049287871493E-2</v>
      </c>
      <c r="N935" s="23">
        <v>26.553376868630977</v>
      </c>
      <c r="O935" s="23">
        <f t="shared" si="42"/>
        <v>0.337358762174294</v>
      </c>
      <c r="P935" s="33">
        <f t="shared" si="44"/>
        <v>0.15051376633022995</v>
      </c>
    </row>
    <row r="936" spans="1:16" x14ac:dyDescent="0.25">
      <c r="A936" s="27" t="s">
        <v>1408</v>
      </c>
      <c r="B936" s="17" t="str">
        <f t="shared" si="43"/>
        <v>CLOVE</v>
      </c>
      <c r="C936" s="28" t="s">
        <v>1121</v>
      </c>
      <c r="D936" s="28" t="s">
        <v>226</v>
      </c>
      <c r="E936" s="19">
        <v>22.294078745967141</v>
      </c>
      <c r="F936" s="20">
        <v>69.886472444998901</v>
      </c>
      <c r="G936" s="21">
        <v>0.97844968522646203</v>
      </c>
      <c r="H936" s="22">
        <v>1</v>
      </c>
      <c r="I936" s="23">
        <v>12</v>
      </c>
      <c r="J936" s="21">
        <v>0.98190846174014002</v>
      </c>
      <c r="K936" s="24">
        <v>0.94904365858637996</v>
      </c>
      <c r="L936" s="25">
        <v>0</v>
      </c>
      <c r="M936" s="26">
        <v>0.33730440935387401</v>
      </c>
      <c r="N936" s="23">
        <v>1</v>
      </c>
      <c r="O936" s="23">
        <f t="shared" si="42"/>
        <v>0.33730440935387401</v>
      </c>
      <c r="P936" s="33">
        <f t="shared" si="44"/>
        <v>1.5129775632235545E-2</v>
      </c>
    </row>
    <row r="937" spans="1:16" x14ac:dyDescent="0.25">
      <c r="A937" s="27" t="s">
        <v>1409</v>
      </c>
      <c r="B937" s="17" t="str">
        <f t="shared" si="43"/>
        <v>WOODW</v>
      </c>
      <c r="C937" s="28" t="s">
        <v>1410</v>
      </c>
      <c r="D937" s="28" t="s">
        <v>340</v>
      </c>
      <c r="E937" s="19">
        <v>1.51354356356552E-2</v>
      </c>
      <c r="F937" s="20">
        <v>10</v>
      </c>
      <c r="G937" s="21">
        <v>0</v>
      </c>
      <c r="H937" s="22">
        <v>0</v>
      </c>
      <c r="I937" s="23">
        <v>0</v>
      </c>
      <c r="J937" s="21">
        <v>1</v>
      </c>
      <c r="K937" s="24">
        <v>0</v>
      </c>
      <c r="L937" s="25">
        <v>0</v>
      </c>
      <c r="M937" s="26">
        <v>1.26953450050821E-2</v>
      </c>
      <c r="N937" s="23">
        <v>26.553376868630977</v>
      </c>
      <c r="O937" s="23">
        <f t="shared" si="42"/>
        <v>0.33710428039723683</v>
      </c>
      <c r="P937" s="33">
        <f t="shared" si="44"/>
        <v>22.272519173687062</v>
      </c>
    </row>
    <row r="938" spans="1:16" x14ac:dyDescent="0.25">
      <c r="A938" s="27" t="s">
        <v>1411</v>
      </c>
      <c r="B938" s="17" t="str">
        <f t="shared" si="43"/>
        <v>SAN L</v>
      </c>
      <c r="C938" s="28" t="s">
        <v>1412</v>
      </c>
      <c r="D938" s="28" t="s">
        <v>580</v>
      </c>
      <c r="E938" s="19">
        <v>0.74619372155010599</v>
      </c>
      <c r="F938" s="20">
        <v>53.827207809919202</v>
      </c>
      <c r="G938" s="21">
        <v>0.229623161961335</v>
      </c>
      <c r="H938" s="22">
        <v>0</v>
      </c>
      <c r="I938" s="23">
        <v>1</v>
      </c>
      <c r="J938" s="21">
        <v>8.6683295846558303E-2</v>
      </c>
      <c r="K938" s="24">
        <v>0</v>
      </c>
      <c r="L938" s="25">
        <v>0</v>
      </c>
      <c r="M938" s="26">
        <v>1.26418432786635E-2</v>
      </c>
      <c r="N938" s="23">
        <v>26.553376868630977</v>
      </c>
      <c r="O938" s="23">
        <f t="shared" si="42"/>
        <v>0.33568362889252135</v>
      </c>
      <c r="P938" s="33">
        <f t="shared" si="44"/>
        <v>0.4498612346874063</v>
      </c>
    </row>
    <row r="939" spans="1:16" x14ac:dyDescent="0.25">
      <c r="A939" s="27" t="s">
        <v>1413</v>
      </c>
      <c r="B939" s="17" t="str">
        <f t="shared" si="43"/>
        <v>OAKHU</v>
      </c>
      <c r="C939" s="28" t="s">
        <v>278</v>
      </c>
      <c r="D939" s="28" t="s">
        <v>145</v>
      </c>
      <c r="E939" s="19">
        <v>17.148413177423325</v>
      </c>
      <c r="F939" s="20">
        <v>38.447445324074401</v>
      </c>
      <c r="G939" s="21">
        <v>0.781082529329026</v>
      </c>
      <c r="H939" s="22">
        <v>4</v>
      </c>
      <c r="I939" s="23">
        <v>31</v>
      </c>
      <c r="J939" s="21">
        <v>0.999999999999996</v>
      </c>
      <c r="K939" s="24">
        <v>0.97687892789624298</v>
      </c>
      <c r="L939" s="25">
        <v>0</v>
      </c>
      <c r="M939" s="26">
        <v>0.33516566327333702</v>
      </c>
      <c r="N939" s="23">
        <v>1</v>
      </c>
      <c r="O939" s="23">
        <f t="shared" si="42"/>
        <v>0.33516566327333702</v>
      </c>
      <c r="P939" s="33">
        <f t="shared" si="44"/>
        <v>1.9544995785067625E-2</v>
      </c>
    </row>
    <row r="940" spans="1:16" x14ac:dyDescent="0.25">
      <c r="A940" s="27" t="s">
        <v>1414</v>
      </c>
      <c r="B940" s="17" t="str">
        <f t="shared" si="43"/>
        <v>WILLO</v>
      </c>
      <c r="C940" s="28" t="s">
        <v>483</v>
      </c>
      <c r="D940" s="28" t="s">
        <v>187</v>
      </c>
      <c r="E940" s="19">
        <v>18.730243867370117</v>
      </c>
      <c r="F940" s="20">
        <v>84.432295802782704</v>
      </c>
      <c r="G940" s="21">
        <v>1</v>
      </c>
      <c r="H940" s="22">
        <v>25</v>
      </c>
      <c r="I940" s="23">
        <v>5</v>
      </c>
      <c r="J940" s="21">
        <v>1</v>
      </c>
      <c r="K940" s="24">
        <v>0.99659505552537297</v>
      </c>
      <c r="L940" s="25">
        <v>0</v>
      </c>
      <c r="M940" s="26">
        <v>0.33350799934256098</v>
      </c>
      <c r="N940" s="23">
        <v>1</v>
      </c>
      <c r="O940" s="23">
        <f t="shared" si="42"/>
        <v>0.33350799934256098</v>
      </c>
      <c r="P940" s="33">
        <f t="shared" si="44"/>
        <v>1.7805854622296932E-2</v>
      </c>
    </row>
    <row r="941" spans="1:16" x14ac:dyDescent="0.25">
      <c r="A941" s="27" t="s">
        <v>1415</v>
      </c>
      <c r="B941" s="17" t="str">
        <f t="shared" si="43"/>
        <v>DUNBA</v>
      </c>
      <c r="C941" s="28" t="s">
        <v>469</v>
      </c>
      <c r="D941" s="28" t="s">
        <v>226</v>
      </c>
      <c r="E941" s="19">
        <v>1.9286539088670449</v>
      </c>
      <c r="F941" s="20">
        <v>52.943362883865603</v>
      </c>
      <c r="G941" s="21">
        <v>0.74353638853607595</v>
      </c>
      <c r="H941" s="22">
        <v>2</v>
      </c>
      <c r="I941" s="23">
        <v>2</v>
      </c>
      <c r="J941" s="21">
        <v>0.158068525488225</v>
      </c>
      <c r="K941" s="24">
        <v>0.202895245539743</v>
      </c>
      <c r="L941" s="25">
        <v>0</v>
      </c>
      <c r="M941" s="26">
        <v>2.95879993172369E-2</v>
      </c>
      <c r="N941" s="23">
        <v>11.218349420457526</v>
      </c>
      <c r="O941" s="23">
        <f t="shared" si="42"/>
        <v>0.33192851499302228</v>
      </c>
      <c r="P941" s="33">
        <f t="shared" si="44"/>
        <v>0.17210372139188418</v>
      </c>
    </row>
    <row r="942" spans="1:16" x14ac:dyDescent="0.25">
      <c r="A942" s="27" t="s">
        <v>1416</v>
      </c>
      <c r="B942" s="17" t="str">
        <f t="shared" si="43"/>
        <v>OILFI</v>
      </c>
      <c r="C942" s="28" t="s">
        <v>954</v>
      </c>
      <c r="D942" s="28" t="s">
        <v>223</v>
      </c>
      <c r="E942" s="19">
        <v>0.75328114809360602</v>
      </c>
      <c r="F942" s="20">
        <v>20.138238218805999</v>
      </c>
      <c r="G942" s="21">
        <v>3.22679202753526E-2</v>
      </c>
      <c r="H942" s="22">
        <v>0</v>
      </c>
      <c r="I942" s="23">
        <v>2</v>
      </c>
      <c r="J942" s="21">
        <v>1</v>
      </c>
      <c r="K942" s="24">
        <v>0</v>
      </c>
      <c r="L942" s="25">
        <v>0</v>
      </c>
      <c r="M942" s="26">
        <v>1.6590179591905601E-2</v>
      </c>
      <c r="N942" s="23">
        <v>19.997911461310199</v>
      </c>
      <c r="O942" s="23">
        <f t="shared" si="42"/>
        <v>0.33176894260616357</v>
      </c>
      <c r="P942" s="33">
        <f t="shared" si="44"/>
        <v>0.44043176103079179</v>
      </c>
    </row>
    <row r="943" spans="1:16" x14ac:dyDescent="0.25">
      <c r="A943" s="27" t="s">
        <v>1417</v>
      </c>
      <c r="B943" s="17" t="str">
        <f t="shared" si="43"/>
        <v>CLAYT</v>
      </c>
      <c r="C943" s="28" t="s">
        <v>1418</v>
      </c>
      <c r="D943" s="28" t="s">
        <v>593</v>
      </c>
      <c r="E943" s="19">
        <v>0.13991044233720901</v>
      </c>
      <c r="F943" s="20">
        <v>10</v>
      </c>
      <c r="G943" s="21">
        <v>1</v>
      </c>
      <c r="H943" s="22">
        <v>0</v>
      </c>
      <c r="I943" s="23">
        <v>0</v>
      </c>
      <c r="J943" s="21">
        <v>0.14931528021321999</v>
      </c>
      <c r="K943" s="24">
        <v>0</v>
      </c>
      <c r="L943" s="25">
        <v>0</v>
      </c>
      <c r="M943" s="26">
        <v>1.2357662344368201E-2</v>
      </c>
      <c r="N943" s="23">
        <v>26.553376868630977</v>
      </c>
      <c r="O943" s="23">
        <f t="shared" si="42"/>
        <v>0.32813766544529865</v>
      </c>
      <c r="P943" s="33">
        <f t="shared" si="44"/>
        <v>2.345340776311954</v>
      </c>
    </row>
    <row r="944" spans="1:16" x14ac:dyDescent="0.25">
      <c r="A944" s="27" t="s">
        <v>1419</v>
      </c>
      <c r="B944" s="17" t="str">
        <f t="shared" si="43"/>
        <v xml:space="preserve">CAMP </v>
      </c>
      <c r="C944" s="28" t="s">
        <v>967</v>
      </c>
      <c r="D944" s="28" t="s">
        <v>223</v>
      </c>
      <c r="E944" s="19">
        <v>13.557358047071499</v>
      </c>
      <c r="F944" s="20">
        <v>33.179745972877399</v>
      </c>
      <c r="G944" s="21">
        <v>0.62331776096233305</v>
      </c>
      <c r="H944" s="22">
        <v>16</v>
      </c>
      <c r="I944" s="23">
        <v>15</v>
      </c>
      <c r="J944" s="21">
        <v>1</v>
      </c>
      <c r="K944" s="24">
        <v>1</v>
      </c>
      <c r="L944" s="25">
        <v>0</v>
      </c>
      <c r="M944" s="26">
        <v>0.32667553768933799</v>
      </c>
      <c r="N944" s="23">
        <v>1</v>
      </c>
      <c r="O944" s="23">
        <f t="shared" si="42"/>
        <v>0.32667553768933799</v>
      </c>
      <c r="P944" s="33">
        <f t="shared" si="44"/>
        <v>2.4095811038928973E-2</v>
      </c>
    </row>
    <row r="945" spans="1:16" x14ac:dyDescent="0.25">
      <c r="A945" s="27" t="s">
        <v>1420</v>
      </c>
      <c r="B945" s="17" t="str">
        <f t="shared" si="43"/>
        <v>OAKHU</v>
      </c>
      <c r="C945" s="28" t="s">
        <v>278</v>
      </c>
      <c r="D945" s="28" t="s">
        <v>145</v>
      </c>
      <c r="E945" s="19">
        <v>29.730773507856298</v>
      </c>
      <c r="F945" s="20">
        <v>28.0867409827868</v>
      </c>
      <c r="G945" s="21">
        <v>0.783353505556729</v>
      </c>
      <c r="H945" s="22">
        <v>5</v>
      </c>
      <c r="I945" s="23">
        <v>58</v>
      </c>
      <c r="J945" s="21">
        <v>0.96609276092663299</v>
      </c>
      <c r="K945" s="24">
        <v>0.658852413237898</v>
      </c>
      <c r="L945" s="25">
        <v>1</v>
      </c>
      <c r="M945" s="26">
        <v>0.32601456293134301</v>
      </c>
      <c r="N945" s="23">
        <v>1</v>
      </c>
      <c r="O945" s="23">
        <f t="shared" si="42"/>
        <v>0.32601456293134301</v>
      </c>
      <c r="P945" s="33">
        <f t="shared" si="44"/>
        <v>1.0965559400773555E-2</v>
      </c>
    </row>
    <row r="946" spans="1:16" x14ac:dyDescent="0.25">
      <c r="A946" s="27" t="s">
        <v>1421</v>
      </c>
      <c r="B946" s="17" t="str">
        <f t="shared" si="43"/>
        <v>PLACE</v>
      </c>
      <c r="C946" s="28" t="s">
        <v>167</v>
      </c>
      <c r="D946" s="28" t="s">
        <v>148</v>
      </c>
      <c r="E946" s="19">
        <v>43.189872589400096</v>
      </c>
      <c r="F946" s="20">
        <v>37.6904579478174</v>
      </c>
      <c r="G946" s="21">
        <v>0.78660029214093696</v>
      </c>
      <c r="H946" s="22">
        <v>11</v>
      </c>
      <c r="I946" s="23">
        <v>29</v>
      </c>
      <c r="J946" s="21">
        <v>0.999999999999998</v>
      </c>
      <c r="K946" s="24">
        <v>0.669527059991185</v>
      </c>
      <c r="L946" s="25">
        <v>0</v>
      </c>
      <c r="M946" s="26">
        <v>0.32410367913475302</v>
      </c>
      <c r="N946" s="23">
        <v>1</v>
      </c>
      <c r="O946" s="23">
        <f t="shared" si="42"/>
        <v>0.32410367913475302</v>
      </c>
      <c r="P946" s="33">
        <f t="shared" si="44"/>
        <v>7.5041591860193725E-3</v>
      </c>
    </row>
    <row r="947" spans="1:16" x14ac:dyDescent="0.25">
      <c r="A947" s="27" t="s">
        <v>1422</v>
      </c>
      <c r="B947" s="17" t="str">
        <f t="shared" si="43"/>
        <v>BIG B</v>
      </c>
      <c r="C947" s="28" t="s">
        <v>381</v>
      </c>
      <c r="D947" s="28" t="s">
        <v>223</v>
      </c>
      <c r="E947" s="19">
        <v>17.892525159154101</v>
      </c>
      <c r="F947" s="20">
        <v>32.048827933415801</v>
      </c>
      <c r="G947" s="21">
        <v>0.71291278176817796</v>
      </c>
      <c r="H947" s="22">
        <v>38</v>
      </c>
      <c r="I947" s="23">
        <v>3</v>
      </c>
      <c r="J947" s="21">
        <v>1</v>
      </c>
      <c r="K947" s="24">
        <v>1</v>
      </c>
      <c r="L947" s="25">
        <v>0</v>
      </c>
      <c r="M947" s="26">
        <v>0.32054656727555803</v>
      </c>
      <c r="N947" s="23">
        <v>1</v>
      </c>
      <c r="O947" s="23">
        <f t="shared" si="42"/>
        <v>0.32054656727555803</v>
      </c>
      <c r="P947" s="33">
        <f t="shared" si="44"/>
        <v>1.7915110607602602E-2</v>
      </c>
    </row>
    <row r="948" spans="1:16" x14ac:dyDescent="0.25">
      <c r="A948" s="27" t="s">
        <v>1423</v>
      </c>
      <c r="B948" s="17" t="str">
        <f t="shared" si="43"/>
        <v>OTTER</v>
      </c>
      <c r="C948" s="28" t="s">
        <v>601</v>
      </c>
      <c r="D948" s="28" t="s">
        <v>223</v>
      </c>
      <c r="E948" s="19">
        <v>4.3976023278492997</v>
      </c>
      <c r="F948" s="20">
        <v>73.490955078749394</v>
      </c>
      <c r="G948" s="21">
        <v>0.75258158823738797</v>
      </c>
      <c r="H948" s="22">
        <v>4</v>
      </c>
      <c r="I948" s="23">
        <v>3</v>
      </c>
      <c r="J948" s="21">
        <v>1</v>
      </c>
      <c r="K948" s="24">
        <v>1</v>
      </c>
      <c r="L948" s="25">
        <v>1</v>
      </c>
      <c r="M948" s="26">
        <v>0.32049633396174798</v>
      </c>
      <c r="N948" s="23">
        <v>1</v>
      </c>
      <c r="O948" s="23">
        <f t="shared" si="42"/>
        <v>0.32049633396174798</v>
      </c>
      <c r="P948" s="33">
        <f t="shared" si="44"/>
        <v>7.2879789955562116E-2</v>
      </c>
    </row>
    <row r="949" spans="1:16" x14ac:dyDescent="0.25">
      <c r="A949" s="27" t="s">
        <v>1424</v>
      </c>
      <c r="B949" s="17" t="str">
        <f t="shared" si="43"/>
        <v>GOLDT</v>
      </c>
      <c r="C949" s="28" t="s">
        <v>1425</v>
      </c>
      <c r="D949" s="28" t="s">
        <v>580</v>
      </c>
      <c r="E949" s="19">
        <v>2.2236999692173302E-2</v>
      </c>
      <c r="F949" s="20">
        <v>10</v>
      </c>
      <c r="G949" s="21">
        <v>1</v>
      </c>
      <c r="H949" s="22">
        <v>0</v>
      </c>
      <c r="I949" s="23">
        <v>0</v>
      </c>
      <c r="J949" s="21">
        <v>1</v>
      </c>
      <c r="K949" s="24">
        <v>0</v>
      </c>
      <c r="L949" s="25">
        <v>0</v>
      </c>
      <c r="M949" s="26">
        <v>2.8511563181221999E-2</v>
      </c>
      <c r="N949" s="23">
        <v>11.218349420457526</v>
      </c>
      <c r="O949" s="23">
        <f t="shared" si="42"/>
        <v>0.31985267829039998</v>
      </c>
      <c r="P949" s="33">
        <f t="shared" si="44"/>
        <v>14.383805491663415</v>
      </c>
    </row>
    <row r="950" spans="1:16" x14ac:dyDescent="0.25">
      <c r="A950" s="27" t="s">
        <v>1142</v>
      </c>
      <c r="B950" s="17" t="str">
        <f t="shared" si="43"/>
        <v>NARRO</v>
      </c>
      <c r="C950" s="28" t="s">
        <v>1142</v>
      </c>
      <c r="D950" s="28" t="s">
        <v>148</v>
      </c>
      <c r="E950" s="19">
        <v>5.6021142916005198E-2</v>
      </c>
      <c r="F950" s="20">
        <v>10</v>
      </c>
      <c r="G950" s="21">
        <v>1</v>
      </c>
      <c r="H950" s="22">
        <v>0</v>
      </c>
      <c r="I950" s="23">
        <v>0</v>
      </c>
      <c r="J950" s="21">
        <v>1</v>
      </c>
      <c r="K950" s="24">
        <v>0</v>
      </c>
      <c r="L950" s="25">
        <v>0</v>
      </c>
      <c r="M950" s="26">
        <v>2.8511563181221999E-2</v>
      </c>
      <c r="N950" s="23">
        <v>11.218349420457526</v>
      </c>
      <c r="O950" s="23">
        <f t="shared" si="42"/>
        <v>0.31985267829039998</v>
      </c>
      <c r="P950" s="33">
        <f t="shared" si="44"/>
        <v>5.7094993361697073</v>
      </c>
    </row>
    <row r="951" spans="1:16" x14ac:dyDescent="0.25">
      <c r="A951" s="27" t="s">
        <v>752</v>
      </c>
      <c r="B951" s="17" t="str">
        <f t="shared" si="43"/>
        <v>ELECT</v>
      </c>
      <c r="C951" s="28" t="s">
        <v>752</v>
      </c>
      <c r="D951" s="28" t="s">
        <v>154</v>
      </c>
      <c r="E951" s="19">
        <v>2.5939910869551899E-2</v>
      </c>
      <c r="F951" s="20">
        <v>10</v>
      </c>
      <c r="G951" s="21">
        <v>1</v>
      </c>
      <c r="H951" s="22">
        <v>0</v>
      </c>
      <c r="I951" s="23">
        <v>0</v>
      </c>
      <c r="J951" s="21">
        <v>1</v>
      </c>
      <c r="K951" s="24">
        <v>0</v>
      </c>
      <c r="L951" s="25">
        <v>0</v>
      </c>
      <c r="M951" s="26">
        <v>2.8511563181221999E-2</v>
      </c>
      <c r="N951" s="23">
        <v>11.218349420457526</v>
      </c>
      <c r="O951" s="23">
        <f t="shared" si="42"/>
        <v>0.31985267829039998</v>
      </c>
      <c r="P951" s="33">
        <f t="shared" si="44"/>
        <v>12.330523412315999</v>
      </c>
    </row>
    <row r="952" spans="1:16" x14ac:dyDescent="0.25">
      <c r="A952" s="27" t="s">
        <v>385</v>
      </c>
      <c r="B952" s="17" t="str">
        <f t="shared" si="43"/>
        <v>MOUNT</v>
      </c>
      <c r="C952" s="28" t="s">
        <v>385</v>
      </c>
      <c r="D952" s="28" t="s">
        <v>148</v>
      </c>
      <c r="E952" s="19">
        <v>9.7812471596797797E-4</v>
      </c>
      <c r="F952" s="20">
        <v>10</v>
      </c>
      <c r="G952" s="21">
        <v>1</v>
      </c>
      <c r="H952" s="22">
        <v>0</v>
      </c>
      <c r="I952" s="23">
        <v>0</v>
      </c>
      <c r="J952" s="21">
        <v>1</v>
      </c>
      <c r="K952" s="24">
        <v>0</v>
      </c>
      <c r="L952" s="25">
        <v>0</v>
      </c>
      <c r="M952" s="26">
        <v>2.8511563181221999E-2</v>
      </c>
      <c r="N952" s="23">
        <v>11.218349420457526</v>
      </c>
      <c r="O952" s="23">
        <f t="shared" si="42"/>
        <v>0.31985267829039998</v>
      </c>
      <c r="P952" s="33">
        <f t="shared" si="44"/>
        <v>327.00602803382321</v>
      </c>
    </row>
    <row r="953" spans="1:16" x14ac:dyDescent="0.25">
      <c r="A953" s="27" t="s">
        <v>777</v>
      </c>
      <c r="B953" s="17" t="str">
        <f t="shared" si="43"/>
        <v xml:space="preserve">WISE </v>
      </c>
      <c r="C953" s="28" t="s">
        <v>777</v>
      </c>
      <c r="D953" s="28" t="s">
        <v>148</v>
      </c>
      <c r="E953" s="19">
        <v>6.5469333503413898E-2</v>
      </c>
      <c r="F953" s="20">
        <v>10</v>
      </c>
      <c r="G953" s="21">
        <v>1</v>
      </c>
      <c r="H953" s="22">
        <v>0</v>
      </c>
      <c r="I953" s="23">
        <v>0</v>
      </c>
      <c r="J953" s="21">
        <v>1</v>
      </c>
      <c r="K953" s="24">
        <v>0</v>
      </c>
      <c r="L953" s="25">
        <v>0</v>
      </c>
      <c r="M953" s="26">
        <v>2.8511563181221999E-2</v>
      </c>
      <c r="N953" s="23">
        <v>11.218349420457526</v>
      </c>
      <c r="O953" s="23">
        <f t="shared" si="42"/>
        <v>0.31985267829039998</v>
      </c>
      <c r="P953" s="33">
        <f t="shared" si="44"/>
        <v>4.8855343589792506</v>
      </c>
    </row>
    <row r="954" spans="1:16" x14ac:dyDescent="0.25">
      <c r="A954" s="27" t="s">
        <v>1426</v>
      </c>
      <c r="B954" s="17" t="str">
        <f t="shared" si="43"/>
        <v>FOOTH</v>
      </c>
      <c r="C954" s="28" t="s">
        <v>1109</v>
      </c>
      <c r="D954" s="28" t="s">
        <v>580</v>
      </c>
      <c r="E954" s="19">
        <v>7.1079402531273601</v>
      </c>
      <c r="F954" s="20">
        <v>49.566517307462199</v>
      </c>
      <c r="G954" s="21">
        <v>0.457653359549131</v>
      </c>
      <c r="H954" s="22">
        <v>1</v>
      </c>
      <c r="I954" s="23">
        <v>3</v>
      </c>
      <c r="J954" s="21">
        <v>0.40614204389819097</v>
      </c>
      <c r="K954" s="24">
        <v>0</v>
      </c>
      <c r="L954" s="25">
        <v>0</v>
      </c>
      <c r="M954" s="26">
        <v>2.1381128927407001E-2</v>
      </c>
      <c r="N954" s="23">
        <v>14.950713546377353</v>
      </c>
      <c r="O954" s="23">
        <f t="shared" si="42"/>
        <v>0.31966313389182455</v>
      </c>
      <c r="P954" s="33">
        <f t="shared" si="44"/>
        <v>4.4972681607893195E-2</v>
      </c>
    </row>
    <row r="955" spans="1:16" x14ac:dyDescent="0.25">
      <c r="A955" s="27" t="s">
        <v>1427</v>
      </c>
      <c r="B955" s="17" t="str">
        <f t="shared" si="43"/>
        <v>LLAGA</v>
      </c>
      <c r="C955" s="28" t="s">
        <v>1428</v>
      </c>
      <c r="D955" s="28" t="s">
        <v>490</v>
      </c>
      <c r="E955" s="19">
        <v>0.73018996010190496</v>
      </c>
      <c r="F955" s="20">
        <v>64.438483496452903</v>
      </c>
      <c r="G955" s="21">
        <v>1</v>
      </c>
      <c r="H955" s="22">
        <v>0</v>
      </c>
      <c r="I955" s="23">
        <v>0</v>
      </c>
      <c r="J955" s="21">
        <v>3.55945123504521E-2</v>
      </c>
      <c r="K955" s="24">
        <v>0</v>
      </c>
      <c r="L955" s="25">
        <v>0</v>
      </c>
      <c r="M955" s="26">
        <v>1.59440579647873E-2</v>
      </c>
      <c r="N955" s="23">
        <v>19.997911461310199</v>
      </c>
      <c r="O955" s="23">
        <f t="shared" si="42"/>
        <v>0.31884785951381411</v>
      </c>
      <c r="P955" s="33">
        <f t="shared" si="44"/>
        <v>0.43666426126882907</v>
      </c>
    </row>
    <row r="956" spans="1:16" x14ac:dyDescent="0.25">
      <c r="A956" s="27" t="s">
        <v>1429</v>
      </c>
      <c r="B956" s="17" t="str">
        <f t="shared" si="43"/>
        <v>ROSSM</v>
      </c>
      <c r="C956" s="28" t="s">
        <v>1430</v>
      </c>
      <c r="D956" s="28" t="s">
        <v>593</v>
      </c>
      <c r="E956" s="19">
        <v>1.03781698928641</v>
      </c>
      <c r="F956" s="20">
        <v>10</v>
      </c>
      <c r="G956" s="21">
        <v>0.19412900453847301</v>
      </c>
      <c r="H956" s="22">
        <v>3</v>
      </c>
      <c r="I956" s="23">
        <v>11</v>
      </c>
      <c r="J956" s="21">
        <v>0.24597381764867199</v>
      </c>
      <c r="K956" s="24">
        <v>0</v>
      </c>
      <c r="L956" s="25">
        <v>0</v>
      </c>
      <c r="M956" s="26">
        <v>1.1991428263773999E-2</v>
      </c>
      <c r="N956" s="23">
        <v>26.553376868630977</v>
      </c>
      <c r="O956" s="23">
        <f t="shared" si="42"/>
        <v>0.31841291388114423</v>
      </c>
      <c r="P956" s="33">
        <f t="shared" si="44"/>
        <v>0.30681027307144104</v>
      </c>
    </row>
    <row r="957" spans="1:16" x14ac:dyDescent="0.25">
      <c r="A957" s="27" t="s">
        <v>1431</v>
      </c>
      <c r="B957" s="17" t="str">
        <f t="shared" si="43"/>
        <v>COARS</v>
      </c>
      <c r="C957" s="28" t="s">
        <v>946</v>
      </c>
      <c r="D957" s="28" t="s">
        <v>145</v>
      </c>
      <c r="E957" s="19">
        <v>17.332651593308</v>
      </c>
      <c r="F957" s="20">
        <v>15.224453143099099</v>
      </c>
      <c r="G957" s="21">
        <v>0.73220493860697</v>
      </c>
      <c r="H957" s="22">
        <v>8</v>
      </c>
      <c r="I957" s="23">
        <v>45</v>
      </c>
      <c r="J957" s="21">
        <v>1</v>
      </c>
      <c r="K957" s="24">
        <v>1</v>
      </c>
      <c r="L957" s="25">
        <v>0</v>
      </c>
      <c r="M957" s="26">
        <v>0.31716491950943398</v>
      </c>
      <c r="N957" s="23">
        <v>1</v>
      </c>
      <c r="O957" s="23">
        <f t="shared" si="42"/>
        <v>0.31716491950943398</v>
      </c>
      <c r="P957" s="33">
        <f t="shared" si="44"/>
        <v>1.8298695834392059E-2</v>
      </c>
    </row>
    <row r="958" spans="1:16" x14ac:dyDescent="0.25">
      <c r="A958" s="27" t="s">
        <v>1432</v>
      </c>
      <c r="B958" s="17" t="str">
        <f t="shared" si="43"/>
        <v>HARTL</v>
      </c>
      <c r="C958" s="28" t="s">
        <v>1433</v>
      </c>
      <c r="D958" s="28" t="s">
        <v>187</v>
      </c>
      <c r="E958" s="19">
        <v>1.3593730742441299</v>
      </c>
      <c r="F958" s="20">
        <v>63.377689160972103</v>
      </c>
      <c r="G958" s="21">
        <v>1</v>
      </c>
      <c r="H958" s="22">
        <v>0</v>
      </c>
      <c r="I958" s="23">
        <v>1</v>
      </c>
      <c r="J958" s="21">
        <v>0.301804199290233</v>
      </c>
      <c r="K958" s="24">
        <v>0</v>
      </c>
      <c r="L958" s="25">
        <v>0</v>
      </c>
      <c r="M958" s="26">
        <v>2.09985075037048E-2</v>
      </c>
      <c r="N958" s="23">
        <v>14.950713546377353</v>
      </c>
      <c r="O958" s="23">
        <f t="shared" si="42"/>
        <v>0.31394267058934583</v>
      </c>
      <c r="P958" s="33">
        <f t="shared" si="44"/>
        <v>0.23094665955768728</v>
      </c>
    </row>
    <row r="959" spans="1:16" x14ac:dyDescent="0.25">
      <c r="A959" s="27" t="s">
        <v>1434</v>
      </c>
      <c r="B959" s="17" t="str">
        <f t="shared" si="43"/>
        <v>FROGT</v>
      </c>
      <c r="C959" s="28" t="s">
        <v>1435</v>
      </c>
      <c r="D959" s="28" t="s">
        <v>154</v>
      </c>
      <c r="E959" s="19">
        <v>38.815733968093532</v>
      </c>
      <c r="F959" s="20">
        <v>21.466872826857699</v>
      </c>
      <c r="G959" s="21">
        <v>0.89501162212893803</v>
      </c>
      <c r="H959" s="22">
        <v>2</v>
      </c>
      <c r="I959" s="23">
        <v>31</v>
      </c>
      <c r="J959" s="21">
        <v>0.999999999999998</v>
      </c>
      <c r="K959" s="24">
        <v>0.20910463063248599</v>
      </c>
      <c r="L959" s="25">
        <v>0</v>
      </c>
      <c r="M959" s="26">
        <v>0.31378256772639801</v>
      </c>
      <c r="N959" s="23">
        <v>1</v>
      </c>
      <c r="O959" s="23">
        <f t="shared" si="42"/>
        <v>0.31378256772639801</v>
      </c>
      <c r="P959" s="33">
        <f t="shared" si="44"/>
        <v>8.0839014401821365E-3</v>
      </c>
    </row>
    <row r="960" spans="1:16" x14ac:dyDescent="0.25">
      <c r="A960" s="27" t="s">
        <v>1436</v>
      </c>
      <c r="B960" s="17" t="str">
        <f t="shared" si="43"/>
        <v>RED B</v>
      </c>
      <c r="C960" s="28" t="s">
        <v>1263</v>
      </c>
      <c r="D960" s="28" t="s">
        <v>170</v>
      </c>
      <c r="E960" s="19">
        <v>8.9590034319876803</v>
      </c>
      <c r="F960" s="20">
        <v>16.302272238379199</v>
      </c>
      <c r="G960" s="21">
        <v>0.99955584057178704</v>
      </c>
      <c r="H960" s="22">
        <v>0</v>
      </c>
      <c r="I960" s="23">
        <v>1</v>
      </c>
      <c r="J960" s="21">
        <v>0.62155608338445301</v>
      </c>
      <c r="K960" s="24">
        <v>0</v>
      </c>
      <c r="L960" s="25">
        <v>0</v>
      </c>
      <c r="M960" s="26">
        <v>2.09581145218815E-2</v>
      </c>
      <c r="N960" s="23">
        <v>14.950713546377353</v>
      </c>
      <c r="O960" s="23">
        <f t="shared" si="42"/>
        <v>0.31333876668882166</v>
      </c>
      <c r="P960" s="33">
        <f t="shared" si="44"/>
        <v>3.4974734530189039E-2</v>
      </c>
    </row>
    <row r="961" spans="1:16" x14ac:dyDescent="0.25">
      <c r="A961" s="27" t="s">
        <v>1437</v>
      </c>
      <c r="B961" s="17" t="str">
        <f t="shared" si="43"/>
        <v>SAN M</v>
      </c>
      <c r="C961" s="28" t="s">
        <v>1438</v>
      </c>
      <c r="D961" s="28" t="s">
        <v>580</v>
      </c>
      <c r="E961" s="19">
        <v>0.965958502627423</v>
      </c>
      <c r="F961" s="20">
        <v>53.221716634649397</v>
      </c>
      <c r="G961" s="21">
        <v>1</v>
      </c>
      <c r="H961" s="22">
        <v>0</v>
      </c>
      <c r="I961" s="23">
        <v>0</v>
      </c>
      <c r="J961" s="21">
        <v>9.0136648330966407E-2</v>
      </c>
      <c r="K961" s="24">
        <v>0</v>
      </c>
      <c r="L961" s="25">
        <v>0</v>
      </c>
      <c r="M961" s="26">
        <v>1.5601396005925401E-2</v>
      </c>
      <c r="N961" s="23">
        <v>19.997911461310199</v>
      </c>
      <c r="O961" s="23">
        <f t="shared" si="42"/>
        <v>0.31199533599933471</v>
      </c>
      <c r="P961" s="33">
        <f t="shared" si="44"/>
        <v>0.32299041330523232</v>
      </c>
    </row>
    <row r="962" spans="1:16" x14ac:dyDescent="0.25">
      <c r="A962" s="27" t="s">
        <v>1439</v>
      </c>
      <c r="B962" s="17" t="str">
        <f t="shared" si="43"/>
        <v>SHING</v>
      </c>
      <c r="C962" s="28" t="s">
        <v>358</v>
      </c>
      <c r="D962" s="28" t="s">
        <v>148</v>
      </c>
      <c r="E962" s="19">
        <v>27.102159269025531</v>
      </c>
      <c r="F962" s="20">
        <v>21.2732302536917</v>
      </c>
      <c r="G962" s="21">
        <v>0.818901042638013</v>
      </c>
      <c r="H962" s="22">
        <v>8</v>
      </c>
      <c r="I962" s="23">
        <v>12</v>
      </c>
      <c r="J962" s="21">
        <v>0.97371142566455704</v>
      </c>
      <c r="K962" s="24">
        <v>0.94724181108961003</v>
      </c>
      <c r="L962" s="25">
        <v>0</v>
      </c>
      <c r="M962" s="26">
        <v>0.31197368461448599</v>
      </c>
      <c r="N962" s="23">
        <v>1</v>
      </c>
      <c r="O962" s="23">
        <f t="shared" si="42"/>
        <v>0.31197368461448599</v>
      </c>
      <c r="P962" s="33">
        <f t="shared" si="44"/>
        <v>1.1511026908141372E-2</v>
      </c>
    </row>
    <row r="963" spans="1:16" x14ac:dyDescent="0.25">
      <c r="A963" s="27" t="s">
        <v>1440</v>
      </c>
      <c r="B963" s="17" t="str">
        <f t="shared" si="43"/>
        <v>SAN R</v>
      </c>
      <c r="C963" s="28" t="s">
        <v>403</v>
      </c>
      <c r="D963" s="28" t="s">
        <v>212</v>
      </c>
      <c r="E963" s="19">
        <v>10.779727349996479</v>
      </c>
      <c r="F963" s="20">
        <v>42.280903875038</v>
      </c>
      <c r="G963" s="21">
        <v>0.10508416963431701</v>
      </c>
      <c r="H963" s="22">
        <v>16</v>
      </c>
      <c r="I963" s="23">
        <v>17</v>
      </c>
      <c r="J963" s="21">
        <v>0.98343093863866304</v>
      </c>
      <c r="K963" s="24">
        <v>0.99697136388242802</v>
      </c>
      <c r="L963" s="25">
        <v>0</v>
      </c>
      <c r="M963" s="26">
        <v>0.30979423014176699</v>
      </c>
      <c r="N963" s="23">
        <v>1</v>
      </c>
      <c r="O963" s="23">
        <f t="shared" si="42"/>
        <v>0.30979423014176699</v>
      </c>
      <c r="P963" s="33">
        <f t="shared" si="44"/>
        <v>2.8738596077930317E-2</v>
      </c>
    </row>
    <row r="964" spans="1:16" x14ac:dyDescent="0.25">
      <c r="A964" s="27" t="s">
        <v>1441</v>
      </c>
      <c r="B964" s="17" t="str">
        <f t="shared" si="43"/>
        <v>PENRY</v>
      </c>
      <c r="C964" s="28" t="s">
        <v>1398</v>
      </c>
      <c r="D964" s="28" t="s">
        <v>148</v>
      </c>
      <c r="E964" s="19">
        <v>0.86048493723794395</v>
      </c>
      <c r="F964" s="20">
        <v>10</v>
      </c>
      <c r="G964" s="21">
        <v>0.69295406883203403</v>
      </c>
      <c r="H964" s="22">
        <v>0</v>
      </c>
      <c r="I964" s="23">
        <v>0</v>
      </c>
      <c r="J964" s="21">
        <v>0.203131256044565</v>
      </c>
      <c r="K964" s="24">
        <v>0</v>
      </c>
      <c r="L964" s="25">
        <v>0</v>
      </c>
      <c r="M964" s="26">
        <v>1.15789306855738E-2</v>
      </c>
      <c r="N964" s="23">
        <v>26.553376868630977</v>
      </c>
      <c r="O964" s="23">
        <f t="shared" si="42"/>
        <v>0.30745971022979679</v>
      </c>
      <c r="P964" s="33">
        <f t="shared" si="44"/>
        <v>0.35730981092673919</v>
      </c>
    </row>
    <row r="965" spans="1:16" x14ac:dyDescent="0.25">
      <c r="A965" s="27" t="s">
        <v>1442</v>
      </c>
      <c r="B965" s="17" t="str">
        <f t="shared" si="43"/>
        <v>SAN R</v>
      </c>
      <c r="C965" s="28" t="s">
        <v>1239</v>
      </c>
      <c r="D965" s="28" t="s">
        <v>212</v>
      </c>
      <c r="E965" s="19">
        <v>8.1618882298077793</v>
      </c>
      <c r="F965" s="20">
        <v>27.570927331229701</v>
      </c>
      <c r="G965" s="21">
        <v>0.35317197191864202</v>
      </c>
      <c r="H965" s="22">
        <v>8</v>
      </c>
      <c r="I965" s="23">
        <v>36</v>
      </c>
      <c r="J965" s="21">
        <v>0.90608348989490595</v>
      </c>
      <c r="K965" s="24">
        <v>0.87368424049912796</v>
      </c>
      <c r="L965" s="25">
        <v>0</v>
      </c>
      <c r="M965" s="26">
        <v>0.30658650633343199</v>
      </c>
      <c r="N965" s="23">
        <v>1</v>
      </c>
      <c r="O965" s="23">
        <f t="shared" ref="O965:O1028" si="45">M965*N965</f>
        <v>0.30658650633343199</v>
      </c>
      <c r="P965" s="33">
        <f t="shared" si="44"/>
        <v>3.7563183628729062E-2</v>
      </c>
    </row>
    <row r="966" spans="1:16" x14ac:dyDescent="0.25">
      <c r="A966" s="27" t="s">
        <v>1443</v>
      </c>
      <c r="B966" s="17" t="str">
        <f t="shared" ref="B966:B1029" si="46">LEFT(A966,5)</f>
        <v>AUBER</v>
      </c>
      <c r="C966" s="28" t="s">
        <v>339</v>
      </c>
      <c r="D966" s="28" t="s">
        <v>340</v>
      </c>
      <c r="E966" s="19">
        <v>21.084563257224641</v>
      </c>
      <c r="F966" s="20">
        <v>48.222648911601397</v>
      </c>
      <c r="G966" s="21">
        <v>0.98482845333450397</v>
      </c>
      <c r="H966" s="22">
        <v>8</v>
      </c>
      <c r="I966" s="23">
        <v>8</v>
      </c>
      <c r="J966" s="21">
        <v>1</v>
      </c>
      <c r="K966" s="24">
        <v>0.93054800463730403</v>
      </c>
      <c r="L966" s="25">
        <v>1</v>
      </c>
      <c r="M966" s="26">
        <v>0.30543145381463999</v>
      </c>
      <c r="N966" s="23">
        <v>1</v>
      </c>
      <c r="O966" s="23">
        <f t="shared" si="45"/>
        <v>0.30543145381463999</v>
      </c>
      <c r="P966" s="33">
        <f t="shared" ref="P966:P1029" si="47">O966/E966</f>
        <v>1.448602231350387E-2</v>
      </c>
    </row>
    <row r="967" spans="1:16" x14ac:dyDescent="0.25">
      <c r="A967" s="27" t="s">
        <v>1444</v>
      </c>
      <c r="B967" s="17" t="str">
        <f t="shared" si="46"/>
        <v>STANI</v>
      </c>
      <c r="C967" s="28" t="s">
        <v>426</v>
      </c>
      <c r="D967" s="28" t="s">
        <v>145</v>
      </c>
      <c r="E967" s="19">
        <v>19.50782165258892</v>
      </c>
      <c r="F967" s="20">
        <v>54.419068502924503</v>
      </c>
      <c r="G967" s="21">
        <v>0.60133230765404</v>
      </c>
      <c r="H967" s="22">
        <v>9</v>
      </c>
      <c r="I967" s="23">
        <v>15</v>
      </c>
      <c r="J967" s="21">
        <v>1</v>
      </c>
      <c r="K967" s="24">
        <v>0.99788460775769705</v>
      </c>
      <c r="L967" s="25">
        <v>0</v>
      </c>
      <c r="M967" s="26">
        <v>0.30453823650429701</v>
      </c>
      <c r="N967" s="23">
        <v>1</v>
      </c>
      <c r="O967" s="23">
        <f t="shared" si="45"/>
        <v>0.30453823650429701</v>
      </c>
      <c r="P967" s="33">
        <f t="shared" si="47"/>
        <v>1.561108369390291E-2</v>
      </c>
    </row>
    <row r="968" spans="1:16" x14ac:dyDescent="0.25">
      <c r="A968" s="27" t="s">
        <v>1445</v>
      </c>
      <c r="B968" s="17" t="str">
        <f t="shared" si="46"/>
        <v>DIAMO</v>
      </c>
      <c r="C968" s="28" t="s">
        <v>866</v>
      </c>
      <c r="D968" s="28" t="s">
        <v>148</v>
      </c>
      <c r="E968" s="19">
        <v>37.692344398975479</v>
      </c>
      <c r="F968" s="20">
        <v>30.278229389481801</v>
      </c>
      <c r="G968" s="21">
        <v>0.839887364117201</v>
      </c>
      <c r="H968" s="22">
        <v>5</v>
      </c>
      <c r="I968" s="23">
        <v>15</v>
      </c>
      <c r="J968" s="21">
        <v>0.95842700293801497</v>
      </c>
      <c r="K968" s="24">
        <v>0.86136189138150199</v>
      </c>
      <c r="L968" s="25">
        <v>1</v>
      </c>
      <c r="M968" s="26">
        <v>0.30069326755988302</v>
      </c>
      <c r="N968" s="23">
        <v>1</v>
      </c>
      <c r="O968" s="23">
        <f t="shared" si="45"/>
        <v>0.30069326755988302</v>
      </c>
      <c r="P968" s="33">
        <f t="shared" si="47"/>
        <v>7.977568717324364E-3</v>
      </c>
    </row>
    <row r="969" spans="1:16" x14ac:dyDescent="0.25">
      <c r="A969" s="27" t="s">
        <v>1446</v>
      </c>
      <c r="B969" s="17" t="str">
        <f t="shared" si="46"/>
        <v>TEMPL</v>
      </c>
      <c r="C969" s="28" t="s">
        <v>1447</v>
      </c>
      <c r="D969" s="28" t="s">
        <v>580</v>
      </c>
      <c r="E969" s="19">
        <v>36.53099946764727</v>
      </c>
      <c r="F969" s="20">
        <v>44.497040629760598</v>
      </c>
      <c r="G969" s="21">
        <v>0.99015026692803199</v>
      </c>
      <c r="H969" s="22">
        <v>7</v>
      </c>
      <c r="I969" s="23">
        <v>6</v>
      </c>
      <c r="J969" s="21">
        <v>0.93106290687855697</v>
      </c>
      <c r="K969" s="24">
        <v>0.83543751910234199</v>
      </c>
      <c r="L969" s="25">
        <v>1</v>
      </c>
      <c r="M969" s="26">
        <v>0.29842753315464998</v>
      </c>
      <c r="N969" s="23">
        <v>1</v>
      </c>
      <c r="O969" s="23">
        <f t="shared" si="45"/>
        <v>0.29842753315464998</v>
      </c>
      <c r="P969" s="33">
        <f t="shared" si="47"/>
        <v>8.1691587282999075E-3</v>
      </c>
    </row>
    <row r="970" spans="1:16" x14ac:dyDescent="0.25">
      <c r="A970" s="27" t="s">
        <v>1448</v>
      </c>
      <c r="B970" s="17" t="str">
        <f t="shared" si="46"/>
        <v>MONTE</v>
      </c>
      <c r="C970" s="28" t="s">
        <v>240</v>
      </c>
      <c r="D970" s="28" t="s">
        <v>226</v>
      </c>
      <c r="E970" s="19">
        <v>10.1075862593867</v>
      </c>
      <c r="F970" s="20">
        <v>73.622284680455195</v>
      </c>
      <c r="G970" s="21">
        <v>0.44961039267098002</v>
      </c>
      <c r="H970" s="22">
        <v>12</v>
      </c>
      <c r="I970" s="23">
        <v>4</v>
      </c>
      <c r="J970" s="21">
        <v>1</v>
      </c>
      <c r="K970" s="24">
        <v>1</v>
      </c>
      <c r="L970" s="25">
        <v>0</v>
      </c>
      <c r="M970" s="26">
        <v>0.29447805339223398</v>
      </c>
      <c r="N970" s="23">
        <v>1</v>
      </c>
      <c r="O970" s="23">
        <f t="shared" si="45"/>
        <v>0.29447805339223398</v>
      </c>
      <c r="P970" s="33">
        <f t="shared" si="47"/>
        <v>2.9134359661660912E-2</v>
      </c>
    </row>
    <row r="971" spans="1:16" x14ac:dyDescent="0.25">
      <c r="A971" s="27" t="s">
        <v>1449</v>
      </c>
      <c r="B971" s="17" t="str">
        <f t="shared" si="46"/>
        <v xml:space="preserve">HALF </v>
      </c>
      <c r="C971" s="28" t="s">
        <v>917</v>
      </c>
      <c r="D971" s="28" t="s">
        <v>304</v>
      </c>
      <c r="E971" s="19">
        <v>53.012749502282752</v>
      </c>
      <c r="F971" s="20">
        <v>52.005099545725898</v>
      </c>
      <c r="G971" s="21">
        <v>0.39352485551709598</v>
      </c>
      <c r="H971" s="22">
        <v>29</v>
      </c>
      <c r="I971" s="23">
        <v>11</v>
      </c>
      <c r="J971" s="21">
        <v>0.92336278874795397</v>
      </c>
      <c r="K971" s="24">
        <v>3.0020281701378701E-2</v>
      </c>
      <c r="L971" s="25">
        <v>1</v>
      </c>
      <c r="M971" s="26">
        <v>0.29233023260993901</v>
      </c>
      <c r="N971" s="23">
        <v>1</v>
      </c>
      <c r="O971" s="23">
        <f t="shared" si="45"/>
        <v>0.29233023260993901</v>
      </c>
      <c r="P971" s="33">
        <f t="shared" si="47"/>
        <v>5.5143382555049546E-3</v>
      </c>
    </row>
    <row r="972" spans="1:16" x14ac:dyDescent="0.25">
      <c r="A972" s="27" t="s">
        <v>1450</v>
      </c>
      <c r="B972" s="17" t="str">
        <f t="shared" si="46"/>
        <v>WOODS</v>
      </c>
      <c r="C972" s="28" t="s">
        <v>1451</v>
      </c>
      <c r="D972" s="28" t="s">
        <v>304</v>
      </c>
      <c r="E972" s="19">
        <v>2.7209784668066721</v>
      </c>
      <c r="F972" s="20">
        <v>71.077008864335298</v>
      </c>
      <c r="G972" s="21">
        <v>0.98466101183726595</v>
      </c>
      <c r="H972" s="22">
        <v>8</v>
      </c>
      <c r="I972" s="23">
        <v>4</v>
      </c>
      <c r="J972" s="21">
        <v>0.97666155869354698</v>
      </c>
      <c r="K972" s="24">
        <v>0.92994560224345402</v>
      </c>
      <c r="L972" s="25">
        <v>0</v>
      </c>
      <c r="M972" s="26">
        <v>0.28756420536386101</v>
      </c>
      <c r="N972" s="23">
        <v>1</v>
      </c>
      <c r="O972" s="23">
        <f t="shared" si="45"/>
        <v>0.28756420536386101</v>
      </c>
      <c r="P972" s="33">
        <f t="shared" si="47"/>
        <v>0.10568411653082468</v>
      </c>
    </row>
    <row r="973" spans="1:16" x14ac:dyDescent="0.25">
      <c r="A973" s="27" t="s">
        <v>1452</v>
      </c>
      <c r="B973" s="17" t="str">
        <f t="shared" si="46"/>
        <v>NARRO</v>
      </c>
      <c r="C973" s="28" t="s">
        <v>1142</v>
      </c>
      <c r="D973" s="28" t="s">
        <v>148</v>
      </c>
      <c r="E973" s="19">
        <v>56.694346420515302</v>
      </c>
      <c r="F973" s="20">
        <v>15.132347056410101</v>
      </c>
      <c r="G973" s="21">
        <v>0.85746912824851396</v>
      </c>
      <c r="H973" s="22">
        <v>7</v>
      </c>
      <c r="I973" s="23">
        <v>36</v>
      </c>
      <c r="J973" s="21">
        <v>0.98055723531695904</v>
      </c>
      <c r="K973" s="24">
        <v>0</v>
      </c>
      <c r="L973" s="25">
        <v>0</v>
      </c>
      <c r="M973" s="26">
        <v>0.28651916155435497</v>
      </c>
      <c r="N973" s="23">
        <v>1</v>
      </c>
      <c r="O973" s="23">
        <f t="shared" si="45"/>
        <v>0.28651916155435497</v>
      </c>
      <c r="P973" s="33">
        <f t="shared" si="47"/>
        <v>5.0537519108020922E-3</v>
      </c>
    </row>
    <row r="974" spans="1:16" x14ac:dyDescent="0.25">
      <c r="A974" s="27" t="s">
        <v>1453</v>
      </c>
      <c r="B974" s="17" t="str">
        <f t="shared" si="46"/>
        <v>MARIP</v>
      </c>
      <c r="C974" s="28" t="s">
        <v>164</v>
      </c>
      <c r="D974" s="28" t="s">
        <v>145</v>
      </c>
      <c r="E974" s="19">
        <v>19.549867034489207</v>
      </c>
      <c r="F974" s="20">
        <v>36.675576676317398</v>
      </c>
      <c r="G974" s="21">
        <v>0.99560316063454601</v>
      </c>
      <c r="H974" s="22">
        <v>7</v>
      </c>
      <c r="I974" s="23">
        <v>29</v>
      </c>
      <c r="J974" s="21">
        <v>1</v>
      </c>
      <c r="K974" s="24">
        <v>0.98189527930608</v>
      </c>
      <c r="L974" s="25">
        <v>0</v>
      </c>
      <c r="M974" s="26">
        <v>0.286016444233751</v>
      </c>
      <c r="N974" s="23">
        <v>1</v>
      </c>
      <c r="O974" s="23">
        <f t="shared" si="45"/>
        <v>0.286016444233751</v>
      </c>
      <c r="P974" s="33">
        <f t="shared" si="47"/>
        <v>1.4630096651254485E-2</v>
      </c>
    </row>
    <row r="975" spans="1:16" x14ac:dyDescent="0.25">
      <c r="A975" s="27" t="s">
        <v>1454</v>
      </c>
      <c r="B975" s="17" t="str">
        <f t="shared" si="46"/>
        <v>LAKEV</v>
      </c>
      <c r="C975" s="28" t="s">
        <v>1012</v>
      </c>
      <c r="D975" s="28" t="s">
        <v>226</v>
      </c>
      <c r="E975" s="19">
        <v>2.07147073041468</v>
      </c>
      <c r="F975" s="20">
        <v>72.912381360329604</v>
      </c>
      <c r="G975" s="21">
        <v>0.15253900964386</v>
      </c>
      <c r="H975" s="22">
        <v>0</v>
      </c>
      <c r="I975" s="23">
        <v>2</v>
      </c>
      <c r="J975" s="21">
        <v>0.233064179120587</v>
      </c>
      <c r="K975" s="24">
        <v>0</v>
      </c>
      <c r="L975" s="25">
        <v>0</v>
      </c>
      <c r="M975" s="26">
        <v>1.07281058372807E-2</v>
      </c>
      <c r="N975" s="23">
        <v>26.553376868630977</v>
      </c>
      <c r="O975" s="23">
        <f t="shared" si="45"/>
        <v>0.28486743738387427</v>
      </c>
      <c r="P975" s="33">
        <f t="shared" si="47"/>
        <v>0.13751941227132267</v>
      </c>
    </row>
    <row r="976" spans="1:16" x14ac:dyDescent="0.25">
      <c r="A976" s="27" t="s">
        <v>1455</v>
      </c>
      <c r="B976" s="17" t="str">
        <f t="shared" si="46"/>
        <v>SAN L</v>
      </c>
      <c r="C976" s="28" t="s">
        <v>1456</v>
      </c>
      <c r="D976" s="28" t="s">
        <v>580</v>
      </c>
      <c r="E976" s="19">
        <v>18.196543446202348</v>
      </c>
      <c r="F976" s="20">
        <v>66.137831238666905</v>
      </c>
      <c r="G976" s="21">
        <v>0.91339394861965995</v>
      </c>
      <c r="H976" s="22">
        <v>1</v>
      </c>
      <c r="I976" s="23">
        <v>13</v>
      </c>
      <c r="J976" s="21">
        <v>0.87309597761795199</v>
      </c>
      <c r="K976" s="24">
        <v>0.73079999862122802</v>
      </c>
      <c r="L976" s="25">
        <v>1</v>
      </c>
      <c r="M976" s="26">
        <v>0.28267900580508398</v>
      </c>
      <c r="N976" s="23">
        <v>1</v>
      </c>
      <c r="O976" s="23">
        <f t="shared" si="45"/>
        <v>0.28267900580508398</v>
      </c>
      <c r="P976" s="33">
        <f t="shared" si="47"/>
        <v>1.5534763876492138E-2</v>
      </c>
    </row>
    <row r="977" spans="1:16" x14ac:dyDescent="0.25">
      <c r="A977" s="27" t="s">
        <v>1457</v>
      </c>
      <c r="B977" s="17" t="str">
        <f t="shared" si="46"/>
        <v>TEMPL</v>
      </c>
      <c r="C977" s="28" t="s">
        <v>1458</v>
      </c>
      <c r="D977" s="28" t="s">
        <v>580</v>
      </c>
      <c r="E977" s="19">
        <v>1.8275473540051099</v>
      </c>
      <c r="F977" s="20">
        <v>10</v>
      </c>
      <c r="G977" s="21">
        <v>0.27259483653616101</v>
      </c>
      <c r="H977" s="22">
        <v>0</v>
      </c>
      <c r="I977" s="23">
        <v>0</v>
      </c>
      <c r="J977" s="21">
        <v>0.165384059938152</v>
      </c>
      <c r="K977" s="24">
        <v>0</v>
      </c>
      <c r="L977" s="25">
        <v>0</v>
      </c>
      <c r="M977" s="26">
        <v>7.9103544765781308E-3</v>
      </c>
      <c r="N977" s="23">
        <v>35.326276690591058</v>
      </c>
      <c r="O977" s="23">
        <f t="shared" si="45"/>
        <v>0.27944337096025468</v>
      </c>
      <c r="P977" s="33">
        <f t="shared" si="47"/>
        <v>0.15290622721641026</v>
      </c>
    </row>
    <row r="978" spans="1:16" x14ac:dyDescent="0.25">
      <c r="A978" s="27" t="s">
        <v>1459</v>
      </c>
      <c r="B978" s="17" t="str">
        <f t="shared" si="46"/>
        <v>SPRIN</v>
      </c>
      <c r="C978" s="28" t="s">
        <v>150</v>
      </c>
      <c r="D978" s="28" t="s">
        <v>145</v>
      </c>
      <c r="E978" s="19">
        <v>4.1995471995852203</v>
      </c>
      <c r="F978" s="20">
        <v>35.893478780960301</v>
      </c>
      <c r="G978" s="21">
        <v>0.98369418171081102</v>
      </c>
      <c r="H978" s="22">
        <v>5</v>
      </c>
      <c r="I978" s="23">
        <v>2</v>
      </c>
      <c r="J978" s="21">
        <v>1</v>
      </c>
      <c r="K978" s="24">
        <v>1</v>
      </c>
      <c r="L978" s="25">
        <v>0</v>
      </c>
      <c r="M978" s="26">
        <v>0.27701865883996701</v>
      </c>
      <c r="N978" s="23">
        <v>1</v>
      </c>
      <c r="O978" s="23">
        <f t="shared" si="45"/>
        <v>0.27701865883996701</v>
      </c>
      <c r="P978" s="33">
        <f t="shared" si="47"/>
        <v>6.5963935080269487E-2</v>
      </c>
    </row>
    <row r="979" spans="1:16" x14ac:dyDescent="0.25">
      <c r="A979" s="27" t="s">
        <v>1460</v>
      </c>
      <c r="B979" s="17" t="str">
        <f t="shared" si="46"/>
        <v>CLARK</v>
      </c>
      <c r="C979" s="28" t="s">
        <v>1461</v>
      </c>
      <c r="D979" s="28" t="s">
        <v>148</v>
      </c>
      <c r="E979" s="19">
        <v>0.81481361383049999</v>
      </c>
      <c r="F979" s="20">
        <v>10</v>
      </c>
      <c r="G979" s="21">
        <v>0</v>
      </c>
      <c r="H979" s="22">
        <v>0</v>
      </c>
      <c r="I979" s="23">
        <v>0</v>
      </c>
      <c r="J979" s="21">
        <v>0.51080489564031994</v>
      </c>
      <c r="K979" s="24">
        <v>0</v>
      </c>
      <c r="L979" s="25">
        <v>0</v>
      </c>
      <c r="M979" s="26">
        <v>7.8139777364706793E-3</v>
      </c>
      <c r="N979" s="23">
        <v>35.326276690591058</v>
      </c>
      <c r="O979" s="23">
        <f t="shared" si="45"/>
        <v>0.27603873957268166</v>
      </c>
      <c r="P979" s="33">
        <f t="shared" si="47"/>
        <v>0.33877531608118672</v>
      </c>
    </row>
    <row r="980" spans="1:16" x14ac:dyDescent="0.25">
      <c r="A980" s="27" t="s">
        <v>1462</v>
      </c>
      <c r="B980" s="17" t="str">
        <f t="shared" si="46"/>
        <v>CABRI</v>
      </c>
      <c r="C980" s="28" t="s">
        <v>579</v>
      </c>
      <c r="D980" s="28" t="s">
        <v>580</v>
      </c>
      <c r="E980" s="19">
        <v>0.14089116313466099</v>
      </c>
      <c r="F980" s="20">
        <v>80</v>
      </c>
      <c r="G980" s="21">
        <v>0</v>
      </c>
      <c r="H980" s="22">
        <v>0</v>
      </c>
      <c r="I980" s="23">
        <v>0</v>
      </c>
      <c r="J980" s="21">
        <v>3.1392934685126203E-2</v>
      </c>
      <c r="K980" s="24">
        <v>0</v>
      </c>
      <c r="L980" s="25">
        <v>0</v>
      </c>
      <c r="M980" s="26">
        <v>7.8017548288439901E-3</v>
      </c>
      <c r="N980" s="23">
        <v>35.326276690591058</v>
      </c>
      <c r="O980" s="23">
        <f t="shared" si="45"/>
        <v>0.27560694975589767</v>
      </c>
      <c r="P980" s="33">
        <f t="shared" si="47"/>
        <v>1.9561691707554292</v>
      </c>
    </row>
    <row r="981" spans="1:16" x14ac:dyDescent="0.25">
      <c r="A981" s="27" t="s">
        <v>1463</v>
      </c>
      <c r="B981" s="17" t="str">
        <f t="shared" si="46"/>
        <v>WYAND</v>
      </c>
      <c r="C981" s="28" t="s">
        <v>1464</v>
      </c>
      <c r="D981" s="28" t="s">
        <v>170</v>
      </c>
      <c r="E981" s="19">
        <v>1.4370929527597001</v>
      </c>
      <c r="F981" s="20">
        <v>18.341971837741699</v>
      </c>
      <c r="G981" s="21">
        <v>0.79502306943383505</v>
      </c>
      <c r="H981" s="22">
        <v>0</v>
      </c>
      <c r="I981" s="23">
        <v>0</v>
      </c>
      <c r="J981" s="21">
        <v>0.94843191411746597</v>
      </c>
      <c r="K981" s="24">
        <v>0</v>
      </c>
      <c r="L981" s="25">
        <v>0</v>
      </c>
      <c r="M981" s="26">
        <v>2.43093742986497E-2</v>
      </c>
      <c r="N981" s="23">
        <v>11.218349420457526</v>
      </c>
      <c r="O981" s="23">
        <f t="shared" si="45"/>
        <v>0.27271105507494198</v>
      </c>
      <c r="P981" s="33">
        <f t="shared" si="47"/>
        <v>0.18976577301506167</v>
      </c>
    </row>
    <row r="982" spans="1:16" x14ac:dyDescent="0.25">
      <c r="A982" s="27" t="s">
        <v>1465</v>
      </c>
      <c r="B982" s="17" t="str">
        <f t="shared" si="46"/>
        <v>LLAGA</v>
      </c>
      <c r="C982" s="28" t="s">
        <v>1466</v>
      </c>
      <c r="D982" s="28" t="s">
        <v>490</v>
      </c>
      <c r="E982" s="19">
        <v>0.65322541115025201</v>
      </c>
      <c r="F982" s="20">
        <v>27.129425801630301</v>
      </c>
      <c r="G982" s="21">
        <v>0.688555894515814</v>
      </c>
      <c r="H982" s="22">
        <v>0</v>
      </c>
      <c r="I982" s="23">
        <v>0</v>
      </c>
      <c r="J982" s="21">
        <v>9.6882749420059297E-2</v>
      </c>
      <c r="K982" s="24">
        <v>0</v>
      </c>
      <c r="L982" s="25">
        <v>0</v>
      </c>
      <c r="M982" s="26">
        <v>1.02171426390242E-2</v>
      </c>
      <c r="N982" s="23">
        <v>26.553376868630977</v>
      </c>
      <c r="O982" s="23">
        <f t="shared" si="45"/>
        <v>0.27129963901456844</v>
      </c>
      <c r="P982" s="33">
        <f t="shared" si="47"/>
        <v>0.41532315550437965</v>
      </c>
    </row>
    <row r="983" spans="1:16" x14ac:dyDescent="0.25">
      <c r="A983" s="27" t="s">
        <v>1467</v>
      </c>
      <c r="B983" s="17" t="str">
        <f t="shared" si="46"/>
        <v>COTTO</v>
      </c>
      <c r="C983" s="28" t="s">
        <v>1468</v>
      </c>
      <c r="D983" s="28" t="s">
        <v>170</v>
      </c>
      <c r="E983" s="19">
        <v>0.727901215673321</v>
      </c>
      <c r="F983" s="20">
        <v>10</v>
      </c>
      <c r="G983" s="21">
        <v>0.33060999549763898</v>
      </c>
      <c r="H983" s="22">
        <v>0</v>
      </c>
      <c r="I983" s="23">
        <v>0</v>
      </c>
      <c r="J983" s="21">
        <v>0.21953200488767</v>
      </c>
      <c r="K983" s="24">
        <v>0</v>
      </c>
      <c r="L983" s="25">
        <v>0</v>
      </c>
      <c r="M983" s="26">
        <v>7.6674653063614996E-3</v>
      </c>
      <c r="N983" s="23">
        <v>35.326276690591058</v>
      </c>
      <c r="O983" s="23">
        <f t="shared" si="45"/>
        <v>0.27086300092803389</v>
      </c>
      <c r="P983" s="33">
        <f t="shared" si="47"/>
        <v>0.3721150550318576</v>
      </c>
    </row>
    <row r="984" spans="1:16" x14ac:dyDescent="0.25">
      <c r="A984" s="27" t="s">
        <v>1469</v>
      </c>
      <c r="B984" s="17" t="str">
        <f t="shared" si="46"/>
        <v>JARVI</v>
      </c>
      <c r="C984" s="28" t="s">
        <v>1470</v>
      </c>
      <c r="D984" s="28" t="s">
        <v>621</v>
      </c>
      <c r="E984" s="19">
        <v>1.37057381308561</v>
      </c>
      <c r="F984" s="20">
        <v>10</v>
      </c>
      <c r="G984" s="21">
        <v>0.32224545061321402</v>
      </c>
      <c r="H984" s="22">
        <v>0</v>
      </c>
      <c r="I984" s="23">
        <v>0</v>
      </c>
      <c r="J984" s="21">
        <v>0.22291486432764501</v>
      </c>
      <c r="K984" s="24">
        <v>0</v>
      </c>
      <c r="L984" s="25">
        <v>0</v>
      </c>
      <c r="M984" s="26">
        <v>7.6407864249687799E-3</v>
      </c>
      <c r="N984" s="23">
        <v>35.326276690591058</v>
      </c>
      <c r="O984" s="23">
        <f t="shared" si="45"/>
        <v>0.26992053538215921</v>
      </c>
      <c r="P984" s="33">
        <f t="shared" si="47"/>
        <v>0.1969398020048842</v>
      </c>
    </row>
    <row r="985" spans="1:16" x14ac:dyDescent="0.25">
      <c r="A985" s="27" t="s">
        <v>1471</v>
      </c>
      <c r="B985" s="17" t="str">
        <f t="shared" si="46"/>
        <v>CURTI</v>
      </c>
      <c r="C985" s="28" t="s">
        <v>1472</v>
      </c>
      <c r="D985" s="28" t="s">
        <v>145</v>
      </c>
      <c r="E985" s="19">
        <v>56.172470966470897</v>
      </c>
      <c r="F985" s="20">
        <v>23.1853474410768</v>
      </c>
      <c r="G985" s="21">
        <v>0.91128652883000005</v>
      </c>
      <c r="H985" s="22">
        <v>4</v>
      </c>
      <c r="I985" s="23">
        <v>41</v>
      </c>
      <c r="J985" s="21">
        <v>1</v>
      </c>
      <c r="K985" s="24">
        <v>0</v>
      </c>
      <c r="L985" s="25">
        <v>0</v>
      </c>
      <c r="M985" s="26">
        <v>0.26986927005786998</v>
      </c>
      <c r="N985" s="23">
        <v>1</v>
      </c>
      <c r="O985" s="23">
        <f t="shared" si="45"/>
        <v>0.26986927005786998</v>
      </c>
      <c r="P985" s="33">
        <f t="shared" si="47"/>
        <v>4.8042976464210338E-3</v>
      </c>
    </row>
    <row r="986" spans="1:16" x14ac:dyDescent="0.25">
      <c r="A986" s="27" t="s">
        <v>1473</v>
      </c>
      <c r="B986" s="17" t="str">
        <f t="shared" si="46"/>
        <v>PENRY</v>
      </c>
      <c r="C986" s="28" t="s">
        <v>888</v>
      </c>
      <c r="D986" s="28" t="s">
        <v>148</v>
      </c>
      <c r="E986" s="19">
        <v>10.4723733480468</v>
      </c>
      <c r="F986" s="20">
        <v>10.4095537567711</v>
      </c>
      <c r="G986" s="21">
        <v>0.69495508951144003</v>
      </c>
      <c r="H986" s="22">
        <v>2</v>
      </c>
      <c r="I986" s="23">
        <v>4</v>
      </c>
      <c r="J986" s="21">
        <v>0.53753448022134498</v>
      </c>
      <c r="K986" s="24">
        <v>0</v>
      </c>
      <c r="L986" s="25">
        <v>0</v>
      </c>
      <c r="M986" s="26">
        <v>1.8040616357670101E-2</v>
      </c>
      <c r="N986" s="23">
        <v>14.950713546377353</v>
      </c>
      <c r="O986" s="23">
        <f t="shared" si="45"/>
        <v>0.26972008736361525</v>
      </c>
      <c r="P986" s="33">
        <f t="shared" si="47"/>
        <v>2.5755392631596801E-2</v>
      </c>
    </row>
    <row r="987" spans="1:16" x14ac:dyDescent="0.25">
      <c r="A987" s="27" t="s">
        <v>1474</v>
      </c>
      <c r="B987" s="17" t="str">
        <f t="shared" si="46"/>
        <v>COARS</v>
      </c>
      <c r="C987" s="28" t="s">
        <v>626</v>
      </c>
      <c r="D987" s="28" t="s">
        <v>145</v>
      </c>
      <c r="E987" s="19">
        <v>42.044335210764899</v>
      </c>
      <c r="F987" s="20">
        <v>18.540552850267801</v>
      </c>
      <c r="G987" s="21">
        <v>0.94245196283803301</v>
      </c>
      <c r="H987" s="22">
        <v>4</v>
      </c>
      <c r="I987" s="23">
        <v>95</v>
      </c>
      <c r="J987" s="21">
        <v>0.93995208180928502</v>
      </c>
      <c r="K987" s="24">
        <v>0</v>
      </c>
      <c r="L987" s="25">
        <v>0</v>
      </c>
      <c r="M987" s="26">
        <v>0.269562657518156</v>
      </c>
      <c r="N987" s="23">
        <v>1</v>
      </c>
      <c r="O987" s="23">
        <f t="shared" si="45"/>
        <v>0.269562657518156</v>
      </c>
      <c r="P987" s="33">
        <f t="shared" si="47"/>
        <v>6.4113906467270776E-3</v>
      </c>
    </row>
    <row r="988" spans="1:16" x14ac:dyDescent="0.25">
      <c r="A988" s="27" t="s">
        <v>1475</v>
      </c>
      <c r="B988" s="17" t="str">
        <f t="shared" si="46"/>
        <v>MIWUK</v>
      </c>
      <c r="C988" s="28" t="s">
        <v>144</v>
      </c>
      <c r="D988" s="28" t="s">
        <v>145</v>
      </c>
      <c r="E988" s="19">
        <v>6.6380145555627896</v>
      </c>
      <c r="F988" s="20">
        <v>67.618760379418404</v>
      </c>
      <c r="G988" s="21">
        <v>1</v>
      </c>
      <c r="H988" s="22">
        <v>3</v>
      </c>
      <c r="I988" s="23">
        <v>9</v>
      </c>
      <c r="J988" s="21">
        <v>1</v>
      </c>
      <c r="K988" s="24">
        <v>1</v>
      </c>
      <c r="L988" s="25">
        <v>0</v>
      </c>
      <c r="M988" s="26">
        <v>0.26715698560476803</v>
      </c>
      <c r="N988" s="23">
        <v>1</v>
      </c>
      <c r="O988" s="23">
        <f t="shared" si="45"/>
        <v>0.26715698560476803</v>
      </c>
      <c r="P988" s="33">
        <f t="shared" si="47"/>
        <v>4.0246520005124894E-2</v>
      </c>
    </row>
    <row r="989" spans="1:16" x14ac:dyDescent="0.25">
      <c r="A989" s="27" t="s">
        <v>1476</v>
      </c>
      <c r="B989" s="17" t="str">
        <f t="shared" si="46"/>
        <v>MIDDL</v>
      </c>
      <c r="C989" s="28" t="s">
        <v>907</v>
      </c>
      <c r="D989" s="28" t="s">
        <v>187</v>
      </c>
      <c r="E989" s="19">
        <v>4.3813245153528921</v>
      </c>
      <c r="F989" s="20">
        <v>57.183144779678798</v>
      </c>
      <c r="G989" s="21">
        <v>0.320364617445904</v>
      </c>
      <c r="H989" s="22">
        <v>0</v>
      </c>
      <c r="I989" s="23">
        <v>1</v>
      </c>
      <c r="J989" s="21">
        <v>0.66600730594398605</v>
      </c>
      <c r="K989" s="24">
        <v>5.9667088391252399E-2</v>
      </c>
      <c r="L989" s="25">
        <v>1</v>
      </c>
      <c r="M989" s="26">
        <v>2.37543998316781E-2</v>
      </c>
      <c r="N989" s="23">
        <v>11.218349420457526</v>
      </c>
      <c r="O989" s="23">
        <f t="shared" si="45"/>
        <v>0.26648515758502239</v>
      </c>
      <c r="P989" s="33">
        <f t="shared" si="47"/>
        <v>6.0822967267367196E-2</v>
      </c>
    </row>
    <row r="990" spans="1:16" x14ac:dyDescent="0.25">
      <c r="A990" s="27" t="s">
        <v>1477</v>
      </c>
      <c r="B990" s="17" t="str">
        <f t="shared" si="46"/>
        <v>COTAT</v>
      </c>
      <c r="C990" s="28" t="s">
        <v>1148</v>
      </c>
      <c r="D990" s="28" t="s">
        <v>226</v>
      </c>
      <c r="E990" s="19">
        <v>1.6248354311456701</v>
      </c>
      <c r="F990" s="20">
        <v>13.9460132750011</v>
      </c>
      <c r="G990" s="21">
        <v>2.2859213842082501E-2</v>
      </c>
      <c r="H990" s="22">
        <v>0</v>
      </c>
      <c r="I990" s="23">
        <v>1</v>
      </c>
      <c r="J990" s="21">
        <v>0.274069298584939</v>
      </c>
      <c r="K990" s="24">
        <v>0</v>
      </c>
      <c r="L990" s="25">
        <v>0</v>
      </c>
      <c r="M990" s="26">
        <v>7.5335457347908896E-3</v>
      </c>
      <c r="N990" s="23">
        <v>35.326276690591058</v>
      </c>
      <c r="O990" s="23">
        <f t="shared" si="45"/>
        <v>0.26613212108844508</v>
      </c>
      <c r="P990" s="33">
        <f t="shared" si="47"/>
        <v>0.16379020052559756</v>
      </c>
    </row>
    <row r="991" spans="1:16" x14ac:dyDescent="0.25">
      <c r="A991" s="27" t="s">
        <v>1478</v>
      </c>
      <c r="B991" s="17" t="str">
        <f t="shared" si="46"/>
        <v xml:space="preserve">ALTO </v>
      </c>
      <c r="C991" s="28" t="s">
        <v>486</v>
      </c>
      <c r="D991" s="28" t="s">
        <v>212</v>
      </c>
      <c r="E991" s="19">
        <v>7.2931206808082996</v>
      </c>
      <c r="F991" s="20">
        <v>30.5125138864265</v>
      </c>
      <c r="G991" s="21">
        <v>0.127663624590487</v>
      </c>
      <c r="H991" s="22">
        <v>14</v>
      </c>
      <c r="I991" s="23">
        <v>16</v>
      </c>
      <c r="J991" s="21">
        <v>1</v>
      </c>
      <c r="K991" s="24">
        <v>1</v>
      </c>
      <c r="L991" s="25">
        <v>0</v>
      </c>
      <c r="M991" s="26">
        <v>0.26455099534426502</v>
      </c>
      <c r="N991" s="23">
        <v>1</v>
      </c>
      <c r="O991" s="23">
        <f t="shared" si="45"/>
        <v>0.26455099534426502</v>
      </c>
      <c r="P991" s="33">
        <f t="shared" si="47"/>
        <v>3.6274046039087994E-2</v>
      </c>
    </row>
    <row r="992" spans="1:16" x14ac:dyDescent="0.25">
      <c r="A992" s="27" t="s">
        <v>1479</v>
      </c>
      <c r="B992" s="17" t="str">
        <f t="shared" si="46"/>
        <v>FOOTH</v>
      </c>
      <c r="C992" s="28" t="s">
        <v>1480</v>
      </c>
      <c r="D992" s="28" t="s">
        <v>580</v>
      </c>
      <c r="E992" s="19">
        <v>1.4055120740293301</v>
      </c>
      <c r="F992" s="20">
        <v>48.154035721216097</v>
      </c>
      <c r="G992" s="21">
        <v>0.312174250855136</v>
      </c>
      <c r="H992" s="22">
        <v>0</v>
      </c>
      <c r="I992" s="23">
        <v>1</v>
      </c>
      <c r="J992" s="21">
        <v>0.214793794186284</v>
      </c>
      <c r="K992" s="24">
        <v>0</v>
      </c>
      <c r="L992" s="25">
        <v>0</v>
      </c>
      <c r="M992" s="26">
        <v>9.9416023050448808E-3</v>
      </c>
      <c r="N992" s="23">
        <v>26.553376868630977</v>
      </c>
      <c r="O992" s="23">
        <f t="shared" si="45"/>
        <v>0.26398311268390712</v>
      </c>
      <c r="P992" s="33">
        <f t="shared" si="47"/>
        <v>0.18781988256217452</v>
      </c>
    </row>
    <row r="993" spans="1:16" x14ac:dyDescent="0.25">
      <c r="A993" s="27" t="s">
        <v>1481</v>
      </c>
      <c r="B993" s="17" t="str">
        <f t="shared" si="46"/>
        <v>DEL M</v>
      </c>
      <c r="C993" s="28" t="s">
        <v>1252</v>
      </c>
      <c r="D993" s="28" t="s">
        <v>223</v>
      </c>
      <c r="E993" s="19">
        <v>2.7138856377289802</v>
      </c>
      <c r="F993" s="20">
        <v>31.142519444180099</v>
      </c>
      <c r="G993" s="21">
        <v>0.17741535892271401</v>
      </c>
      <c r="H993" s="22">
        <v>0</v>
      </c>
      <c r="I993" s="23">
        <v>3</v>
      </c>
      <c r="J993" s="21">
        <v>1</v>
      </c>
      <c r="K993" s="24">
        <v>0</v>
      </c>
      <c r="L993" s="25">
        <v>0</v>
      </c>
      <c r="M993" s="26">
        <v>2.33713071217218E-2</v>
      </c>
      <c r="N993" s="23">
        <v>11.218349420457526</v>
      </c>
      <c r="O993" s="23">
        <f t="shared" si="45"/>
        <v>0.26218748970430261</v>
      </c>
      <c r="P993" s="33">
        <f t="shared" si="47"/>
        <v>9.6609630877336816E-2</v>
      </c>
    </row>
    <row r="994" spans="1:16" x14ac:dyDescent="0.25">
      <c r="A994" s="27" t="s">
        <v>1482</v>
      </c>
      <c r="B994" s="17" t="str">
        <f t="shared" si="46"/>
        <v>KESWI</v>
      </c>
      <c r="C994" s="28" t="s">
        <v>1483</v>
      </c>
      <c r="D994" s="28" t="s">
        <v>170</v>
      </c>
      <c r="E994" s="19">
        <v>18.8506511266648</v>
      </c>
      <c r="F994" s="20">
        <v>17.081478525691601</v>
      </c>
      <c r="G994" s="21">
        <v>0.971063215584824</v>
      </c>
      <c r="H994" s="22">
        <v>2</v>
      </c>
      <c r="I994" s="23">
        <v>13</v>
      </c>
      <c r="J994" s="21">
        <v>1</v>
      </c>
      <c r="K994" s="24">
        <v>1</v>
      </c>
      <c r="L994" s="25">
        <v>0</v>
      </c>
      <c r="M994" s="26">
        <v>0.26098620908207898</v>
      </c>
      <c r="N994" s="23">
        <v>1</v>
      </c>
      <c r="O994" s="23">
        <f t="shared" si="45"/>
        <v>0.26098620908207898</v>
      </c>
      <c r="P994" s="33">
        <f t="shared" si="47"/>
        <v>1.384494399309668E-2</v>
      </c>
    </row>
    <row r="995" spans="1:16" x14ac:dyDescent="0.25">
      <c r="A995" s="27" t="s">
        <v>1484</v>
      </c>
      <c r="B995" s="17" t="str">
        <f t="shared" si="46"/>
        <v xml:space="preserve">CAMP </v>
      </c>
      <c r="C995" s="28" t="s">
        <v>376</v>
      </c>
      <c r="D995" s="28" t="s">
        <v>223</v>
      </c>
      <c r="E995" s="19">
        <v>10.4649660404603</v>
      </c>
      <c r="F995" s="20">
        <v>15.4129507554079</v>
      </c>
      <c r="G995" s="21">
        <v>0.38243489068776398</v>
      </c>
      <c r="H995" s="22">
        <v>13</v>
      </c>
      <c r="I995" s="23">
        <v>4</v>
      </c>
      <c r="J995" s="21">
        <v>1</v>
      </c>
      <c r="K995" s="24">
        <v>1</v>
      </c>
      <c r="L995" s="25">
        <v>0</v>
      </c>
      <c r="M995" s="26">
        <v>0.25980180904102401</v>
      </c>
      <c r="N995" s="23">
        <v>1</v>
      </c>
      <c r="O995" s="23">
        <f t="shared" si="45"/>
        <v>0.25980180904102401</v>
      </c>
      <c r="P995" s="33">
        <f t="shared" si="47"/>
        <v>2.482586260065844E-2</v>
      </c>
    </row>
    <row r="996" spans="1:16" x14ac:dyDescent="0.25">
      <c r="A996" s="27" t="s">
        <v>1485</v>
      </c>
      <c r="B996" s="17" t="str">
        <f t="shared" si="46"/>
        <v>CALIS</v>
      </c>
      <c r="C996" s="28" t="s">
        <v>211</v>
      </c>
      <c r="D996" s="28" t="s">
        <v>212</v>
      </c>
      <c r="E996" s="19">
        <v>22.564583929872683</v>
      </c>
      <c r="F996" s="20">
        <v>51.953996600469097</v>
      </c>
      <c r="G996" s="21">
        <v>0.60745672342564505</v>
      </c>
      <c r="H996" s="22">
        <v>7</v>
      </c>
      <c r="I996" s="23">
        <v>3</v>
      </c>
      <c r="J996" s="21">
        <v>0.89132759656776805</v>
      </c>
      <c r="K996" s="24">
        <v>0.61497246248387605</v>
      </c>
      <c r="L996" s="25">
        <v>0</v>
      </c>
      <c r="M996" s="26">
        <v>0.25973673817681697</v>
      </c>
      <c r="N996" s="23">
        <v>1</v>
      </c>
      <c r="O996" s="23">
        <f t="shared" si="45"/>
        <v>0.25973673817681697</v>
      </c>
      <c r="P996" s="33">
        <f t="shared" si="47"/>
        <v>1.1510814424233989E-2</v>
      </c>
    </row>
    <row r="997" spans="1:16" x14ac:dyDescent="0.25">
      <c r="A997" s="27" t="s">
        <v>1486</v>
      </c>
      <c r="B997" s="17" t="str">
        <f t="shared" si="46"/>
        <v>COARS</v>
      </c>
      <c r="C997" s="28" t="s">
        <v>946</v>
      </c>
      <c r="D997" s="28" t="s">
        <v>145</v>
      </c>
      <c r="E997" s="19">
        <v>7.1799803509834002</v>
      </c>
      <c r="F997" s="20">
        <v>18.029465779968699</v>
      </c>
      <c r="G997" s="21">
        <v>0.97641253332927302</v>
      </c>
      <c r="H997" s="22">
        <v>2</v>
      </c>
      <c r="I997" s="23">
        <v>12</v>
      </c>
      <c r="J997" s="21">
        <v>1</v>
      </c>
      <c r="K997" s="24">
        <v>1</v>
      </c>
      <c r="L997" s="25">
        <v>0</v>
      </c>
      <c r="M997" s="26">
        <v>0.25904548156736101</v>
      </c>
      <c r="N997" s="23">
        <v>1</v>
      </c>
      <c r="O997" s="23">
        <f t="shared" si="45"/>
        <v>0.25904548156736101</v>
      </c>
      <c r="P997" s="33">
        <f t="shared" si="47"/>
        <v>3.6078856613010239E-2</v>
      </c>
    </row>
    <row r="998" spans="1:16" x14ac:dyDescent="0.25">
      <c r="A998" s="27" t="s">
        <v>1487</v>
      </c>
      <c r="B998" s="17" t="str">
        <f t="shared" si="46"/>
        <v>MONTE</v>
      </c>
      <c r="C998" s="28" t="s">
        <v>240</v>
      </c>
      <c r="D998" s="28" t="s">
        <v>226</v>
      </c>
      <c r="E998" s="19">
        <v>7.3427895488179802</v>
      </c>
      <c r="F998" s="20">
        <v>62.872448106719503</v>
      </c>
      <c r="G998" s="21">
        <v>0.47812931892208399</v>
      </c>
      <c r="H998" s="22">
        <v>13</v>
      </c>
      <c r="I998" s="23">
        <v>10</v>
      </c>
      <c r="J998" s="21">
        <v>1</v>
      </c>
      <c r="K998" s="24">
        <v>1</v>
      </c>
      <c r="L998" s="25">
        <v>0</v>
      </c>
      <c r="M998" s="26">
        <v>0.258893253254591</v>
      </c>
      <c r="N998" s="23">
        <v>1</v>
      </c>
      <c r="O998" s="23">
        <f t="shared" si="45"/>
        <v>0.258893253254591</v>
      </c>
      <c r="P998" s="33">
        <f t="shared" si="47"/>
        <v>3.5258160612306647E-2</v>
      </c>
    </row>
    <row r="999" spans="1:16" x14ac:dyDescent="0.25">
      <c r="A999" s="27" t="s">
        <v>1488</v>
      </c>
      <c r="B999" s="17" t="str">
        <f t="shared" si="46"/>
        <v>PLACE</v>
      </c>
      <c r="C999" s="28" t="s">
        <v>167</v>
      </c>
      <c r="D999" s="28" t="s">
        <v>148</v>
      </c>
      <c r="E999" s="19">
        <v>24.773736591902789</v>
      </c>
      <c r="F999" s="20">
        <v>54.030279629484298</v>
      </c>
      <c r="G999" s="21">
        <v>0.80137506438650996</v>
      </c>
      <c r="H999" s="22">
        <v>10</v>
      </c>
      <c r="I999" s="23">
        <v>4</v>
      </c>
      <c r="J999" s="21">
        <v>1</v>
      </c>
      <c r="K999" s="24">
        <v>0.89294687061952505</v>
      </c>
      <c r="L999" s="25">
        <v>1</v>
      </c>
      <c r="M999" s="26">
        <v>0.25884720328726601</v>
      </c>
      <c r="N999" s="23">
        <v>1</v>
      </c>
      <c r="O999" s="23">
        <f t="shared" si="45"/>
        <v>0.25884720328726601</v>
      </c>
      <c r="P999" s="33">
        <f t="shared" si="47"/>
        <v>1.0448452227907733E-2</v>
      </c>
    </row>
    <row r="1000" spans="1:16" x14ac:dyDescent="0.25">
      <c r="A1000" s="27" t="s">
        <v>1489</v>
      </c>
      <c r="B1000" s="17" t="str">
        <f t="shared" si="46"/>
        <v>SARAT</v>
      </c>
      <c r="C1000" s="28" t="s">
        <v>634</v>
      </c>
      <c r="D1000" s="28" t="s">
        <v>184</v>
      </c>
      <c r="E1000" s="19">
        <v>11.16042877135877</v>
      </c>
      <c r="F1000" s="20">
        <v>62.854547742509403</v>
      </c>
      <c r="G1000" s="21">
        <v>0.90159486025323199</v>
      </c>
      <c r="H1000" s="22">
        <v>13</v>
      </c>
      <c r="I1000" s="23">
        <v>7</v>
      </c>
      <c r="J1000" s="21">
        <v>1.00000000000001</v>
      </c>
      <c r="K1000" s="24">
        <v>0.89935245213842196</v>
      </c>
      <c r="L1000" s="25">
        <v>0</v>
      </c>
      <c r="M1000" s="26">
        <v>0.25674887241925298</v>
      </c>
      <c r="N1000" s="23">
        <v>1</v>
      </c>
      <c r="O1000" s="23">
        <f t="shared" si="45"/>
        <v>0.25674887241925298</v>
      </c>
      <c r="P1000" s="33">
        <f t="shared" si="47"/>
        <v>2.3005287492013991E-2</v>
      </c>
    </row>
    <row r="1001" spans="1:16" x14ac:dyDescent="0.25">
      <c r="A1001" s="27" t="s">
        <v>1490</v>
      </c>
      <c r="B1001" s="17" t="str">
        <f t="shared" si="46"/>
        <v>CLARK</v>
      </c>
      <c r="C1001" s="28" t="s">
        <v>1491</v>
      </c>
      <c r="D1001" s="28" t="s">
        <v>170</v>
      </c>
      <c r="E1001" s="19">
        <v>18.3619296520367</v>
      </c>
      <c r="F1001" s="20">
        <v>41.043411833664301</v>
      </c>
      <c r="G1001" s="21">
        <v>0.98732097807685604</v>
      </c>
      <c r="H1001" s="22">
        <v>0</v>
      </c>
      <c r="I1001" s="23">
        <v>11</v>
      </c>
      <c r="J1001" s="21">
        <v>1</v>
      </c>
      <c r="K1001" s="24">
        <v>1</v>
      </c>
      <c r="L1001" s="25">
        <v>0</v>
      </c>
      <c r="M1001" s="26">
        <v>0.25625482402893701</v>
      </c>
      <c r="N1001" s="23">
        <v>1</v>
      </c>
      <c r="O1001" s="23">
        <f t="shared" si="45"/>
        <v>0.25625482402893701</v>
      </c>
      <c r="P1001" s="33">
        <f t="shared" si="47"/>
        <v>1.3955767660863099E-2</v>
      </c>
    </row>
    <row r="1002" spans="1:16" x14ac:dyDescent="0.25">
      <c r="A1002" s="27" t="s">
        <v>1492</v>
      </c>
      <c r="B1002" s="17" t="str">
        <f t="shared" si="46"/>
        <v>OAKHU</v>
      </c>
      <c r="C1002" s="28" t="s">
        <v>278</v>
      </c>
      <c r="D1002" s="28" t="s">
        <v>145</v>
      </c>
      <c r="E1002" s="19">
        <v>4.73340615482988</v>
      </c>
      <c r="F1002" s="20">
        <v>12.958260592654399</v>
      </c>
      <c r="G1002" s="21">
        <v>0.82828637705838604</v>
      </c>
      <c r="H1002" s="22">
        <v>5</v>
      </c>
      <c r="I1002" s="23">
        <v>23</v>
      </c>
      <c r="J1002" s="21">
        <v>1</v>
      </c>
      <c r="K1002" s="24">
        <v>1</v>
      </c>
      <c r="L1002" s="25">
        <v>0</v>
      </c>
      <c r="M1002" s="26">
        <v>0.25523590196407198</v>
      </c>
      <c r="N1002" s="23">
        <v>1</v>
      </c>
      <c r="O1002" s="23">
        <f t="shared" si="45"/>
        <v>0.25523590196407198</v>
      </c>
      <c r="P1002" s="33">
        <f t="shared" si="47"/>
        <v>5.3922248295476184E-2</v>
      </c>
    </row>
    <row r="1003" spans="1:16" x14ac:dyDescent="0.25">
      <c r="A1003" s="27" t="s">
        <v>1493</v>
      </c>
      <c r="B1003" s="17" t="str">
        <f t="shared" si="46"/>
        <v>MIRAB</v>
      </c>
      <c r="C1003" s="28" t="s">
        <v>442</v>
      </c>
      <c r="D1003" s="28" t="s">
        <v>226</v>
      </c>
      <c r="E1003" s="19">
        <v>10.5875351716368</v>
      </c>
      <c r="F1003" s="20">
        <v>61.559326177670599</v>
      </c>
      <c r="G1003" s="21">
        <v>0.46208275461853898</v>
      </c>
      <c r="H1003" s="22">
        <v>16</v>
      </c>
      <c r="I1003" s="23">
        <v>8</v>
      </c>
      <c r="J1003" s="21">
        <v>1</v>
      </c>
      <c r="K1003" s="24">
        <v>1</v>
      </c>
      <c r="L1003" s="25">
        <v>0</v>
      </c>
      <c r="M1003" s="26">
        <v>0.25422268488823302</v>
      </c>
      <c r="N1003" s="23">
        <v>1</v>
      </c>
      <c r="O1003" s="23">
        <f t="shared" si="45"/>
        <v>0.25422268488823302</v>
      </c>
      <c r="P1003" s="33">
        <f t="shared" si="47"/>
        <v>2.4011507944670277E-2</v>
      </c>
    </row>
    <row r="1004" spans="1:16" x14ac:dyDescent="0.25">
      <c r="A1004" s="27" t="s">
        <v>1494</v>
      </c>
      <c r="B1004" s="17" t="str">
        <f t="shared" si="46"/>
        <v xml:space="preserve">CAMP </v>
      </c>
      <c r="C1004" s="28" t="s">
        <v>222</v>
      </c>
      <c r="D1004" s="28" t="s">
        <v>223</v>
      </c>
      <c r="E1004" s="19">
        <v>5.982638505554684</v>
      </c>
      <c r="F1004" s="20">
        <v>48.140296977560197</v>
      </c>
      <c r="G1004" s="21">
        <v>0.77430856656473201</v>
      </c>
      <c r="H1004" s="22">
        <v>11</v>
      </c>
      <c r="I1004" s="23">
        <v>0</v>
      </c>
      <c r="J1004" s="21">
        <v>0.999999999999999</v>
      </c>
      <c r="K1004" s="24">
        <v>0.95965035660554399</v>
      </c>
      <c r="L1004" s="25">
        <v>0</v>
      </c>
      <c r="M1004" s="26">
        <v>0.25414783321636297</v>
      </c>
      <c r="N1004" s="23">
        <v>1</v>
      </c>
      <c r="O1004" s="23">
        <f t="shared" si="45"/>
        <v>0.25414783321636297</v>
      </c>
      <c r="P1004" s="33">
        <f t="shared" si="47"/>
        <v>4.2480894170756768E-2</v>
      </c>
    </row>
    <row r="1005" spans="1:16" x14ac:dyDescent="0.25">
      <c r="A1005" s="27" t="s">
        <v>1495</v>
      </c>
      <c r="B1005" s="17" t="str">
        <f t="shared" si="46"/>
        <v>NARRO</v>
      </c>
      <c r="C1005" s="28" t="s">
        <v>1496</v>
      </c>
      <c r="D1005" s="28" t="s">
        <v>148</v>
      </c>
      <c r="E1005" s="19">
        <v>2.8409218862770901E-3</v>
      </c>
      <c r="F1005" s="20">
        <v>10</v>
      </c>
      <c r="G1005" s="21">
        <v>0</v>
      </c>
      <c r="H1005" s="22">
        <v>0</v>
      </c>
      <c r="I1005" s="23">
        <v>0</v>
      </c>
      <c r="J1005" s="21">
        <v>1</v>
      </c>
      <c r="K1005" s="24">
        <v>0</v>
      </c>
      <c r="L1005" s="25">
        <v>0</v>
      </c>
      <c r="M1005" s="26">
        <v>1.26953450050821E-2</v>
      </c>
      <c r="N1005" s="23">
        <v>19.997911461310199</v>
      </c>
      <c r="O1005" s="23">
        <f t="shared" si="45"/>
        <v>0.25388038538241853</v>
      </c>
      <c r="P1005" s="33">
        <f t="shared" si="47"/>
        <v>89.365493155152606</v>
      </c>
    </row>
    <row r="1006" spans="1:16" x14ac:dyDescent="0.25">
      <c r="A1006" s="27" t="s">
        <v>1497</v>
      </c>
      <c r="B1006" s="17" t="str">
        <f t="shared" si="46"/>
        <v>MARIP</v>
      </c>
      <c r="C1006" s="28" t="s">
        <v>1291</v>
      </c>
      <c r="D1006" s="28" t="s">
        <v>145</v>
      </c>
      <c r="E1006" s="19">
        <v>24.66116104109366</v>
      </c>
      <c r="F1006" s="20">
        <v>47.752060479364303</v>
      </c>
      <c r="G1006" s="21">
        <v>0.99865498241042505</v>
      </c>
      <c r="H1006" s="22">
        <v>3</v>
      </c>
      <c r="I1006" s="23">
        <v>23</v>
      </c>
      <c r="J1006" s="21">
        <v>0.999999999999998</v>
      </c>
      <c r="K1006" s="24">
        <v>0.69104173536305002</v>
      </c>
      <c r="L1006" s="25">
        <v>1</v>
      </c>
      <c r="M1006" s="26">
        <v>0.25187847983296402</v>
      </c>
      <c r="N1006" s="23">
        <v>1</v>
      </c>
      <c r="O1006" s="23">
        <f t="shared" si="45"/>
        <v>0.25187847983296402</v>
      </c>
      <c r="P1006" s="33">
        <f t="shared" si="47"/>
        <v>1.0213569402237431E-2</v>
      </c>
    </row>
    <row r="1007" spans="1:16" x14ac:dyDescent="0.25">
      <c r="A1007" s="27" t="s">
        <v>1498</v>
      </c>
      <c r="B1007" s="17" t="str">
        <f t="shared" si="46"/>
        <v>PLACE</v>
      </c>
      <c r="C1007" s="28" t="s">
        <v>167</v>
      </c>
      <c r="D1007" s="28" t="s">
        <v>148</v>
      </c>
      <c r="E1007" s="19">
        <v>20.999444686526001</v>
      </c>
      <c r="F1007" s="20">
        <v>19.551258256924999</v>
      </c>
      <c r="G1007" s="21">
        <v>0.83244964277796896</v>
      </c>
      <c r="H1007" s="22">
        <v>2</v>
      </c>
      <c r="I1007" s="23">
        <v>9</v>
      </c>
      <c r="J1007" s="21">
        <v>1</v>
      </c>
      <c r="K1007" s="24">
        <v>1</v>
      </c>
      <c r="L1007" s="25">
        <v>0</v>
      </c>
      <c r="M1007" s="26">
        <v>0.25186066866886098</v>
      </c>
      <c r="N1007" s="23">
        <v>1</v>
      </c>
      <c r="O1007" s="23">
        <f t="shared" si="45"/>
        <v>0.25186066866886098</v>
      </c>
      <c r="P1007" s="33">
        <f t="shared" si="47"/>
        <v>1.1993682329631499E-2</v>
      </c>
    </row>
    <row r="1008" spans="1:16" x14ac:dyDescent="0.25">
      <c r="A1008" s="27" t="s">
        <v>1499</v>
      </c>
      <c r="B1008" s="17" t="str">
        <f t="shared" si="46"/>
        <v>SAN J</v>
      </c>
      <c r="C1008" s="28" t="s">
        <v>1379</v>
      </c>
      <c r="D1008" s="28" t="s">
        <v>145</v>
      </c>
      <c r="E1008" s="19">
        <v>26.246000759651992</v>
      </c>
      <c r="F1008" s="20">
        <v>20.284608221593899</v>
      </c>
      <c r="G1008" s="21">
        <v>0.88035118018242897</v>
      </c>
      <c r="H1008" s="22">
        <v>8</v>
      </c>
      <c r="I1008" s="23">
        <v>29</v>
      </c>
      <c r="J1008" s="21">
        <v>1</v>
      </c>
      <c r="K1008" s="24">
        <v>0.827990651359924</v>
      </c>
      <c r="L1008" s="25">
        <v>0</v>
      </c>
      <c r="M1008" s="26">
        <v>0.25115508553140797</v>
      </c>
      <c r="N1008" s="23">
        <v>1</v>
      </c>
      <c r="O1008" s="23">
        <f t="shared" si="45"/>
        <v>0.25115508553140797</v>
      </c>
      <c r="P1008" s="33">
        <f t="shared" si="47"/>
        <v>9.5692706798023493E-3</v>
      </c>
    </row>
    <row r="1009" spans="1:16" x14ac:dyDescent="0.25">
      <c r="A1009" s="27" t="s">
        <v>1500</v>
      </c>
      <c r="B1009" s="17" t="str">
        <f t="shared" si="46"/>
        <v>ARBUC</v>
      </c>
      <c r="C1009" s="28" t="s">
        <v>1501</v>
      </c>
      <c r="D1009" s="28" t="s">
        <v>927</v>
      </c>
      <c r="E1009" s="19">
        <v>2.04170380861067</v>
      </c>
      <c r="F1009" s="20">
        <v>83.311882341482601</v>
      </c>
      <c r="G1009" s="21">
        <v>0.73525089114965403</v>
      </c>
      <c r="H1009" s="22">
        <v>0</v>
      </c>
      <c r="I1009" s="23">
        <v>0</v>
      </c>
      <c r="J1009" s="21">
        <v>0.17214820977449899</v>
      </c>
      <c r="K1009" s="24">
        <v>0</v>
      </c>
      <c r="L1009" s="25">
        <v>0</v>
      </c>
      <c r="M1009" s="26">
        <v>1.6706472244699601E-2</v>
      </c>
      <c r="N1009" s="23">
        <v>14.950713546377353</v>
      </c>
      <c r="O1009" s="23">
        <f t="shared" si="45"/>
        <v>0.24977368090100757</v>
      </c>
      <c r="P1009" s="33">
        <f t="shared" si="47"/>
        <v>0.12233590388949341</v>
      </c>
    </row>
    <row r="1010" spans="1:16" x14ac:dyDescent="0.25">
      <c r="A1010" s="27" t="s">
        <v>1502</v>
      </c>
      <c r="B1010" s="17" t="str">
        <f t="shared" si="46"/>
        <v>CALIS</v>
      </c>
      <c r="C1010" s="28" t="s">
        <v>211</v>
      </c>
      <c r="D1010" s="28" t="s">
        <v>212</v>
      </c>
      <c r="E1010" s="19">
        <v>3.0754919859015502</v>
      </c>
      <c r="F1010" s="20">
        <v>87.017377506717395</v>
      </c>
      <c r="G1010" s="21">
        <v>1</v>
      </c>
      <c r="H1010" s="22">
        <v>0</v>
      </c>
      <c r="I1010" s="23">
        <v>0</v>
      </c>
      <c r="J1010" s="21">
        <v>1</v>
      </c>
      <c r="K1010" s="24">
        <v>1</v>
      </c>
      <c r="L1010" s="25">
        <v>0</v>
      </c>
      <c r="M1010" s="26">
        <v>0.24880907038667999</v>
      </c>
      <c r="N1010" s="23">
        <v>1</v>
      </c>
      <c r="O1010" s="23">
        <f t="shared" si="45"/>
        <v>0.24880907038667999</v>
      </c>
      <c r="P1010" s="33">
        <f t="shared" si="47"/>
        <v>8.0900575103837913E-2</v>
      </c>
    </row>
    <row r="1011" spans="1:16" x14ac:dyDescent="0.25">
      <c r="A1011" s="27" t="s">
        <v>1503</v>
      </c>
      <c r="B1011" s="17" t="str">
        <f t="shared" si="46"/>
        <v xml:space="preserve">HALF </v>
      </c>
      <c r="C1011" s="28" t="s">
        <v>917</v>
      </c>
      <c r="D1011" s="28" t="s">
        <v>304</v>
      </c>
      <c r="E1011" s="19">
        <v>0.64191274568092105</v>
      </c>
      <c r="F1011" s="20">
        <v>18.721963582055899</v>
      </c>
      <c r="G1011" s="21">
        <v>0.22542484242105201</v>
      </c>
      <c r="H1011" s="22">
        <v>0</v>
      </c>
      <c r="I1011" s="23">
        <v>1</v>
      </c>
      <c r="J1011" s="21">
        <v>1</v>
      </c>
      <c r="K1011" s="24">
        <v>0</v>
      </c>
      <c r="L1011" s="25">
        <v>0</v>
      </c>
      <c r="M1011" s="26">
        <v>1.6511251964078402E-2</v>
      </c>
      <c r="N1011" s="23">
        <v>14.950713546377353</v>
      </c>
      <c r="O1011" s="23">
        <f t="shared" si="45"/>
        <v>0.24685499840699662</v>
      </c>
      <c r="P1011" s="33">
        <f t="shared" si="47"/>
        <v>0.38456160914072601</v>
      </c>
    </row>
    <row r="1012" spans="1:16" x14ac:dyDescent="0.25">
      <c r="A1012" s="27" t="s">
        <v>1504</v>
      </c>
      <c r="B1012" s="17" t="str">
        <f t="shared" si="46"/>
        <v>SAN B</v>
      </c>
      <c r="C1012" s="28" t="s">
        <v>1505</v>
      </c>
      <c r="D1012" s="28" t="s">
        <v>223</v>
      </c>
      <c r="E1012" s="19">
        <v>2.9420270855427102</v>
      </c>
      <c r="F1012" s="20">
        <v>68.099036448181494</v>
      </c>
      <c r="G1012" s="21">
        <v>0.74604384668146495</v>
      </c>
      <c r="H1012" s="22">
        <v>0</v>
      </c>
      <c r="I1012" s="23">
        <v>1</v>
      </c>
      <c r="J1012" s="21">
        <v>0.23250666916888099</v>
      </c>
      <c r="K1012" s="24">
        <v>0</v>
      </c>
      <c r="L1012" s="25">
        <v>0</v>
      </c>
      <c r="M1012" s="26">
        <v>1.6483070520794601E-2</v>
      </c>
      <c r="N1012" s="23">
        <v>14.950713546377353</v>
      </c>
      <c r="O1012" s="23">
        <f t="shared" si="45"/>
        <v>0.24643366572113704</v>
      </c>
      <c r="P1012" s="33">
        <f t="shared" si="47"/>
        <v>8.3763221260649237E-2</v>
      </c>
    </row>
    <row r="1013" spans="1:16" x14ac:dyDescent="0.25">
      <c r="A1013" s="27" t="s">
        <v>1506</v>
      </c>
      <c r="B1013" s="17" t="str">
        <f t="shared" si="46"/>
        <v>JARVI</v>
      </c>
      <c r="C1013" s="28" t="s">
        <v>1507</v>
      </c>
      <c r="D1013" s="28" t="s">
        <v>621</v>
      </c>
      <c r="E1013" s="19">
        <v>9.4442703168060499E-2</v>
      </c>
      <c r="F1013" s="20">
        <v>65</v>
      </c>
      <c r="G1013" s="21">
        <v>0</v>
      </c>
      <c r="H1013" s="22">
        <v>0</v>
      </c>
      <c r="I1013" s="23">
        <v>0</v>
      </c>
      <c r="J1013" s="21">
        <v>1.9645177739534801E-2</v>
      </c>
      <c r="K1013" s="24">
        <v>0</v>
      </c>
      <c r="L1013" s="25">
        <v>0</v>
      </c>
      <c r="M1013" s="26">
        <v>6.9643474818971499E-3</v>
      </c>
      <c r="N1013" s="23">
        <v>35.326276690591058</v>
      </c>
      <c r="O1013" s="23">
        <f t="shared" si="45"/>
        <v>0.24602446611491982</v>
      </c>
      <c r="P1013" s="33">
        <f t="shared" si="47"/>
        <v>2.6050129640732544</v>
      </c>
    </row>
    <row r="1014" spans="1:16" x14ac:dyDescent="0.25">
      <c r="A1014" s="27" t="s">
        <v>1508</v>
      </c>
      <c r="B1014" s="17" t="str">
        <f t="shared" si="46"/>
        <v xml:space="preserve">ALTO </v>
      </c>
      <c r="C1014" s="28" t="s">
        <v>486</v>
      </c>
      <c r="D1014" s="28" t="s">
        <v>212</v>
      </c>
      <c r="E1014" s="19">
        <v>4.58092643647168</v>
      </c>
      <c r="F1014" s="20">
        <v>48.745394101464498</v>
      </c>
      <c r="G1014" s="21">
        <v>0.24803397216881201</v>
      </c>
      <c r="H1014" s="22">
        <v>4</v>
      </c>
      <c r="I1014" s="23">
        <v>26</v>
      </c>
      <c r="J1014" s="21">
        <v>1</v>
      </c>
      <c r="K1014" s="24">
        <v>1</v>
      </c>
      <c r="L1014" s="25">
        <v>0</v>
      </c>
      <c r="M1014" s="26">
        <v>0.24571402192757799</v>
      </c>
      <c r="N1014" s="23">
        <v>1</v>
      </c>
      <c r="O1014" s="23">
        <f t="shared" si="45"/>
        <v>0.24571402192757799</v>
      </c>
      <c r="P1014" s="33">
        <f t="shared" si="47"/>
        <v>5.3638499839528481E-2</v>
      </c>
    </row>
    <row r="1015" spans="1:16" x14ac:dyDescent="0.25">
      <c r="A1015" s="27" t="s">
        <v>1509</v>
      </c>
      <c r="B1015" s="17" t="str">
        <f t="shared" si="46"/>
        <v>MOLIN</v>
      </c>
      <c r="C1015" s="28" t="s">
        <v>225</v>
      </c>
      <c r="D1015" s="28" t="s">
        <v>226</v>
      </c>
      <c r="E1015" s="19">
        <v>5.6217868012062517</v>
      </c>
      <c r="F1015" s="20">
        <v>26.785869531152301</v>
      </c>
      <c r="G1015" s="21">
        <v>0.66328660037835896</v>
      </c>
      <c r="H1015" s="22">
        <v>10</v>
      </c>
      <c r="I1015" s="23">
        <v>1</v>
      </c>
      <c r="J1015" s="21">
        <v>0.38465658423750299</v>
      </c>
      <c r="K1015" s="24">
        <v>5.3725335867647002E-2</v>
      </c>
      <c r="L1015" s="25">
        <v>0</v>
      </c>
      <c r="M1015" s="26">
        <v>2.18773579545853E-2</v>
      </c>
      <c r="N1015" s="23">
        <v>11.218349420457526</v>
      </c>
      <c r="O1015" s="23">
        <f t="shared" si="45"/>
        <v>0.24542784593096387</v>
      </c>
      <c r="P1015" s="33">
        <f t="shared" si="47"/>
        <v>4.3656555221607315E-2</v>
      </c>
    </row>
    <row r="1016" spans="1:16" x14ac:dyDescent="0.25">
      <c r="A1016" s="27" t="s">
        <v>1510</v>
      </c>
      <c r="B1016" s="17" t="str">
        <f t="shared" si="46"/>
        <v>BUCKS</v>
      </c>
      <c r="C1016" s="28" t="s">
        <v>306</v>
      </c>
      <c r="D1016" s="28" t="s">
        <v>170</v>
      </c>
      <c r="E1016" s="19">
        <v>2.2993571625418099</v>
      </c>
      <c r="F1016" s="20">
        <v>96.120319326487603</v>
      </c>
      <c r="G1016" s="21">
        <v>1</v>
      </c>
      <c r="H1016" s="22">
        <v>2</v>
      </c>
      <c r="I1016" s="23">
        <v>1</v>
      </c>
      <c r="J1016" s="21">
        <v>1</v>
      </c>
      <c r="K1016" s="24">
        <v>1</v>
      </c>
      <c r="L1016" s="25">
        <v>0</v>
      </c>
      <c r="M1016" s="26">
        <v>0.244380196165882</v>
      </c>
      <c r="N1016" s="23">
        <v>1</v>
      </c>
      <c r="O1016" s="23">
        <f t="shared" si="45"/>
        <v>0.244380196165882</v>
      </c>
      <c r="P1016" s="33">
        <f t="shared" si="47"/>
        <v>0.10628196443206477</v>
      </c>
    </row>
    <row r="1017" spans="1:16" x14ac:dyDescent="0.25">
      <c r="A1017" s="27" t="s">
        <v>1511</v>
      </c>
      <c r="B1017" s="17" t="str">
        <f t="shared" si="46"/>
        <v>MORGA</v>
      </c>
      <c r="C1017" s="28" t="s">
        <v>489</v>
      </c>
      <c r="D1017" s="28" t="s">
        <v>490</v>
      </c>
      <c r="E1017" s="19">
        <v>36.8918517716846</v>
      </c>
      <c r="F1017" s="20">
        <v>62.401898166012899</v>
      </c>
      <c r="G1017" s="21">
        <v>0.77199625888158097</v>
      </c>
      <c r="H1017" s="22">
        <v>15</v>
      </c>
      <c r="I1017" s="23">
        <v>15</v>
      </c>
      <c r="J1017" s="21">
        <v>0.93249385303493804</v>
      </c>
      <c r="K1017" s="24">
        <v>0.35326726192876001</v>
      </c>
      <c r="L1017" s="25">
        <v>1</v>
      </c>
      <c r="M1017" s="26">
        <v>0.24329515370312099</v>
      </c>
      <c r="N1017" s="23">
        <v>1</v>
      </c>
      <c r="O1017" s="23">
        <f t="shared" si="45"/>
        <v>0.24329515370312099</v>
      </c>
      <c r="P1017" s="33">
        <f t="shared" si="47"/>
        <v>6.5948208620380498E-3</v>
      </c>
    </row>
    <row r="1018" spans="1:16" x14ac:dyDescent="0.25">
      <c r="A1018" s="27" t="s">
        <v>1512</v>
      </c>
      <c r="B1018" s="17" t="str">
        <f t="shared" si="46"/>
        <v>PURIS</v>
      </c>
      <c r="C1018" s="28" t="s">
        <v>1513</v>
      </c>
      <c r="D1018" s="28" t="s">
        <v>580</v>
      </c>
      <c r="E1018" s="19">
        <v>0.37057141197453503</v>
      </c>
      <c r="F1018" s="20">
        <v>45.4590287724657</v>
      </c>
      <c r="G1018" s="21">
        <v>0.76610039197324997</v>
      </c>
      <c r="H1018" s="22">
        <v>0</v>
      </c>
      <c r="I1018" s="23">
        <v>0</v>
      </c>
      <c r="J1018" s="21">
        <v>8.2451703770982807E-2</v>
      </c>
      <c r="K1018" s="24">
        <v>0</v>
      </c>
      <c r="L1018" s="25">
        <v>0</v>
      </c>
      <c r="M1018" s="26">
        <v>1.21464654504039E-2</v>
      </c>
      <c r="N1018" s="23">
        <v>19.997911461310199</v>
      </c>
      <c r="O1018" s="23">
        <f t="shared" si="45"/>
        <v>0.24290394064504051</v>
      </c>
      <c r="P1018" s="33">
        <f t="shared" si="47"/>
        <v>0.6554848344905041</v>
      </c>
    </row>
    <row r="1019" spans="1:16" x14ac:dyDescent="0.25">
      <c r="A1019" s="27" t="s">
        <v>1514</v>
      </c>
      <c r="B1019" s="17" t="str">
        <f t="shared" si="46"/>
        <v>GUALA</v>
      </c>
      <c r="C1019" s="28" t="s">
        <v>1048</v>
      </c>
      <c r="D1019" s="28" t="s">
        <v>187</v>
      </c>
      <c r="E1019" s="19">
        <v>19.939764521569501</v>
      </c>
      <c r="F1019" s="20">
        <v>39.726040654596801</v>
      </c>
      <c r="G1019" s="21">
        <v>0.117798713165664</v>
      </c>
      <c r="H1019" s="22">
        <v>10</v>
      </c>
      <c r="I1019" s="23">
        <v>62</v>
      </c>
      <c r="J1019" s="21">
        <v>1</v>
      </c>
      <c r="K1019" s="24">
        <v>0</v>
      </c>
      <c r="L1019" s="25">
        <v>0</v>
      </c>
      <c r="M1019" s="26">
        <v>0.24041993322510899</v>
      </c>
      <c r="N1019" s="23">
        <v>1</v>
      </c>
      <c r="O1019" s="23">
        <f t="shared" si="45"/>
        <v>0.24041993322510899</v>
      </c>
      <c r="P1019" s="33">
        <f t="shared" si="47"/>
        <v>1.2057310554747966E-2</v>
      </c>
    </row>
    <row r="1020" spans="1:16" x14ac:dyDescent="0.25">
      <c r="A1020" s="27" t="s">
        <v>1515</v>
      </c>
      <c r="B1020" s="17" t="str">
        <f t="shared" si="46"/>
        <v xml:space="preserve">ZACA </v>
      </c>
      <c r="C1020" s="28" t="s">
        <v>848</v>
      </c>
      <c r="D1020" s="28" t="s">
        <v>580</v>
      </c>
      <c r="E1020" s="19">
        <v>34.396762893438407</v>
      </c>
      <c r="F1020" s="20">
        <v>50.469513790474103</v>
      </c>
      <c r="G1020" s="21">
        <v>0.82240323136876103</v>
      </c>
      <c r="H1020" s="22">
        <v>0</v>
      </c>
      <c r="I1020" s="23">
        <v>23</v>
      </c>
      <c r="J1020" s="21">
        <v>0.99369649629309997</v>
      </c>
      <c r="K1020" s="24">
        <v>0.51016779600022499</v>
      </c>
      <c r="L1020" s="25">
        <v>1</v>
      </c>
      <c r="M1020" s="26">
        <v>0.23948125190425601</v>
      </c>
      <c r="N1020" s="23">
        <v>1</v>
      </c>
      <c r="O1020" s="23">
        <f t="shared" si="45"/>
        <v>0.23948125190425601</v>
      </c>
      <c r="P1020" s="33">
        <f t="shared" si="47"/>
        <v>6.9623194672757977E-3</v>
      </c>
    </row>
    <row r="1021" spans="1:16" x14ac:dyDescent="0.25">
      <c r="A1021" s="27" t="s">
        <v>1516</v>
      </c>
      <c r="B1021" s="17" t="str">
        <f t="shared" si="46"/>
        <v>PENRY</v>
      </c>
      <c r="C1021" s="28" t="s">
        <v>888</v>
      </c>
      <c r="D1021" s="28" t="s">
        <v>148</v>
      </c>
      <c r="E1021" s="19">
        <v>2.2673413808976401</v>
      </c>
      <c r="F1021" s="20">
        <v>10</v>
      </c>
      <c r="G1021" s="21">
        <v>0.57806655735892798</v>
      </c>
      <c r="H1021" s="22">
        <v>1</v>
      </c>
      <c r="I1021" s="23">
        <v>1</v>
      </c>
      <c r="J1021" s="21">
        <v>0.71123255573426702</v>
      </c>
      <c r="K1021" s="24">
        <v>0</v>
      </c>
      <c r="L1021" s="25">
        <v>0</v>
      </c>
      <c r="M1021" s="26">
        <v>1.5799079997700999E-2</v>
      </c>
      <c r="N1021" s="23">
        <v>14.950713546377353</v>
      </c>
      <c r="O1021" s="23">
        <f t="shared" si="45"/>
        <v>0.2362075193419278</v>
      </c>
      <c r="P1021" s="33">
        <f t="shared" si="47"/>
        <v>0.104178189191966</v>
      </c>
    </row>
    <row r="1022" spans="1:16" x14ac:dyDescent="0.25">
      <c r="A1022" s="27" t="s">
        <v>1517</v>
      </c>
      <c r="B1022" s="17" t="str">
        <f t="shared" si="46"/>
        <v>CLAYT</v>
      </c>
      <c r="C1022" s="28" t="s">
        <v>595</v>
      </c>
      <c r="D1022" s="28" t="s">
        <v>593</v>
      </c>
      <c r="E1022" s="19">
        <v>6.078409210727024</v>
      </c>
      <c r="F1022" s="20">
        <v>53.865873939593001</v>
      </c>
      <c r="G1022" s="21">
        <v>0.38469475349773902</v>
      </c>
      <c r="H1022" s="22">
        <v>4</v>
      </c>
      <c r="I1022" s="23">
        <v>5</v>
      </c>
      <c r="J1022" s="21">
        <v>1</v>
      </c>
      <c r="K1022" s="24">
        <v>0.98094464881241195</v>
      </c>
      <c r="L1022" s="25">
        <v>0</v>
      </c>
      <c r="M1022" s="26">
        <v>0.23533729510204501</v>
      </c>
      <c r="N1022" s="23">
        <v>1</v>
      </c>
      <c r="O1022" s="23">
        <f t="shared" si="45"/>
        <v>0.23533729510204501</v>
      </c>
      <c r="P1022" s="33">
        <f t="shared" si="47"/>
        <v>3.8716921968124103E-2</v>
      </c>
    </row>
    <row r="1023" spans="1:16" x14ac:dyDescent="0.25">
      <c r="A1023" s="27" t="s">
        <v>1518</v>
      </c>
      <c r="B1023" s="17" t="str">
        <f t="shared" si="46"/>
        <v>COARS</v>
      </c>
      <c r="C1023" s="28" t="s">
        <v>946</v>
      </c>
      <c r="D1023" s="28" t="s">
        <v>145</v>
      </c>
      <c r="E1023" s="19">
        <v>14.128720944273599</v>
      </c>
      <c r="F1023" s="20">
        <v>13.3142569631064</v>
      </c>
      <c r="G1023" s="21">
        <v>0.99573870298280698</v>
      </c>
      <c r="H1023" s="22">
        <v>3</v>
      </c>
      <c r="I1023" s="23">
        <v>25</v>
      </c>
      <c r="J1023" s="21">
        <v>1</v>
      </c>
      <c r="K1023" s="24">
        <v>1</v>
      </c>
      <c r="L1023" s="25">
        <v>0</v>
      </c>
      <c r="M1023" s="26">
        <v>0.23471022770309999</v>
      </c>
      <c r="N1023" s="23">
        <v>1</v>
      </c>
      <c r="O1023" s="23">
        <f t="shared" si="45"/>
        <v>0.23471022770309999</v>
      </c>
      <c r="P1023" s="33">
        <f t="shared" si="47"/>
        <v>1.6612277121817495E-2</v>
      </c>
    </row>
    <row r="1024" spans="1:16" x14ac:dyDescent="0.25">
      <c r="A1024" s="27" t="s">
        <v>1519</v>
      </c>
      <c r="B1024" s="17" t="str">
        <f t="shared" si="46"/>
        <v>OAKLA</v>
      </c>
      <c r="C1024" s="28" t="s">
        <v>560</v>
      </c>
      <c r="D1024" s="28" t="s">
        <v>528</v>
      </c>
      <c r="E1024" s="19">
        <v>10.552610655628399</v>
      </c>
      <c r="F1024" s="20">
        <v>27.086600143015001</v>
      </c>
      <c r="G1024" s="21">
        <v>0.162394387949163</v>
      </c>
      <c r="H1024" s="22">
        <v>14</v>
      </c>
      <c r="I1024" s="23">
        <v>8</v>
      </c>
      <c r="J1024" s="21">
        <v>1</v>
      </c>
      <c r="K1024" s="24">
        <v>1</v>
      </c>
      <c r="L1024" s="25">
        <v>1</v>
      </c>
      <c r="M1024" s="26">
        <v>0.23413419702073099</v>
      </c>
      <c r="N1024" s="23">
        <v>1</v>
      </c>
      <c r="O1024" s="23">
        <f t="shared" si="45"/>
        <v>0.23413419702073099</v>
      </c>
      <c r="P1024" s="33">
        <f t="shared" si="47"/>
        <v>2.218732450778442E-2</v>
      </c>
    </row>
    <row r="1025" spans="1:16" x14ac:dyDescent="0.25">
      <c r="A1025" s="27" t="s">
        <v>1520</v>
      </c>
      <c r="B1025" s="17" t="str">
        <f t="shared" si="46"/>
        <v>VALLE</v>
      </c>
      <c r="C1025" s="28" t="s">
        <v>1521</v>
      </c>
      <c r="D1025" s="28" t="s">
        <v>528</v>
      </c>
      <c r="E1025" s="19">
        <v>3.4383840009665398</v>
      </c>
      <c r="F1025" s="20">
        <v>77.038111420399204</v>
      </c>
      <c r="G1025" s="21">
        <v>8.8040589864890606E-2</v>
      </c>
      <c r="H1025" s="22">
        <v>5</v>
      </c>
      <c r="I1025" s="23">
        <v>1</v>
      </c>
      <c r="J1025" s="21">
        <v>0.75320010601479204</v>
      </c>
      <c r="K1025" s="24">
        <v>0</v>
      </c>
      <c r="L1025" s="25">
        <v>0</v>
      </c>
      <c r="M1025" s="26">
        <v>2.0855245048475898E-2</v>
      </c>
      <c r="N1025" s="23">
        <v>11.218349420457526</v>
      </c>
      <c r="O1025" s="23">
        <f t="shared" si="45"/>
        <v>0.23396142620306928</v>
      </c>
      <c r="P1025" s="33">
        <f t="shared" si="47"/>
        <v>6.8044007341036383E-2</v>
      </c>
    </row>
    <row r="1026" spans="1:16" x14ac:dyDescent="0.25">
      <c r="A1026" s="27" t="s">
        <v>1522</v>
      </c>
      <c r="B1026" s="17" t="str">
        <f t="shared" si="46"/>
        <v>CALIS</v>
      </c>
      <c r="C1026" s="28" t="s">
        <v>707</v>
      </c>
      <c r="D1026" s="28" t="s">
        <v>212</v>
      </c>
      <c r="E1026" s="19">
        <v>11.779851270759117</v>
      </c>
      <c r="F1026" s="20">
        <v>49.1315161535911</v>
      </c>
      <c r="G1026" s="21">
        <v>0.63477637654617702</v>
      </c>
      <c r="H1026" s="22">
        <v>13</v>
      </c>
      <c r="I1026" s="23">
        <v>6</v>
      </c>
      <c r="J1026" s="21">
        <v>0.61371916935082704</v>
      </c>
      <c r="K1026" s="24">
        <v>0.93221821780351999</v>
      </c>
      <c r="L1026" s="25">
        <v>1</v>
      </c>
      <c r="M1026" s="26">
        <v>0.23196310259720199</v>
      </c>
      <c r="N1026" s="23">
        <v>1</v>
      </c>
      <c r="O1026" s="23">
        <f t="shared" si="45"/>
        <v>0.23196310259720199</v>
      </c>
      <c r="P1026" s="33">
        <f t="shared" si="47"/>
        <v>1.9691513692791627E-2</v>
      </c>
    </row>
    <row r="1027" spans="1:16" x14ac:dyDescent="0.25">
      <c r="A1027" s="27" t="s">
        <v>1523</v>
      </c>
      <c r="B1027" s="17" t="str">
        <f t="shared" si="46"/>
        <v>SAN L</v>
      </c>
      <c r="C1027" s="28" t="s">
        <v>1524</v>
      </c>
      <c r="D1027" s="28" t="s">
        <v>580</v>
      </c>
      <c r="E1027" s="19">
        <v>6.4470001889624999</v>
      </c>
      <c r="F1027" s="20">
        <v>57.445896649506899</v>
      </c>
      <c r="G1027" s="21">
        <v>0.18103428646584399</v>
      </c>
      <c r="H1027" s="22">
        <v>1</v>
      </c>
      <c r="I1027" s="23">
        <v>2</v>
      </c>
      <c r="J1027" s="21">
        <v>0.37736558693765898</v>
      </c>
      <c r="K1027" s="24">
        <v>0</v>
      </c>
      <c r="L1027" s="25">
        <v>0</v>
      </c>
      <c r="M1027" s="26">
        <v>1.15603828723304E-2</v>
      </c>
      <c r="N1027" s="23">
        <v>19.997911461310199</v>
      </c>
      <c r="O1027" s="23">
        <f t="shared" si="45"/>
        <v>0.23118351313971022</v>
      </c>
      <c r="P1027" s="33">
        <f t="shared" si="47"/>
        <v>3.585908273052401E-2</v>
      </c>
    </row>
    <row r="1028" spans="1:16" x14ac:dyDescent="0.25">
      <c r="A1028" s="27" t="s">
        <v>1525</v>
      </c>
      <c r="B1028" s="17" t="str">
        <f t="shared" si="46"/>
        <v>SAN L</v>
      </c>
      <c r="C1028" s="28" t="s">
        <v>1526</v>
      </c>
      <c r="D1028" s="28" t="s">
        <v>580</v>
      </c>
      <c r="E1028" s="19">
        <v>16.04551313798709</v>
      </c>
      <c r="F1028" s="20">
        <v>59.294179703590302</v>
      </c>
      <c r="G1028" s="21">
        <v>0.63566787343892395</v>
      </c>
      <c r="H1028" s="22">
        <v>4</v>
      </c>
      <c r="I1028" s="23">
        <v>4</v>
      </c>
      <c r="J1028" s="21">
        <v>0.999999999999999</v>
      </c>
      <c r="K1028" s="24">
        <v>0.91122964733147305</v>
      </c>
      <c r="L1028" s="25">
        <v>0</v>
      </c>
      <c r="M1028" s="26">
        <v>0.23106075210339</v>
      </c>
      <c r="N1028" s="23">
        <v>1</v>
      </c>
      <c r="O1028" s="23">
        <f t="shared" si="45"/>
        <v>0.23106075210339</v>
      </c>
      <c r="P1028" s="33">
        <f t="shared" si="47"/>
        <v>1.4400334231528141E-2</v>
      </c>
    </row>
    <row r="1029" spans="1:16" x14ac:dyDescent="0.25">
      <c r="A1029" s="27" t="s">
        <v>1527</v>
      </c>
      <c r="B1029" s="17" t="str">
        <f t="shared" si="46"/>
        <v xml:space="preserve">ALTO </v>
      </c>
      <c r="C1029" s="28" t="s">
        <v>522</v>
      </c>
      <c r="D1029" s="28" t="s">
        <v>212</v>
      </c>
      <c r="E1029" s="19">
        <v>7.71989150921282</v>
      </c>
      <c r="F1029" s="20">
        <v>13.412204524086</v>
      </c>
      <c r="G1029" s="21">
        <v>0.30566067551150899</v>
      </c>
      <c r="H1029" s="22">
        <v>9</v>
      </c>
      <c r="I1029" s="23">
        <v>29</v>
      </c>
      <c r="J1029" s="21">
        <v>0.98370993320415701</v>
      </c>
      <c r="K1029" s="24">
        <v>1</v>
      </c>
      <c r="L1029" s="25">
        <v>0</v>
      </c>
      <c r="M1029" s="26">
        <v>0.230951366950186</v>
      </c>
      <c r="N1029" s="23">
        <v>1</v>
      </c>
      <c r="O1029" s="23">
        <f t="shared" ref="O1029:O1092" si="48">M1029*N1029</f>
        <v>0.230951366950186</v>
      </c>
      <c r="P1029" s="33">
        <f t="shared" si="47"/>
        <v>2.9916400596377759E-2</v>
      </c>
    </row>
    <row r="1030" spans="1:16" x14ac:dyDescent="0.25">
      <c r="A1030" s="27" t="s">
        <v>1528</v>
      </c>
      <c r="B1030" s="17" t="str">
        <f t="shared" ref="B1030:B1093" si="49">LEFT(A1030,5)</f>
        <v>WILLI</v>
      </c>
      <c r="C1030" s="28" t="s">
        <v>331</v>
      </c>
      <c r="D1030" s="28" t="s">
        <v>187</v>
      </c>
      <c r="E1030" s="19">
        <v>2.7651470325907899</v>
      </c>
      <c r="F1030" s="20">
        <v>34.337333540588901</v>
      </c>
      <c r="G1030" s="21">
        <v>0.95609569989939103</v>
      </c>
      <c r="H1030" s="22">
        <v>0</v>
      </c>
      <c r="I1030" s="23">
        <v>1</v>
      </c>
      <c r="J1030" s="21">
        <v>0.51418325072638504</v>
      </c>
      <c r="K1030" s="24">
        <v>0</v>
      </c>
      <c r="L1030" s="25">
        <v>0</v>
      </c>
      <c r="M1030" s="26">
        <v>2.0549807910911402E-2</v>
      </c>
      <c r="N1030" s="23">
        <v>11.218349420457526</v>
      </c>
      <c r="O1030" s="23">
        <f t="shared" si="48"/>
        <v>0.23053492566788641</v>
      </c>
      <c r="P1030" s="33">
        <f t="shared" ref="P1030:P1093" si="50">O1030/E1030</f>
        <v>8.3371669915103183E-2</v>
      </c>
    </row>
    <row r="1031" spans="1:16" x14ac:dyDescent="0.25">
      <c r="A1031" s="27" t="s">
        <v>1529</v>
      </c>
      <c r="B1031" s="17" t="str">
        <f t="shared" si="49"/>
        <v>HARTL</v>
      </c>
      <c r="C1031" s="28" t="s">
        <v>1290</v>
      </c>
      <c r="D1031" s="28" t="s">
        <v>187</v>
      </c>
      <c r="E1031" s="19">
        <v>2.7970902499086998</v>
      </c>
      <c r="F1031" s="20">
        <v>52.118515242381797</v>
      </c>
      <c r="G1031" s="21">
        <v>1</v>
      </c>
      <c r="H1031" s="22">
        <v>0</v>
      </c>
      <c r="I1031" s="23">
        <v>1</v>
      </c>
      <c r="J1031" s="21">
        <v>0.205734948183418</v>
      </c>
      <c r="K1031" s="24">
        <v>0</v>
      </c>
      <c r="L1031" s="25">
        <v>0</v>
      </c>
      <c r="M1031" s="26">
        <v>2.0197123904629199E-2</v>
      </c>
      <c r="N1031" s="23">
        <v>11.218349420457526</v>
      </c>
      <c r="O1031" s="23">
        <f t="shared" si="48"/>
        <v>0.22657839325040582</v>
      </c>
      <c r="P1031" s="33">
        <f t="shared" si="50"/>
        <v>8.100503487787053E-2</v>
      </c>
    </row>
    <row r="1032" spans="1:16" x14ac:dyDescent="0.25">
      <c r="A1032" s="27" t="s">
        <v>1530</v>
      </c>
      <c r="B1032" s="17" t="str">
        <f t="shared" si="49"/>
        <v>BIG B</v>
      </c>
      <c r="C1032" s="28" t="s">
        <v>217</v>
      </c>
      <c r="D1032" s="28" t="s">
        <v>170</v>
      </c>
      <c r="E1032" s="19">
        <v>17.123832211995399</v>
      </c>
      <c r="F1032" s="20">
        <v>77.0812939659031</v>
      </c>
      <c r="G1032" s="21">
        <v>0.99954372677023096</v>
      </c>
      <c r="H1032" s="22">
        <v>1</v>
      </c>
      <c r="I1032" s="23">
        <v>3</v>
      </c>
      <c r="J1032" s="21">
        <v>1</v>
      </c>
      <c r="K1032" s="24">
        <v>1</v>
      </c>
      <c r="L1032" s="25">
        <v>0</v>
      </c>
      <c r="M1032" s="26">
        <v>0.226058891377965</v>
      </c>
      <c r="N1032" s="23">
        <v>1</v>
      </c>
      <c r="O1032" s="23">
        <f t="shared" si="48"/>
        <v>0.226058891377965</v>
      </c>
      <c r="P1032" s="33">
        <f t="shared" si="50"/>
        <v>1.320141943575041E-2</v>
      </c>
    </row>
    <row r="1033" spans="1:16" x14ac:dyDescent="0.25">
      <c r="A1033" s="27" t="s">
        <v>1531</v>
      </c>
      <c r="B1033" s="17" t="str">
        <f t="shared" si="49"/>
        <v>SHING</v>
      </c>
      <c r="C1033" s="28" t="s">
        <v>358</v>
      </c>
      <c r="D1033" s="28" t="s">
        <v>148</v>
      </c>
      <c r="E1033" s="19">
        <v>41.434243633676601</v>
      </c>
      <c r="F1033" s="20">
        <v>33.753993143372099</v>
      </c>
      <c r="G1033" s="21">
        <v>0.99988623793536602</v>
      </c>
      <c r="H1033" s="22">
        <v>7</v>
      </c>
      <c r="I1033" s="23">
        <v>13</v>
      </c>
      <c r="J1033" s="21">
        <v>0.999999999999998</v>
      </c>
      <c r="K1033" s="24">
        <v>0.26151456690021901</v>
      </c>
      <c r="L1033" s="25">
        <v>1</v>
      </c>
      <c r="M1033" s="26">
        <v>0.224649647067483</v>
      </c>
      <c r="N1033" s="23">
        <v>1</v>
      </c>
      <c r="O1033" s="23">
        <f t="shared" si="48"/>
        <v>0.224649647067483</v>
      </c>
      <c r="P1033" s="33">
        <f t="shared" si="50"/>
        <v>5.4218353556451555E-3</v>
      </c>
    </row>
    <row r="1034" spans="1:16" x14ac:dyDescent="0.25">
      <c r="A1034" s="27" t="s">
        <v>1532</v>
      </c>
      <c r="B1034" s="17" t="str">
        <f t="shared" si="49"/>
        <v>SAN R</v>
      </c>
      <c r="C1034" s="28" t="s">
        <v>1533</v>
      </c>
      <c r="D1034" s="28" t="s">
        <v>621</v>
      </c>
      <c r="E1034" s="19">
        <v>1.5349724330232</v>
      </c>
      <c r="F1034" s="20">
        <v>41.2313897312075</v>
      </c>
      <c r="G1034" s="21">
        <v>0</v>
      </c>
      <c r="H1034" s="22">
        <v>0</v>
      </c>
      <c r="I1034" s="23">
        <v>0</v>
      </c>
      <c r="J1034" s="21">
        <v>0.65731756302521205</v>
      </c>
      <c r="K1034" s="24">
        <v>0</v>
      </c>
      <c r="L1034" s="25">
        <v>0</v>
      </c>
      <c r="M1034" s="26">
        <v>1.11675520359138E-2</v>
      </c>
      <c r="N1034" s="23">
        <v>19.997911461310199</v>
      </c>
      <c r="O1034" s="23">
        <f t="shared" si="48"/>
        <v>0.22332771685377864</v>
      </c>
      <c r="P1034" s="33">
        <f t="shared" si="50"/>
        <v>0.14549298218595644</v>
      </c>
    </row>
    <row r="1035" spans="1:16" x14ac:dyDescent="0.25">
      <c r="A1035" s="27" t="s">
        <v>1534</v>
      </c>
      <c r="B1035" s="17" t="str">
        <f t="shared" si="49"/>
        <v xml:space="preserve">ALTO </v>
      </c>
      <c r="C1035" s="28" t="s">
        <v>486</v>
      </c>
      <c r="D1035" s="28" t="s">
        <v>212</v>
      </c>
      <c r="E1035" s="19">
        <v>7.8230278597665199</v>
      </c>
      <c r="F1035" s="20">
        <v>44.051235531005602</v>
      </c>
      <c r="G1035" s="21">
        <v>0.43813743780564401</v>
      </c>
      <c r="H1035" s="22">
        <v>6</v>
      </c>
      <c r="I1035" s="23">
        <v>19</v>
      </c>
      <c r="J1035" s="21">
        <v>1</v>
      </c>
      <c r="K1035" s="24">
        <v>1</v>
      </c>
      <c r="L1035" s="25">
        <v>0</v>
      </c>
      <c r="M1035" s="26">
        <v>0.22255477852271</v>
      </c>
      <c r="N1035" s="23">
        <v>1</v>
      </c>
      <c r="O1035" s="23">
        <f t="shared" si="48"/>
        <v>0.22255477852271</v>
      </c>
      <c r="P1035" s="33">
        <f t="shared" si="50"/>
        <v>2.8448675182060797E-2</v>
      </c>
    </row>
    <row r="1036" spans="1:16" x14ac:dyDescent="0.25">
      <c r="A1036" s="27" t="s">
        <v>1535</v>
      </c>
      <c r="B1036" s="17" t="str">
        <f t="shared" si="49"/>
        <v>LLAGA</v>
      </c>
      <c r="C1036" s="28" t="s">
        <v>1428</v>
      </c>
      <c r="D1036" s="28" t="s">
        <v>490</v>
      </c>
      <c r="E1036" s="19">
        <v>0.29572782290459498</v>
      </c>
      <c r="F1036" s="20">
        <v>10</v>
      </c>
      <c r="G1036" s="21">
        <v>1</v>
      </c>
      <c r="H1036" s="22">
        <v>0</v>
      </c>
      <c r="I1036" s="23">
        <v>1</v>
      </c>
      <c r="J1036" s="21">
        <v>2.0883282897323E-2</v>
      </c>
      <c r="K1036" s="24">
        <v>0</v>
      </c>
      <c r="L1036" s="25">
        <v>0</v>
      </c>
      <c r="M1036" s="26">
        <v>1.1109665442127201E-2</v>
      </c>
      <c r="N1036" s="23">
        <v>19.997911461310199</v>
      </c>
      <c r="O1036" s="23">
        <f t="shared" si="48"/>
        <v>0.22217010587643737</v>
      </c>
      <c r="P1036" s="33">
        <f t="shared" si="50"/>
        <v>0.75126548355956302</v>
      </c>
    </row>
    <row r="1037" spans="1:16" x14ac:dyDescent="0.25">
      <c r="A1037" s="27" t="s">
        <v>1536</v>
      </c>
      <c r="B1037" s="17" t="str">
        <f t="shared" si="49"/>
        <v>VIEJO</v>
      </c>
      <c r="C1037" s="28" t="s">
        <v>1387</v>
      </c>
      <c r="D1037" s="28" t="s">
        <v>223</v>
      </c>
      <c r="E1037" s="19">
        <v>0.452443587334242</v>
      </c>
      <c r="F1037" s="20">
        <v>10</v>
      </c>
      <c r="G1037" s="21">
        <v>0</v>
      </c>
      <c r="H1037" s="22">
        <v>0</v>
      </c>
      <c r="I1037" s="23">
        <v>1</v>
      </c>
      <c r="J1037" s="21">
        <v>1</v>
      </c>
      <c r="K1037" s="24">
        <v>0</v>
      </c>
      <c r="L1037" s="25">
        <v>0</v>
      </c>
      <c r="M1037" s="26">
        <v>1.47858954122802E-2</v>
      </c>
      <c r="N1037" s="23">
        <v>14.950713546377353</v>
      </c>
      <c r="O1037" s="23">
        <f t="shared" si="48"/>
        <v>0.22105968683569632</v>
      </c>
      <c r="P1037" s="33">
        <f t="shared" si="50"/>
        <v>0.488590606705602</v>
      </c>
    </row>
    <row r="1038" spans="1:16" x14ac:dyDescent="0.25">
      <c r="A1038" s="27" t="s">
        <v>1537</v>
      </c>
      <c r="B1038" s="17" t="str">
        <f t="shared" si="49"/>
        <v>KESWI</v>
      </c>
      <c r="C1038" s="28" t="s">
        <v>1483</v>
      </c>
      <c r="D1038" s="28" t="s">
        <v>170</v>
      </c>
      <c r="E1038" s="19">
        <v>10.8916141175918</v>
      </c>
      <c r="F1038" s="20">
        <v>45.106332808610198</v>
      </c>
      <c r="G1038" s="21">
        <v>0.95791842161006702</v>
      </c>
      <c r="H1038" s="22">
        <v>1</v>
      </c>
      <c r="I1038" s="23">
        <v>7</v>
      </c>
      <c r="J1038" s="21">
        <v>1</v>
      </c>
      <c r="K1038" s="24">
        <v>1</v>
      </c>
      <c r="L1038" s="25">
        <v>0</v>
      </c>
      <c r="M1038" s="26">
        <v>0.21989554888986501</v>
      </c>
      <c r="N1038" s="23">
        <v>1</v>
      </c>
      <c r="O1038" s="23">
        <f t="shared" si="48"/>
        <v>0.21989554888986501</v>
      </c>
      <c r="P1038" s="33">
        <f t="shared" si="50"/>
        <v>2.0189436250288788E-2</v>
      </c>
    </row>
    <row r="1039" spans="1:16" x14ac:dyDescent="0.25">
      <c r="A1039" s="27" t="s">
        <v>1538</v>
      </c>
      <c r="B1039" s="17" t="str">
        <f t="shared" si="49"/>
        <v>SANTA</v>
      </c>
      <c r="C1039" s="28" t="s">
        <v>812</v>
      </c>
      <c r="D1039" s="28" t="s">
        <v>580</v>
      </c>
      <c r="E1039" s="19">
        <v>0.89442522076778597</v>
      </c>
      <c r="F1039" s="20">
        <v>34.250280917689899</v>
      </c>
      <c r="G1039" s="21">
        <v>0.70677900645705105</v>
      </c>
      <c r="H1039" s="22">
        <v>0</v>
      </c>
      <c r="I1039" s="23">
        <v>2</v>
      </c>
      <c r="J1039" s="21">
        <v>6.5347175095572696E-2</v>
      </c>
      <c r="K1039" s="24">
        <v>0</v>
      </c>
      <c r="L1039" s="25">
        <v>0</v>
      </c>
      <c r="M1039" s="26">
        <v>1.0994572645346701E-2</v>
      </c>
      <c r="N1039" s="23">
        <v>19.997911461310199</v>
      </c>
      <c r="O1039" s="23">
        <f t="shared" si="48"/>
        <v>0.2198684903165864</v>
      </c>
      <c r="P1039" s="33">
        <f t="shared" si="50"/>
        <v>0.24582098672021849</v>
      </c>
    </row>
    <row r="1040" spans="1:16" x14ac:dyDescent="0.25">
      <c r="A1040" s="27" t="s">
        <v>1539</v>
      </c>
      <c r="B1040" s="17" t="str">
        <f t="shared" si="49"/>
        <v>SANTA</v>
      </c>
      <c r="C1040" s="28" t="s">
        <v>1540</v>
      </c>
      <c r="D1040" s="28" t="s">
        <v>580</v>
      </c>
      <c r="E1040" s="19">
        <v>14.69449013128439</v>
      </c>
      <c r="F1040" s="20">
        <v>77.542286876008802</v>
      </c>
      <c r="G1040" s="21">
        <v>0.92380496808456802</v>
      </c>
      <c r="H1040" s="22">
        <v>1</v>
      </c>
      <c r="I1040" s="23">
        <v>8</v>
      </c>
      <c r="J1040" s="21">
        <v>0.82480271819850004</v>
      </c>
      <c r="K1040" s="24">
        <v>0.56563263320532697</v>
      </c>
      <c r="L1040" s="25">
        <v>1</v>
      </c>
      <c r="M1040" s="26">
        <v>0.21975841351884101</v>
      </c>
      <c r="N1040" s="23">
        <v>1</v>
      </c>
      <c r="O1040" s="23">
        <f t="shared" si="48"/>
        <v>0.21975841351884101</v>
      </c>
      <c r="P1040" s="33">
        <f t="shared" si="50"/>
        <v>1.4955157447142589E-2</v>
      </c>
    </row>
    <row r="1041" spans="1:16" x14ac:dyDescent="0.25">
      <c r="A1041" s="27" t="s">
        <v>1541</v>
      </c>
      <c r="B1041" s="17" t="str">
        <f t="shared" si="49"/>
        <v xml:space="preserve">ALTO </v>
      </c>
      <c r="C1041" s="28" t="s">
        <v>522</v>
      </c>
      <c r="D1041" s="28" t="s">
        <v>212</v>
      </c>
      <c r="E1041" s="19">
        <v>12.070544922096781</v>
      </c>
      <c r="F1041" s="20">
        <v>57.538803643982803</v>
      </c>
      <c r="G1041" s="21">
        <v>5.9187132552453101E-3</v>
      </c>
      <c r="H1041" s="22">
        <v>9</v>
      </c>
      <c r="I1041" s="23">
        <v>8</v>
      </c>
      <c r="J1041" s="21">
        <v>0.999999999999998</v>
      </c>
      <c r="K1041" s="24">
        <v>0.85896879189258102</v>
      </c>
      <c r="L1041" s="25">
        <v>1</v>
      </c>
      <c r="M1041" s="26">
        <v>0.21954138715188601</v>
      </c>
      <c r="N1041" s="23">
        <v>1</v>
      </c>
      <c r="O1041" s="23">
        <f t="shared" si="48"/>
        <v>0.21954138715188601</v>
      </c>
      <c r="P1041" s="33">
        <f t="shared" si="50"/>
        <v>1.8188191881046357E-2</v>
      </c>
    </row>
    <row r="1042" spans="1:16" x14ac:dyDescent="0.25">
      <c r="A1042" s="27" t="s">
        <v>1542</v>
      </c>
      <c r="B1042" s="17" t="str">
        <f t="shared" si="49"/>
        <v>FROGT</v>
      </c>
      <c r="C1042" s="28" t="s">
        <v>1100</v>
      </c>
      <c r="D1042" s="28" t="s">
        <v>154</v>
      </c>
      <c r="E1042" s="19">
        <v>0.21721633218646499</v>
      </c>
      <c r="F1042" s="20">
        <v>10</v>
      </c>
      <c r="G1042" s="21">
        <v>0.30033388386849702</v>
      </c>
      <c r="H1042" s="22">
        <v>0</v>
      </c>
      <c r="I1042" s="23">
        <v>0</v>
      </c>
      <c r="J1042" s="21">
        <v>4.1148556740631899E-2</v>
      </c>
      <c r="K1042" s="24">
        <v>0</v>
      </c>
      <c r="L1042" s="25">
        <v>0</v>
      </c>
      <c r="M1042" s="26">
        <v>8.1651433629722405E-3</v>
      </c>
      <c r="N1042" s="23">
        <v>26.553376868630977</v>
      </c>
      <c r="O1042" s="23">
        <f t="shared" si="48"/>
        <v>0.21681212890340285</v>
      </c>
      <c r="P1042" s="33">
        <f t="shared" si="50"/>
        <v>0.99813916716577666</v>
      </c>
    </row>
    <row r="1043" spans="1:16" x14ac:dyDescent="0.25">
      <c r="A1043" s="27" t="s">
        <v>1543</v>
      </c>
      <c r="B1043" s="17" t="str">
        <f t="shared" si="49"/>
        <v>FULTO</v>
      </c>
      <c r="C1043" s="28" t="s">
        <v>1294</v>
      </c>
      <c r="D1043" s="28" t="s">
        <v>226</v>
      </c>
      <c r="E1043" s="19">
        <v>1.70554259497508</v>
      </c>
      <c r="F1043" s="20">
        <v>60.286755571759102</v>
      </c>
      <c r="G1043" s="21">
        <v>0.44562132666777698</v>
      </c>
      <c r="H1043" s="22">
        <v>0</v>
      </c>
      <c r="I1043" s="23">
        <v>1</v>
      </c>
      <c r="J1043" s="21">
        <v>0.402469928686358</v>
      </c>
      <c r="K1043" s="24">
        <v>0</v>
      </c>
      <c r="L1043" s="25">
        <v>0</v>
      </c>
      <c r="M1043" s="26">
        <v>1.44881532440315E-2</v>
      </c>
      <c r="N1043" s="23">
        <v>14.950713546377353</v>
      </c>
      <c r="O1043" s="23">
        <f t="shared" si="48"/>
        <v>0.21660822896753273</v>
      </c>
      <c r="P1043" s="33">
        <f t="shared" si="50"/>
        <v>0.12700253256981697</v>
      </c>
    </row>
    <row r="1044" spans="1:16" x14ac:dyDescent="0.25">
      <c r="A1044" s="27" t="s">
        <v>1544</v>
      </c>
      <c r="B1044" s="17" t="str">
        <f t="shared" si="49"/>
        <v>OCEAN</v>
      </c>
      <c r="C1044" s="28" t="s">
        <v>1545</v>
      </c>
      <c r="D1044" s="28" t="s">
        <v>580</v>
      </c>
      <c r="E1044" s="19">
        <v>1.1387375554929699E-2</v>
      </c>
      <c r="F1044" s="20">
        <v>10</v>
      </c>
      <c r="G1044" s="21">
        <v>0</v>
      </c>
      <c r="H1044" s="22">
        <v>0</v>
      </c>
      <c r="I1044" s="23">
        <v>0</v>
      </c>
      <c r="J1044" s="21">
        <v>1</v>
      </c>
      <c r="K1044" s="24">
        <v>0</v>
      </c>
      <c r="L1044" s="25">
        <v>0</v>
      </c>
      <c r="M1044" s="26">
        <v>1.44832769283394E-2</v>
      </c>
      <c r="N1044" s="23">
        <v>14.950713546377353</v>
      </c>
      <c r="O1044" s="23">
        <f t="shared" si="48"/>
        <v>0.21653532456845845</v>
      </c>
      <c r="P1044" s="33">
        <f t="shared" si="50"/>
        <v>19.015384495220086</v>
      </c>
    </row>
    <row r="1045" spans="1:16" x14ac:dyDescent="0.25">
      <c r="A1045" s="27" t="s">
        <v>1546</v>
      </c>
      <c r="B1045" s="17" t="str">
        <f t="shared" si="49"/>
        <v>GREEN</v>
      </c>
      <c r="C1045" s="28" t="s">
        <v>1547</v>
      </c>
      <c r="D1045" s="28" t="s">
        <v>212</v>
      </c>
      <c r="E1045" s="19">
        <v>7.0200842797364196</v>
      </c>
      <c r="F1045" s="20">
        <v>9.9999999999999893</v>
      </c>
      <c r="G1045" s="21">
        <v>0.37515314412836798</v>
      </c>
      <c r="H1045" s="22">
        <v>8</v>
      </c>
      <c r="I1045" s="23">
        <v>16</v>
      </c>
      <c r="J1045" s="21">
        <v>0.74157770155481895</v>
      </c>
      <c r="K1045" s="24">
        <v>1</v>
      </c>
      <c r="L1045" s="25">
        <v>0</v>
      </c>
      <c r="M1045" s="26">
        <v>0.21468041857349901</v>
      </c>
      <c r="N1045" s="23">
        <v>1</v>
      </c>
      <c r="O1045" s="23">
        <f t="shared" si="48"/>
        <v>0.21468041857349901</v>
      </c>
      <c r="P1045" s="33">
        <f t="shared" si="50"/>
        <v>3.0580889063280523E-2</v>
      </c>
    </row>
    <row r="1046" spans="1:16" x14ac:dyDescent="0.25">
      <c r="A1046" s="27" t="s">
        <v>1548</v>
      </c>
      <c r="B1046" s="17" t="str">
        <f t="shared" si="49"/>
        <v>SISQU</v>
      </c>
      <c r="C1046" s="28" t="s">
        <v>1549</v>
      </c>
      <c r="D1046" s="28" t="s">
        <v>580</v>
      </c>
      <c r="E1046" s="19">
        <v>21.29590558414079</v>
      </c>
      <c r="F1046" s="20">
        <v>68.825910442361405</v>
      </c>
      <c r="G1046" s="21">
        <v>0.69241137488234705</v>
      </c>
      <c r="H1046" s="22">
        <v>0</v>
      </c>
      <c r="I1046" s="23">
        <v>10</v>
      </c>
      <c r="J1046" s="21">
        <v>0.650185544475126</v>
      </c>
      <c r="K1046" s="24">
        <v>0.94402928000485498</v>
      </c>
      <c r="L1046" s="25">
        <v>0</v>
      </c>
      <c r="M1046" s="26">
        <v>0.211742949735261</v>
      </c>
      <c r="N1046" s="23">
        <v>1</v>
      </c>
      <c r="O1046" s="23">
        <f t="shared" si="48"/>
        <v>0.211742949735261</v>
      </c>
      <c r="P1046" s="33">
        <f t="shared" si="50"/>
        <v>9.9428948395107204E-3</v>
      </c>
    </row>
    <row r="1047" spans="1:16" x14ac:dyDescent="0.25">
      <c r="A1047" s="27" t="s">
        <v>1550</v>
      </c>
      <c r="B1047" s="17" t="str">
        <f t="shared" si="49"/>
        <v>MIDDL</v>
      </c>
      <c r="C1047" s="28" t="s">
        <v>907</v>
      </c>
      <c r="D1047" s="28" t="s">
        <v>187</v>
      </c>
      <c r="E1047" s="19">
        <v>0.98449452428962003</v>
      </c>
      <c r="F1047" s="20">
        <v>64.507568694717193</v>
      </c>
      <c r="G1047" s="21">
        <v>0.97383109709928495</v>
      </c>
      <c r="H1047" s="22">
        <v>0</v>
      </c>
      <c r="I1047" s="23">
        <v>3</v>
      </c>
      <c r="J1047" s="21">
        <v>0.16449737298895201</v>
      </c>
      <c r="K1047" s="24">
        <v>0</v>
      </c>
      <c r="L1047" s="25">
        <v>0</v>
      </c>
      <c r="M1047" s="26">
        <v>1.8861719364917501E-2</v>
      </c>
      <c r="N1047" s="23">
        <v>11.218349420457526</v>
      </c>
      <c r="O1047" s="23">
        <f t="shared" si="48"/>
        <v>0.21159735850625475</v>
      </c>
      <c r="P1047" s="33">
        <f t="shared" si="50"/>
        <v>0.21492994961951331</v>
      </c>
    </row>
    <row r="1048" spans="1:16" x14ac:dyDescent="0.25">
      <c r="A1048" s="27" t="s">
        <v>1551</v>
      </c>
      <c r="B1048" s="17" t="str">
        <f t="shared" si="49"/>
        <v>SAN R</v>
      </c>
      <c r="C1048" s="28" t="s">
        <v>403</v>
      </c>
      <c r="D1048" s="28" t="s">
        <v>212</v>
      </c>
      <c r="E1048" s="19">
        <v>7.108782373804444</v>
      </c>
      <c r="F1048" s="20">
        <v>25.426986909637701</v>
      </c>
      <c r="G1048" s="21">
        <v>0.140050079672809</v>
      </c>
      <c r="H1048" s="22">
        <v>10</v>
      </c>
      <c r="I1048" s="23">
        <v>9</v>
      </c>
      <c r="J1048" s="21">
        <v>0.95893503146728198</v>
      </c>
      <c r="K1048" s="24">
        <v>0.89812800985869701</v>
      </c>
      <c r="L1048" s="25">
        <v>0</v>
      </c>
      <c r="M1048" s="26">
        <v>0.21074341252121301</v>
      </c>
      <c r="N1048" s="23">
        <v>1</v>
      </c>
      <c r="O1048" s="23">
        <f t="shared" si="48"/>
        <v>0.21074341252121301</v>
      </c>
      <c r="P1048" s="33">
        <f t="shared" si="50"/>
        <v>2.9645500655329299E-2</v>
      </c>
    </row>
    <row r="1049" spans="1:16" x14ac:dyDescent="0.25">
      <c r="A1049" s="27" t="s">
        <v>1552</v>
      </c>
      <c r="B1049" s="17" t="str">
        <f t="shared" si="49"/>
        <v>OTTER</v>
      </c>
      <c r="C1049" s="28" t="s">
        <v>601</v>
      </c>
      <c r="D1049" s="28" t="s">
        <v>223</v>
      </c>
      <c r="E1049" s="19">
        <v>6.5138940397399665</v>
      </c>
      <c r="F1049" s="20">
        <v>35.342328146246203</v>
      </c>
      <c r="G1049" s="21">
        <v>6.3248771133909403E-3</v>
      </c>
      <c r="H1049" s="22">
        <v>8</v>
      </c>
      <c r="I1049" s="23">
        <v>1</v>
      </c>
      <c r="J1049" s="21">
        <v>0.96465449489339705</v>
      </c>
      <c r="K1049" s="24">
        <v>0.87117506138123102</v>
      </c>
      <c r="L1049" s="25">
        <v>1</v>
      </c>
      <c r="M1049" s="26">
        <v>0.20942749647332501</v>
      </c>
      <c r="N1049" s="23">
        <v>1</v>
      </c>
      <c r="O1049" s="23">
        <f t="shared" si="48"/>
        <v>0.20942749647332501</v>
      </c>
      <c r="P1049" s="33">
        <f t="shared" si="50"/>
        <v>3.2150890879656571E-2</v>
      </c>
    </row>
    <row r="1050" spans="1:16" x14ac:dyDescent="0.25">
      <c r="A1050" s="27" t="s">
        <v>1553</v>
      </c>
      <c r="B1050" s="17" t="str">
        <f t="shared" si="49"/>
        <v>SNEAT</v>
      </c>
      <c r="C1050" s="28" t="s">
        <v>1554</v>
      </c>
      <c r="D1050" s="28" t="s">
        <v>304</v>
      </c>
      <c r="E1050" s="19">
        <v>0.71838631850048895</v>
      </c>
      <c r="F1050" s="20">
        <v>10</v>
      </c>
      <c r="G1050" s="21">
        <v>0.29453255856765198</v>
      </c>
      <c r="H1050" s="22">
        <v>0</v>
      </c>
      <c r="I1050" s="23">
        <v>0</v>
      </c>
      <c r="J1050" s="21">
        <v>0.55752115411947101</v>
      </c>
      <c r="K1050" s="24">
        <v>0</v>
      </c>
      <c r="L1050" s="25">
        <v>0</v>
      </c>
      <c r="M1050" s="26">
        <v>1.0414120415951101E-2</v>
      </c>
      <c r="N1050" s="23">
        <v>19.997911461310199</v>
      </c>
      <c r="O1050" s="23">
        <f t="shared" si="48"/>
        <v>0.20826065802561305</v>
      </c>
      <c r="P1050" s="33">
        <f t="shared" si="50"/>
        <v>0.28990064629894718</v>
      </c>
    </row>
    <row r="1051" spans="1:16" x14ac:dyDescent="0.25">
      <c r="A1051" s="27" t="s">
        <v>1555</v>
      </c>
      <c r="B1051" s="17" t="str">
        <f t="shared" si="49"/>
        <v>MARIP</v>
      </c>
      <c r="C1051" s="28" t="s">
        <v>1291</v>
      </c>
      <c r="D1051" s="28" t="s">
        <v>145</v>
      </c>
      <c r="E1051" s="19">
        <v>48.892469848388501</v>
      </c>
      <c r="F1051" s="20">
        <v>28.625455182842501</v>
      </c>
      <c r="G1051" s="21">
        <v>0.92591733512003904</v>
      </c>
      <c r="H1051" s="22">
        <v>4</v>
      </c>
      <c r="I1051" s="23">
        <v>51</v>
      </c>
      <c r="J1051" s="21">
        <v>0.82087810530070404</v>
      </c>
      <c r="K1051" s="24">
        <v>0.39783729086444602</v>
      </c>
      <c r="L1051" s="25">
        <v>0</v>
      </c>
      <c r="M1051" s="26">
        <v>0.208179649951969</v>
      </c>
      <c r="N1051" s="23">
        <v>1</v>
      </c>
      <c r="O1051" s="23">
        <f t="shared" si="48"/>
        <v>0.208179649951969</v>
      </c>
      <c r="P1051" s="33">
        <f t="shared" si="50"/>
        <v>4.2579082340801532E-3</v>
      </c>
    </row>
    <row r="1052" spans="1:16" x14ac:dyDescent="0.25">
      <c r="A1052" s="27" t="s">
        <v>1556</v>
      </c>
      <c r="B1052" s="17" t="str">
        <f t="shared" si="49"/>
        <v xml:space="preserve">CAMP </v>
      </c>
      <c r="C1052" s="28" t="s">
        <v>376</v>
      </c>
      <c r="D1052" s="28" t="s">
        <v>223</v>
      </c>
      <c r="E1052" s="19">
        <v>4.29539673313917</v>
      </c>
      <c r="F1052" s="20">
        <v>13.9666076683437</v>
      </c>
      <c r="G1052" s="21">
        <v>0.78629426775660805</v>
      </c>
      <c r="H1052" s="22">
        <v>3</v>
      </c>
      <c r="I1052" s="23">
        <v>0</v>
      </c>
      <c r="J1052" s="21">
        <v>1</v>
      </c>
      <c r="K1052" s="24">
        <v>1</v>
      </c>
      <c r="L1052" s="25">
        <v>0</v>
      </c>
      <c r="M1052" s="26">
        <v>0.207403973556263</v>
      </c>
      <c r="N1052" s="23">
        <v>1</v>
      </c>
      <c r="O1052" s="23">
        <f t="shared" si="48"/>
        <v>0.207403973556263</v>
      </c>
      <c r="P1052" s="33">
        <f t="shared" si="50"/>
        <v>4.8285172812125236E-2</v>
      </c>
    </row>
    <row r="1053" spans="1:16" x14ac:dyDescent="0.25">
      <c r="A1053" s="27" t="s">
        <v>1557</v>
      </c>
      <c r="B1053" s="17" t="str">
        <f t="shared" si="49"/>
        <v>ROB R</v>
      </c>
      <c r="C1053" s="28" t="s">
        <v>1206</v>
      </c>
      <c r="D1053" s="28" t="s">
        <v>223</v>
      </c>
      <c r="E1053" s="19">
        <v>14.324723176452949</v>
      </c>
      <c r="F1053" s="20">
        <v>30.916725906431701</v>
      </c>
      <c r="G1053" s="21">
        <v>0.85317727319675896</v>
      </c>
      <c r="H1053" s="22">
        <v>22</v>
      </c>
      <c r="I1053" s="23">
        <v>10</v>
      </c>
      <c r="J1053" s="21">
        <v>1</v>
      </c>
      <c r="K1053" s="24">
        <v>0.61113788964765803</v>
      </c>
      <c r="L1053" s="25">
        <v>0</v>
      </c>
      <c r="M1053" s="26">
        <v>0.20721433070904699</v>
      </c>
      <c r="N1053" s="23">
        <v>1</v>
      </c>
      <c r="O1053" s="23">
        <f t="shared" si="48"/>
        <v>0.20721433070904699</v>
      </c>
      <c r="P1053" s="33">
        <f t="shared" si="50"/>
        <v>1.4465503322931011E-2</v>
      </c>
    </row>
    <row r="1054" spans="1:16" x14ac:dyDescent="0.25">
      <c r="A1054" s="27" t="s">
        <v>1558</v>
      </c>
      <c r="B1054" s="17" t="str">
        <f t="shared" si="49"/>
        <v>CAYET</v>
      </c>
      <c r="C1054" s="28" t="s">
        <v>1559</v>
      </c>
      <c r="D1054" s="28" t="s">
        <v>621</v>
      </c>
      <c r="E1054" s="19">
        <v>14.15579982218965</v>
      </c>
      <c r="F1054" s="20">
        <v>53.841830742334501</v>
      </c>
      <c r="G1054" s="21">
        <v>0.95528834238899896</v>
      </c>
      <c r="H1054" s="22">
        <v>0</v>
      </c>
      <c r="I1054" s="23">
        <v>2</v>
      </c>
      <c r="J1054" s="21">
        <v>0.97777100335475697</v>
      </c>
      <c r="K1054" s="24">
        <v>0.75617123841605405</v>
      </c>
      <c r="L1054" s="25">
        <v>1</v>
      </c>
      <c r="M1054" s="26">
        <v>0.20656772704420201</v>
      </c>
      <c r="N1054" s="23">
        <v>1</v>
      </c>
      <c r="O1054" s="23">
        <f t="shared" si="48"/>
        <v>0.20656772704420201</v>
      </c>
      <c r="P1054" s="33">
        <f t="shared" si="50"/>
        <v>1.4592444767437356E-2</v>
      </c>
    </row>
    <row r="1055" spans="1:16" x14ac:dyDescent="0.25">
      <c r="A1055" s="27" t="s">
        <v>1560</v>
      </c>
      <c r="B1055" s="17" t="str">
        <f t="shared" si="49"/>
        <v>COARS</v>
      </c>
      <c r="C1055" s="28" t="s">
        <v>946</v>
      </c>
      <c r="D1055" s="28" t="s">
        <v>145</v>
      </c>
      <c r="E1055" s="19">
        <v>9.5582510945413883</v>
      </c>
      <c r="F1055" s="20">
        <v>29.502276668025999</v>
      </c>
      <c r="G1055" s="21">
        <v>0.99754486491886496</v>
      </c>
      <c r="H1055" s="22">
        <v>4</v>
      </c>
      <c r="I1055" s="23">
        <v>3</v>
      </c>
      <c r="J1055" s="21">
        <v>1</v>
      </c>
      <c r="K1055" s="24">
        <v>0.94156409318739998</v>
      </c>
      <c r="L1055" s="25">
        <v>0</v>
      </c>
      <c r="M1055" s="26">
        <v>0.20649103541038699</v>
      </c>
      <c r="N1055" s="23">
        <v>1</v>
      </c>
      <c r="O1055" s="23">
        <f t="shared" si="48"/>
        <v>0.20649103541038699</v>
      </c>
      <c r="P1055" s="33">
        <f t="shared" si="50"/>
        <v>2.1603432821336085E-2</v>
      </c>
    </row>
    <row r="1056" spans="1:16" x14ac:dyDescent="0.25">
      <c r="A1056" s="27" t="s">
        <v>1561</v>
      </c>
      <c r="B1056" s="17" t="str">
        <f t="shared" si="49"/>
        <v>SANTA</v>
      </c>
      <c r="C1056" s="28" t="s">
        <v>1540</v>
      </c>
      <c r="D1056" s="28" t="s">
        <v>580</v>
      </c>
      <c r="E1056" s="19">
        <v>58.341424403967302</v>
      </c>
      <c r="F1056" s="20">
        <v>79.285812057344401</v>
      </c>
      <c r="G1056" s="21">
        <v>0.99508984793815303</v>
      </c>
      <c r="H1056" s="22">
        <v>1</v>
      </c>
      <c r="I1056" s="23">
        <v>8</v>
      </c>
      <c r="J1056" s="21">
        <v>0.999999999999998</v>
      </c>
      <c r="K1056" s="24">
        <v>0.611805215888375</v>
      </c>
      <c r="L1056" s="25">
        <v>1</v>
      </c>
      <c r="M1056" s="26">
        <v>0.20648883642254101</v>
      </c>
      <c r="N1056" s="23">
        <v>1</v>
      </c>
      <c r="O1056" s="23">
        <f t="shared" si="48"/>
        <v>0.20648883642254101</v>
      </c>
      <c r="P1056" s="33">
        <f t="shared" si="50"/>
        <v>3.5393177066225258E-3</v>
      </c>
    </row>
    <row r="1057" spans="1:16" x14ac:dyDescent="0.25">
      <c r="A1057" s="27" t="s">
        <v>1121</v>
      </c>
      <c r="B1057" s="17" t="str">
        <f t="shared" si="49"/>
        <v>CLOVE</v>
      </c>
      <c r="C1057" s="28" t="s">
        <v>1121</v>
      </c>
      <c r="D1057" s="28" t="s">
        <v>226</v>
      </c>
      <c r="E1057" s="19">
        <v>1.5566980334101199E-2</v>
      </c>
      <c r="F1057" s="20">
        <v>90</v>
      </c>
      <c r="G1057" s="21">
        <v>1</v>
      </c>
      <c r="H1057" s="22">
        <v>0</v>
      </c>
      <c r="I1057" s="23">
        <v>0</v>
      </c>
      <c r="J1057" s="21">
        <v>1</v>
      </c>
      <c r="K1057" s="24">
        <v>1</v>
      </c>
      <c r="L1057" s="25">
        <v>0</v>
      </c>
      <c r="M1057" s="26">
        <v>0.205590368356526</v>
      </c>
      <c r="N1057" s="23">
        <v>1</v>
      </c>
      <c r="O1057" s="23">
        <f t="shared" si="48"/>
        <v>0.205590368356526</v>
      </c>
      <c r="P1057" s="33">
        <f t="shared" si="50"/>
        <v>13.206823927576851</v>
      </c>
    </row>
    <row r="1058" spans="1:16" x14ac:dyDescent="0.25">
      <c r="A1058" s="27" t="s">
        <v>1562</v>
      </c>
      <c r="B1058" s="17" t="str">
        <f t="shared" si="49"/>
        <v>SAN R</v>
      </c>
      <c r="C1058" s="28" t="s">
        <v>1563</v>
      </c>
      <c r="D1058" s="28" t="s">
        <v>621</v>
      </c>
      <c r="E1058" s="19">
        <v>13.084041263696475</v>
      </c>
      <c r="F1058" s="20">
        <v>58.006666702600803</v>
      </c>
      <c r="G1058" s="21">
        <v>0.71734903043327602</v>
      </c>
      <c r="H1058" s="22">
        <v>0</v>
      </c>
      <c r="I1058" s="23">
        <v>4</v>
      </c>
      <c r="J1058" s="21">
        <v>0.87075400129232505</v>
      </c>
      <c r="K1058" s="24">
        <v>0.97713709314970798</v>
      </c>
      <c r="L1058" s="25">
        <v>0</v>
      </c>
      <c r="M1058" s="26">
        <v>0.205481553509651</v>
      </c>
      <c r="N1058" s="23">
        <v>1</v>
      </c>
      <c r="O1058" s="23">
        <f t="shared" si="48"/>
        <v>0.205481553509651</v>
      </c>
      <c r="P1058" s="33">
        <f t="shared" si="50"/>
        <v>1.5704746673322459E-2</v>
      </c>
    </row>
    <row r="1059" spans="1:16" x14ac:dyDescent="0.25">
      <c r="A1059" s="27" t="s">
        <v>1564</v>
      </c>
      <c r="B1059" s="17" t="str">
        <f t="shared" si="49"/>
        <v>LLAGA</v>
      </c>
      <c r="C1059" s="28" t="s">
        <v>1428</v>
      </c>
      <c r="D1059" s="28" t="s">
        <v>490</v>
      </c>
      <c r="E1059" s="19">
        <v>1.1341396865769</v>
      </c>
      <c r="F1059" s="20">
        <v>38.093011067590197</v>
      </c>
      <c r="G1059" s="21">
        <v>0.49379959280340002</v>
      </c>
      <c r="H1059" s="22">
        <v>0</v>
      </c>
      <c r="I1059" s="23">
        <v>3</v>
      </c>
      <c r="J1059" s="21">
        <v>0.124501494633145</v>
      </c>
      <c r="K1059" s="24">
        <v>0</v>
      </c>
      <c r="L1059" s="25">
        <v>0</v>
      </c>
      <c r="M1059" s="26">
        <v>1.02670328616014E-2</v>
      </c>
      <c r="N1059" s="23">
        <v>19.997911461310199</v>
      </c>
      <c r="O1059" s="23">
        <f t="shared" si="48"/>
        <v>0.20531921413666709</v>
      </c>
      <c r="P1059" s="33">
        <f t="shared" si="50"/>
        <v>0.18103520806715503</v>
      </c>
    </row>
    <row r="1060" spans="1:16" x14ac:dyDescent="0.25">
      <c r="A1060" s="27" t="s">
        <v>1565</v>
      </c>
      <c r="B1060" s="17" t="str">
        <f t="shared" si="49"/>
        <v>BIG B</v>
      </c>
      <c r="C1060" s="28" t="s">
        <v>726</v>
      </c>
      <c r="D1060" s="28" t="s">
        <v>223</v>
      </c>
      <c r="E1060" s="19">
        <v>14.53801277251517</v>
      </c>
      <c r="F1060" s="20">
        <v>30.1341997248376</v>
      </c>
      <c r="G1060" s="21">
        <v>0.55770118587267203</v>
      </c>
      <c r="H1060" s="22">
        <v>35</v>
      </c>
      <c r="I1060" s="23">
        <v>1</v>
      </c>
      <c r="J1060" s="21">
        <v>1</v>
      </c>
      <c r="K1060" s="24">
        <v>0.92588898816918097</v>
      </c>
      <c r="L1060" s="25">
        <v>1</v>
      </c>
      <c r="M1060" s="26">
        <v>0.20390976917777401</v>
      </c>
      <c r="N1060" s="23">
        <v>1</v>
      </c>
      <c r="O1060" s="23">
        <f t="shared" si="48"/>
        <v>0.20390976917777401</v>
      </c>
      <c r="P1060" s="33">
        <f t="shared" si="50"/>
        <v>1.4025972625589894E-2</v>
      </c>
    </row>
    <row r="1061" spans="1:16" x14ac:dyDescent="0.25">
      <c r="A1061" s="27" t="s">
        <v>1566</v>
      </c>
      <c r="B1061" s="17" t="str">
        <f t="shared" si="49"/>
        <v>CORRA</v>
      </c>
      <c r="C1061" s="28" t="s">
        <v>1157</v>
      </c>
      <c r="D1061" s="28" t="s">
        <v>154</v>
      </c>
      <c r="E1061" s="19">
        <v>5.5660209480727803</v>
      </c>
      <c r="F1061" s="20">
        <v>15.4341641291042</v>
      </c>
      <c r="G1061" s="21">
        <v>0.82987011090127405</v>
      </c>
      <c r="H1061" s="22">
        <v>0</v>
      </c>
      <c r="I1061" s="23">
        <v>1</v>
      </c>
      <c r="J1061" s="21">
        <v>0.19402204634172501</v>
      </c>
      <c r="K1061" s="24">
        <v>0</v>
      </c>
      <c r="L1061" s="25">
        <v>0</v>
      </c>
      <c r="M1061" s="26">
        <v>1.35877883017771E-2</v>
      </c>
      <c r="N1061" s="23">
        <v>14.950713546377353</v>
      </c>
      <c r="O1061" s="23">
        <f t="shared" si="48"/>
        <v>0.20314713062868661</v>
      </c>
      <c r="P1061" s="33">
        <f t="shared" si="50"/>
        <v>3.649773016018306E-2</v>
      </c>
    </row>
    <row r="1062" spans="1:16" x14ac:dyDescent="0.25">
      <c r="A1062" s="27" t="s">
        <v>1567</v>
      </c>
      <c r="B1062" s="17" t="str">
        <f t="shared" si="49"/>
        <v>ROB R</v>
      </c>
      <c r="C1062" s="28" t="s">
        <v>1206</v>
      </c>
      <c r="D1062" s="28" t="s">
        <v>223</v>
      </c>
      <c r="E1062" s="19">
        <v>11.19384305060777</v>
      </c>
      <c r="F1062" s="20">
        <v>57.393731116512498</v>
      </c>
      <c r="G1062" s="21">
        <v>0.790925780882487</v>
      </c>
      <c r="H1062" s="22">
        <v>34</v>
      </c>
      <c r="I1062" s="23">
        <v>2</v>
      </c>
      <c r="J1062" s="21">
        <v>0.83298082523110795</v>
      </c>
      <c r="K1062" s="24">
        <v>0.78368105389262199</v>
      </c>
      <c r="L1062" s="25">
        <v>0</v>
      </c>
      <c r="M1062" s="26">
        <v>0.201901537641828</v>
      </c>
      <c r="N1062" s="23">
        <v>1</v>
      </c>
      <c r="O1062" s="23">
        <f t="shared" si="48"/>
        <v>0.201901537641828</v>
      </c>
      <c r="P1062" s="33">
        <f t="shared" si="50"/>
        <v>1.8036838352031903E-2</v>
      </c>
    </row>
    <row r="1063" spans="1:16" x14ac:dyDescent="0.25">
      <c r="A1063" s="27" t="s">
        <v>1568</v>
      </c>
      <c r="B1063" s="17" t="str">
        <f t="shared" si="49"/>
        <v>SHING</v>
      </c>
      <c r="C1063" s="28" t="s">
        <v>535</v>
      </c>
      <c r="D1063" s="28" t="s">
        <v>148</v>
      </c>
      <c r="E1063" s="19">
        <v>19.476138676991532</v>
      </c>
      <c r="F1063" s="20">
        <v>21.334201527473098</v>
      </c>
      <c r="G1063" s="21">
        <v>0.76416634878797995</v>
      </c>
      <c r="H1063" s="22">
        <v>1</v>
      </c>
      <c r="I1063" s="23">
        <v>7</v>
      </c>
      <c r="J1063" s="21">
        <v>1</v>
      </c>
      <c r="K1063" s="24">
        <v>0.96244985533153904</v>
      </c>
      <c r="L1063" s="25">
        <v>0</v>
      </c>
      <c r="M1063" s="26">
        <v>0.20055412132307501</v>
      </c>
      <c r="N1063" s="23">
        <v>1</v>
      </c>
      <c r="O1063" s="23">
        <f t="shared" si="48"/>
        <v>0.20055412132307501</v>
      </c>
      <c r="P1063" s="33">
        <f t="shared" si="50"/>
        <v>1.029742725954211E-2</v>
      </c>
    </row>
    <row r="1064" spans="1:16" x14ac:dyDescent="0.25">
      <c r="A1064" s="27" t="s">
        <v>1569</v>
      </c>
      <c r="B1064" s="17" t="str">
        <f t="shared" si="49"/>
        <v>MIDDL</v>
      </c>
      <c r="C1064" s="28" t="s">
        <v>186</v>
      </c>
      <c r="D1064" s="28" t="s">
        <v>187</v>
      </c>
      <c r="E1064" s="19">
        <v>3.87027547324994</v>
      </c>
      <c r="F1064" s="20">
        <v>82.8475051562217</v>
      </c>
      <c r="G1064" s="21">
        <v>0.40871822350836301</v>
      </c>
      <c r="H1064" s="22">
        <v>13</v>
      </c>
      <c r="I1064" s="23">
        <v>3</v>
      </c>
      <c r="J1064" s="21">
        <v>1</v>
      </c>
      <c r="K1064" s="24">
        <v>1</v>
      </c>
      <c r="L1064" s="25">
        <v>1</v>
      </c>
      <c r="M1064" s="26">
        <v>0.19998219790227001</v>
      </c>
      <c r="N1064" s="23">
        <v>1</v>
      </c>
      <c r="O1064" s="23">
        <f t="shared" si="48"/>
        <v>0.19998219790227001</v>
      </c>
      <c r="P1064" s="33">
        <f t="shared" si="50"/>
        <v>5.1671308485527867E-2</v>
      </c>
    </row>
    <row r="1065" spans="1:16" x14ac:dyDescent="0.25">
      <c r="A1065" s="27" t="s">
        <v>1570</v>
      </c>
      <c r="B1065" s="17" t="str">
        <f t="shared" si="49"/>
        <v>PLACE</v>
      </c>
      <c r="C1065" s="28" t="s">
        <v>167</v>
      </c>
      <c r="D1065" s="28" t="s">
        <v>148</v>
      </c>
      <c r="E1065" s="19">
        <v>67.584393695977212</v>
      </c>
      <c r="F1065" s="20">
        <v>32.712496008799498</v>
      </c>
      <c r="G1065" s="21">
        <v>0.84618834541263399</v>
      </c>
      <c r="H1065" s="22">
        <v>19</v>
      </c>
      <c r="I1065" s="23">
        <v>16</v>
      </c>
      <c r="J1065" s="21">
        <v>0.999999999999999</v>
      </c>
      <c r="K1065" s="24">
        <v>0.11399633521133901</v>
      </c>
      <c r="L1065" s="25">
        <v>0</v>
      </c>
      <c r="M1065" s="26">
        <v>0.19919712371508699</v>
      </c>
      <c r="N1065" s="23">
        <v>1</v>
      </c>
      <c r="O1065" s="23">
        <f t="shared" si="48"/>
        <v>0.19919712371508699</v>
      </c>
      <c r="P1065" s="33">
        <f t="shared" si="50"/>
        <v>2.9473834538067873E-3</v>
      </c>
    </row>
    <row r="1066" spans="1:16" x14ac:dyDescent="0.25">
      <c r="A1066" s="27" t="s">
        <v>1571</v>
      </c>
      <c r="B1066" s="17" t="str">
        <f t="shared" si="49"/>
        <v>BRUNS</v>
      </c>
      <c r="C1066" s="28" t="s">
        <v>190</v>
      </c>
      <c r="D1066" s="28" t="s">
        <v>148</v>
      </c>
      <c r="E1066" s="19">
        <v>28.667176598161603</v>
      </c>
      <c r="F1066" s="20">
        <v>22.1211290869397</v>
      </c>
      <c r="G1066" s="21">
        <v>0.86481535579852897</v>
      </c>
      <c r="H1066" s="22">
        <v>10</v>
      </c>
      <c r="I1066" s="23">
        <v>9</v>
      </c>
      <c r="J1066" s="21">
        <v>0.92262622324549304</v>
      </c>
      <c r="K1066" s="24">
        <v>0.603338921696979</v>
      </c>
      <c r="L1066" s="25">
        <v>1</v>
      </c>
      <c r="M1066" s="26">
        <v>0.198563396724904</v>
      </c>
      <c r="N1066" s="23">
        <v>1</v>
      </c>
      <c r="O1066" s="23">
        <f t="shared" si="48"/>
        <v>0.198563396724904</v>
      </c>
      <c r="P1066" s="33">
        <f t="shared" si="50"/>
        <v>6.9265069074726272E-3</v>
      </c>
    </row>
    <row r="1067" spans="1:16" x14ac:dyDescent="0.25">
      <c r="A1067" s="27" t="s">
        <v>1572</v>
      </c>
      <c r="B1067" s="17" t="str">
        <f t="shared" si="49"/>
        <v>MARTE</v>
      </c>
      <c r="C1067" s="28" t="s">
        <v>1573</v>
      </c>
      <c r="D1067" s="28" t="s">
        <v>154</v>
      </c>
      <c r="E1067" s="19">
        <v>1.61991287624489</v>
      </c>
      <c r="F1067" s="20">
        <v>10</v>
      </c>
      <c r="G1067" s="21">
        <v>0.31247670319361698</v>
      </c>
      <c r="H1067" s="22">
        <v>0</v>
      </c>
      <c r="I1067" s="23">
        <v>0</v>
      </c>
      <c r="J1067" s="21">
        <v>0.49177892289570702</v>
      </c>
      <c r="K1067" s="24">
        <v>0</v>
      </c>
      <c r="L1067" s="25">
        <v>0</v>
      </c>
      <c r="M1067" s="26">
        <v>9.9006936313847903E-3</v>
      </c>
      <c r="N1067" s="23">
        <v>19.997911461310199</v>
      </c>
      <c r="O1067" s="23">
        <f t="shared" si="48"/>
        <v>0.1979931946459908</v>
      </c>
      <c r="P1067" s="33">
        <f t="shared" si="50"/>
        <v>0.12222459463681627</v>
      </c>
    </row>
    <row r="1068" spans="1:16" x14ac:dyDescent="0.25">
      <c r="A1068" s="27" t="s">
        <v>1574</v>
      </c>
      <c r="B1068" s="17" t="str">
        <f t="shared" si="49"/>
        <v>GIRVA</v>
      </c>
      <c r="C1068" s="28" t="s">
        <v>893</v>
      </c>
      <c r="D1068" s="28" t="s">
        <v>170</v>
      </c>
      <c r="E1068" s="19">
        <v>16.621559606664192</v>
      </c>
      <c r="F1068" s="20">
        <v>29.059334775601101</v>
      </c>
      <c r="G1068" s="21">
        <v>0.66699614327980805</v>
      </c>
      <c r="H1068" s="22">
        <v>0</v>
      </c>
      <c r="I1068" s="23">
        <v>3</v>
      </c>
      <c r="J1068" s="21">
        <v>0.90304258112509606</v>
      </c>
      <c r="K1068" s="24">
        <v>0.84263430316374299</v>
      </c>
      <c r="L1068" s="25">
        <v>1</v>
      </c>
      <c r="M1068" s="26">
        <v>0.19796701043558201</v>
      </c>
      <c r="N1068" s="23">
        <v>1</v>
      </c>
      <c r="O1068" s="23">
        <f t="shared" si="48"/>
        <v>0.19796701043558201</v>
      </c>
      <c r="P1068" s="33">
        <f t="shared" si="50"/>
        <v>1.1910254820865895E-2</v>
      </c>
    </row>
    <row r="1069" spans="1:16" x14ac:dyDescent="0.25">
      <c r="A1069" s="27" t="s">
        <v>1575</v>
      </c>
      <c r="B1069" s="17" t="str">
        <f t="shared" si="49"/>
        <v>PENRY</v>
      </c>
      <c r="C1069" s="28" t="s">
        <v>1398</v>
      </c>
      <c r="D1069" s="28" t="s">
        <v>148</v>
      </c>
      <c r="E1069" s="19">
        <v>5.4827460918311104</v>
      </c>
      <c r="F1069" s="20">
        <v>14.0732989511489</v>
      </c>
      <c r="G1069" s="21">
        <v>0.57470533504161803</v>
      </c>
      <c r="H1069" s="22">
        <v>3</v>
      </c>
      <c r="I1069" s="23">
        <v>1</v>
      </c>
      <c r="J1069" s="21">
        <v>0.340711178785296</v>
      </c>
      <c r="K1069" s="24">
        <v>0</v>
      </c>
      <c r="L1069" s="25">
        <v>0</v>
      </c>
      <c r="M1069" s="26">
        <v>1.31504144540224E-2</v>
      </c>
      <c r="N1069" s="23">
        <v>14.950713546377353</v>
      </c>
      <c r="O1069" s="23">
        <f t="shared" si="48"/>
        <v>0.19660807951822923</v>
      </c>
      <c r="P1069" s="33">
        <f t="shared" si="50"/>
        <v>3.5859417201748747E-2</v>
      </c>
    </row>
    <row r="1070" spans="1:16" x14ac:dyDescent="0.25">
      <c r="A1070" s="27" t="s">
        <v>1576</v>
      </c>
      <c r="B1070" s="17" t="str">
        <f t="shared" si="49"/>
        <v>BIG B</v>
      </c>
      <c r="C1070" s="28" t="s">
        <v>381</v>
      </c>
      <c r="D1070" s="28" t="s">
        <v>223</v>
      </c>
      <c r="E1070" s="19">
        <v>3.9002850491863099</v>
      </c>
      <c r="F1070" s="20">
        <v>22.822685322191401</v>
      </c>
      <c r="G1070" s="21">
        <v>0.33749458388078701</v>
      </c>
      <c r="H1070" s="22">
        <v>15</v>
      </c>
      <c r="I1070" s="23">
        <v>4</v>
      </c>
      <c r="J1070" s="21">
        <v>1</v>
      </c>
      <c r="K1070" s="24">
        <v>1</v>
      </c>
      <c r="L1070" s="25">
        <v>0</v>
      </c>
      <c r="M1070" s="26">
        <v>0.19660704295721701</v>
      </c>
      <c r="N1070" s="23">
        <v>1</v>
      </c>
      <c r="O1070" s="23">
        <f t="shared" si="48"/>
        <v>0.19660704295721701</v>
      </c>
      <c r="P1070" s="33">
        <f t="shared" si="50"/>
        <v>5.0408377971818699E-2</v>
      </c>
    </row>
    <row r="1071" spans="1:16" x14ac:dyDescent="0.25">
      <c r="A1071" s="27" t="s">
        <v>1577</v>
      </c>
      <c r="B1071" s="17" t="str">
        <f t="shared" si="49"/>
        <v>LAS G</v>
      </c>
      <c r="C1071" s="28" t="s">
        <v>539</v>
      </c>
      <c r="D1071" s="28" t="s">
        <v>212</v>
      </c>
      <c r="E1071" s="19">
        <v>3.6841287506810039</v>
      </c>
      <c r="F1071" s="20">
        <v>80.537076433411698</v>
      </c>
      <c r="G1071" s="21">
        <v>0.66719576780024104</v>
      </c>
      <c r="H1071" s="22">
        <v>3</v>
      </c>
      <c r="I1071" s="23">
        <v>5</v>
      </c>
      <c r="J1071" s="21">
        <v>0.83441744915786997</v>
      </c>
      <c r="K1071" s="24">
        <v>0.94051597024009703</v>
      </c>
      <c r="L1071" s="25">
        <v>0</v>
      </c>
      <c r="M1071" s="26">
        <v>0.196454530935252</v>
      </c>
      <c r="N1071" s="23">
        <v>1</v>
      </c>
      <c r="O1071" s="23">
        <f t="shared" si="48"/>
        <v>0.196454530935252</v>
      </c>
      <c r="P1071" s="33">
        <f t="shared" si="50"/>
        <v>5.3324556287273561E-2</v>
      </c>
    </row>
    <row r="1072" spans="1:16" x14ac:dyDescent="0.25">
      <c r="A1072" s="27" t="s">
        <v>1578</v>
      </c>
      <c r="B1072" s="17" t="str">
        <f t="shared" si="49"/>
        <v>SONOM</v>
      </c>
      <c r="C1072" s="28" t="s">
        <v>1579</v>
      </c>
      <c r="D1072" s="28" t="s">
        <v>226</v>
      </c>
      <c r="E1072" s="19">
        <v>0.57477000368898501</v>
      </c>
      <c r="F1072" s="20">
        <v>60.577912961933698</v>
      </c>
      <c r="G1072" s="21">
        <v>0.43918860519489999</v>
      </c>
      <c r="H1072" s="22">
        <v>0</v>
      </c>
      <c r="I1072" s="23">
        <v>0</v>
      </c>
      <c r="J1072" s="21">
        <v>3.3000189641636E-2</v>
      </c>
      <c r="K1072" s="24">
        <v>0</v>
      </c>
      <c r="L1072" s="25">
        <v>0</v>
      </c>
      <c r="M1072" s="26">
        <v>9.8109040705352899E-3</v>
      </c>
      <c r="N1072" s="23">
        <v>19.997911461310199</v>
      </c>
      <c r="O1072" s="23">
        <f t="shared" si="48"/>
        <v>0.19619759095797257</v>
      </c>
      <c r="P1072" s="33">
        <f t="shared" si="50"/>
        <v>0.34134973937181567</v>
      </c>
    </row>
    <row r="1073" spans="1:16" x14ac:dyDescent="0.25">
      <c r="A1073" s="27" t="s">
        <v>1580</v>
      </c>
      <c r="B1073" s="17" t="str">
        <f t="shared" si="49"/>
        <v>OREGO</v>
      </c>
      <c r="C1073" s="28" t="s">
        <v>1581</v>
      </c>
      <c r="D1073" s="28" t="s">
        <v>170</v>
      </c>
      <c r="E1073" s="19">
        <v>57.266306599615</v>
      </c>
      <c r="F1073" s="20">
        <v>26.028015137689799</v>
      </c>
      <c r="G1073" s="21">
        <v>0.93465061800849103</v>
      </c>
      <c r="H1073" s="22">
        <v>4</v>
      </c>
      <c r="I1073" s="23">
        <v>13</v>
      </c>
      <c r="J1073" s="21">
        <v>1</v>
      </c>
      <c r="K1073" s="24">
        <v>0</v>
      </c>
      <c r="L1073" s="25">
        <v>0</v>
      </c>
      <c r="M1073" s="26">
        <v>0.19613956478927499</v>
      </c>
      <c r="N1073" s="23">
        <v>1</v>
      </c>
      <c r="O1073" s="23">
        <f t="shared" si="48"/>
        <v>0.19613956478927499</v>
      </c>
      <c r="P1073" s="33">
        <f t="shared" si="50"/>
        <v>3.4250430390178792E-3</v>
      </c>
    </row>
    <row r="1074" spans="1:16" x14ac:dyDescent="0.25">
      <c r="A1074" s="27" t="s">
        <v>1582</v>
      </c>
      <c r="B1074" s="17" t="str">
        <f t="shared" si="49"/>
        <v>BIG R</v>
      </c>
      <c r="C1074" s="28" t="s">
        <v>1583</v>
      </c>
      <c r="D1074" s="28" t="s">
        <v>187</v>
      </c>
      <c r="E1074" s="19">
        <v>16.803186716030499</v>
      </c>
      <c r="F1074" s="20">
        <v>42.8498314089153</v>
      </c>
      <c r="G1074" s="21">
        <v>0.13289445198935099</v>
      </c>
      <c r="H1074" s="22">
        <v>16</v>
      </c>
      <c r="I1074" s="23">
        <v>25</v>
      </c>
      <c r="J1074" s="21">
        <v>1</v>
      </c>
      <c r="K1074" s="24">
        <v>0</v>
      </c>
      <c r="L1074" s="25">
        <v>0</v>
      </c>
      <c r="M1074" s="26">
        <v>0.19577640971086899</v>
      </c>
      <c r="N1074" s="23">
        <v>1</v>
      </c>
      <c r="O1074" s="23">
        <f t="shared" si="48"/>
        <v>0.19577640971086899</v>
      </c>
      <c r="P1074" s="33">
        <f t="shared" si="50"/>
        <v>1.1651147667370456E-2</v>
      </c>
    </row>
    <row r="1075" spans="1:16" x14ac:dyDescent="0.25">
      <c r="A1075" s="27" t="s">
        <v>1584</v>
      </c>
      <c r="B1075" s="17" t="str">
        <f t="shared" si="49"/>
        <v>REDBU</v>
      </c>
      <c r="C1075" s="28" t="s">
        <v>511</v>
      </c>
      <c r="D1075" s="28" t="s">
        <v>187</v>
      </c>
      <c r="E1075" s="19">
        <v>5.6454835628372404</v>
      </c>
      <c r="F1075" s="20">
        <v>80.354619065214294</v>
      </c>
      <c r="G1075" s="21">
        <v>1</v>
      </c>
      <c r="H1075" s="22">
        <v>0</v>
      </c>
      <c r="I1075" s="23">
        <v>0</v>
      </c>
      <c r="J1075" s="21">
        <v>1</v>
      </c>
      <c r="K1075" s="24">
        <v>1</v>
      </c>
      <c r="L1075" s="25">
        <v>0</v>
      </c>
      <c r="M1075" s="26">
        <v>0.195022756641482</v>
      </c>
      <c r="N1075" s="23">
        <v>1</v>
      </c>
      <c r="O1075" s="23">
        <f t="shared" si="48"/>
        <v>0.195022756641482</v>
      </c>
      <c r="P1075" s="33">
        <f t="shared" si="50"/>
        <v>3.4544916209705477E-2</v>
      </c>
    </row>
    <row r="1076" spans="1:16" x14ac:dyDescent="0.25">
      <c r="A1076" s="27" t="s">
        <v>1585</v>
      </c>
      <c r="B1076" s="17" t="str">
        <f t="shared" si="49"/>
        <v>BOLIN</v>
      </c>
      <c r="C1076" s="28" t="s">
        <v>1133</v>
      </c>
      <c r="D1076" s="28" t="s">
        <v>212</v>
      </c>
      <c r="E1076" s="19">
        <v>10.969277381755701</v>
      </c>
      <c r="F1076" s="20">
        <v>95.078736529327003</v>
      </c>
      <c r="G1076" s="21">
        <v>0.44473369246995698</v>
      </c>
      <c r="H1076" s="22">
        <v>2</v>
      </c>
      <c r="I1076" s="23">
        <v>3</v>
      </c>
      <c r="J1076" s="21">
        <v>1</v>
      </c>
      <c r="K1076" s="24">
        <v>1</v>
      </c>
      <c r="L1076" s="25">
        <v>1</v>
      </c>
      <c r="M1076" s="26">
        <v>0.194879057428581</v>
      </c>
      <c r="N1076" s="23">
        <v>1</v>
      </c>
      <c r="O1076" s="23">
        <f t="shared" si="48"/>
        <v>0.194879057428581</v>
      </c>
      <c r="P1076" s="33">
        <f t="shared" si="50"/>
        <v>1.776589748315667E-2</v>
      </c>
    </row>
    <row r="1077" spans="1:16" x14ac:dyDescent="0.25">
      <c r="A1077" s="27" t="s">
        <v>1586</v>
      </c>
      <c r="B1077" s="17" t="str">
        <f t="shared" si="49"/>
        <v>BRUNS</v>
      </c>
      <c r="C1077" s="28" t="s">
        <v>900</v>
      </c>
      <c r="D1077" s="28" t="s">
        <v>148</v>
      </c>
      <c r="E1077" s="19">
        <v>0.89346636334516805</v>
      </c>
      <c r="F1077" s="20">
        <v>10</v>
      </c>
      <c r="G1077" s="21">
        <v>0</v>
      </c>
      <c r="H1077" s="22">
        <v>2</v>
      </c>
      <c r="I1077" s="23">
        <v>0</v>
      </c>
      <c r="J1077" s="21">
        <v>1</v>
      </c>
      <c r="K1077" s="24">
        <v>0</v>
      </c>
      <c r="L1077" s="25">
        <v>0</v>
      </c>
      <c r="M1077" s="26">
        <v>1.3031481366344201E-2</v>
      </c>
      <c r="N1077" s="23">
        <v>14.950713546377353</v>
      </c>
      <c r="O1077" s="23">
        <f t="shared" si="48"/>
        <v>0.1948299449931663</v>
      </c>
      <c r="P1077" s="33">
        <f t="shared" si="50"/>
        <v>0.21806074966685535</v>
      </c>
    </row>
    <row r="1078" spans="1:16" x14ac:dyDescent="0.25">
      <c r="A1078" s="27" t="s">
        <v>1587</v>
      </c>
      <c r="B1078" s="17" t="str">
        <f t="shared" si="49"/>
        <v>MORGA</v>
      </c>
      <c r="C1078" s="28" t="s">
        <v>1588</v>
      </c>
      <c r="D1078" s="28" t="s">
        <v>490</v>
      </c>
      <c r="E1078" s="19">
        <v>0.38186204174809102</v>
      </c>
      <c r="F1078" s="20">
        <v>10</v>
      </c>
      <c r="G1078" s="21">
        <v>0.604779156990084</v>
      </c>
      <c r="H1078" s="22">
        <v>0</v>
      </c>
      <c r="I1078" s="23">
        <v>1</v>
      </c>
      <c r="J1078" s="21">
        <v>0.21308899042005</v>
      </c>
      <c r="K1078" s="24">
        <v>0</v>
      </c>
      <c r="L1078" s="25">
        <v>0</v>
      </c>
      <c r="M1078" s="26">
        <v>9.7345454657690005E-3</v>
      </c>
      <c r="N1078" s="23">
        <v>19.997911461310199</v>
      </c>
      <c r="O1078" s="23">
        <f t="shared" si="48"/>
        <v>0.19467057834054713</v>
      </c>
      <c r="P1078" s="33">
        <f t="shared" si="50"/>
        <v>0.5097929541500974</v>
      </c>
    </row>
    <row r="1079" spans="1:16" x14ac:dyDescent="0.25">
      <c r="A1079" s="27" t="s">
        <v>1589</v>
      </c>
      <c r="B1079" s="17" t="str">
        <f t="shared" si="49"/>
        <v>BIG T</v>
      </c>
      <c r="C1079" s="28" t="s">
        <v>395</v>
      </c>
      <c r="D1079" s="28" t="s">
        <v>223</v>
      </c>
      <c r="E1079" s="19">
        <v>6.305515462213064</v>
      </c>
      <c r="F1079" s="20">
        <v>27.5903652676074</v>
      </c>
      <c r="G1079" s="21">
        <v>0.28632020796216701</v>
      </c>
      <c r="H1079" s="22">
        <v>15</v>
      </c>
      <c r="I1079" s="23">
        <v>5</v>
      </c>
      <c r="J1079" s="21">
        <v>0.91098377127771801</v>
      </c>
      <c r="K1079" s="24">
        <v>0.95731117822026901</v>
      </c>
      <c r="L1079" s="25">
        <v>0</v>
      </c>
      <c r="M1079" s="26">
        <v>0.19443206536601501</v>
      </c>
      <c r="N1079" s="23">
        <v>1</v>
      </c>
      <c r="O1079" s="23">
        <f t="shared" si="48"/>
        <v>0.19443206536601501</v>
      </c>
      <c r="P1079" s="33">
        <f t="shared" si="50"/>
        <v>3.0835237266672987E-2</v>
      </c>
    </row>
    <row r="1080" spans="1:16" x14ac:dyDescent="0.25">
      <c r="A1080" s="27" t="s">
        <v>1590</v>
      </c>
      <c r="B1080" s="17" t="str">
        <f t="shared" si="49"/>
        <v>ATASC</v>
      </c>
      <c r="C1080" s="28" t="s">
        <v>618</v>
      </c>
      <c r="D1080" s="28" t="s">
        <v>580</v>
      </c>
      <c r="E1080" s="19">
        <v>0.25305877849110098</v>
      </c>
      <c r="F1080" s="20">
        <v>10</v>
      </c>
      <c r="G1080" s="21">
        <v>0.423599682486277</v>
      </c>
      <c r="H1080" s="22">
        <v>0</v>
      </c>
      <c r="I1080" s="23">
        <v>0</v>
      </c>
      <c r="J1080" s="21">
        <v>9.4284813918689106E-2</v>
      </c>
      <c r="K1080" s="24">
        <v>0</v>
      </c>
      <c r="L1080" s="25">
        <v>0</v>
      </c>
      <c r="M1080" s="26">
        <v>7.30508297657216E-3</v>
      </c>
      <c r="N1080" s="23">
        <v>26.553376868630977</v>
      </c>
      <c r="O1080" s="23">
        <f t="shared" si="48"/>
        <v>0.19397462133354113</v>
      </c>
      <c r="P1080" s="33">
        <f t="shared" si="50"/>
        <v>0.76652002546658304</v>
      </c>
    </row>
    <row r="1081" spans="1:16" x14ac:dyDescent="0.25">
      <c r="A1081" s="27" t="s">
        <v>1591</v>
      </c>
      <c r="B1081" s="17" t="str">
        <f t="shared" si="49"/>
        <v>DUNBA</v>
      </c>
      <c r="C1081" s="28" t="s">
        <v>469</v>
      </c>
      <c r="D1081" s="28" t="s">
        <v>226</v>
      </c>
      <c r="E1081" s="19">
        <v>8.8392844302853195</v>
      </c>
      <c r="F1081" s="20">
        <v>48.254122325235201</v>
      </c>
      <c r="G1081" s="21">
        <v>0.93293347160281104</v>
      </c>
      <c r="H1081" s="22">
        <v>0</v>
      </c>
      <c r="I1081" s="23">
        <v>4</v>
      </c>
      <c r="J1081" s="21">
        <v>0.91693033545124503</v>
      </c>
      <c r="K1081" s="24">
        <v>1</v>
      </c>
      <c r="L1081" s="25">
        <v>0</v>
      </c>
      <c r="M1081" s="26">
        <v>0.19390962386067201</v>
      </c>
      <c r="N1081" s="23">
        <v>1</v>
      </c>
      <c r="O1081" s="23">
        <f t="shared" si="48"/>
        <v>0.19390962386067201</v>
      </c>
      <c r="P1081" s="33">
        <f t="shared" si="50"/>
        <v>2.1937253562776562E-2</v>
      </c>
    </row>
    <row r="1082" spans="1:16" x14ac:dyDescent="0.25">
      <c r="A1082" s="27" t="s">
        <v>1592</v>
      </c>
      <c r="B1082" s="17" t="str">
        <f t="shared" si="49"/>
        <v xml:space="preserve">TIVY </v>
      </c>
      <c r="C1082" s="28" t="s">
        <v>891</v>
      </c>
      <c r="D1082" s="28" t="s">
        <v>340</v>
      </c>
      <c r="E1082" s="19">
        <v>0.51791752873254304</v>
      </c>
      <c r="F1082" s="20">
        <v>52.359543198055498</v>
      </c>
      <c r="G1082" s="21">
        <v>0.87798833623035399</v>
      </c>
      <c r="H1082" s="22">
        <v>0</v>
      </c>
      <c r="I1082" s="23">
        <v>0</v>
      </c>
      <c r="J1082" s="21">
        <v>0.16673806502734401</v>
      </c>
      <c r="K1082" s="24">
        <v>0</v>
      </c>
      <c r="L1082" s="25">
        <v>0</v>
      </c>
      <c r="M1082" s="26">
        <v>1.7277586458634E-2</v>
      </c>
      <c r="N1082" s="23">
        <v>11.218349420457526</v>
      </c>
      <c r="O1082" s="23">
        <f t="shared" si="48"/>
        <v>0.19382600203512154</v>
      </c>
      <c r="P1082" s="33">
        <f t="shared" si="50"/>
        <v>0.37424105438071575</v>
      </c>
    </row>
    <row r="1083" spans="1:16" x14ac:dyDescent="0.25">
      <c r="A1083" s="27" t="s">
        <v>1593</v>
      </c>
      <c r="B1083" s="17" t="str">
        <f t="shared" si="49"/>
        <v>BIG B</v>
      </c>
      <c r="C1083" s="28" t="s">
        <v>726</v>
      </c>
      <c r="D1083" s="28" t="s">
        <v>223</v>
      </c>
      <c r="E1083" s="19">
        <v>6.2676211101075001</v>
      </c>
      <c r="F1083" s="20">
        <v>51.462974584098497</v>
      </c>
      <c r="G1083" s="21">
        <v>0.36349217709551501</v>
      </c>
      <c r="H1083" s="22">
        <v>17</v>
      </c>
      <c r="I1083" s="23">
        <v>4</v>
      </c>
      <c r="J1083" s="21">
        <v>1</v>
      </c>
      <c r="K1083" s="24">
        <v>1</v>
      </c>
      <c r="L1083" s="25">
        <v>0</v>
      </c>
      <c r="M1083" s="26">
        <v>0.19295461411803999</v>
      </c>
      <c r="N1083" s="23">
        <v>1</v>
      </c>
      <c r="O1083" s="23">
        <f t="shared" si="48"/>
        <v>0.19295461411803999</v>
      </c>
      <c r="P1083" s="33">
        <f t="shared" si="50"/>
        <v>3.0785941065721266E-2</v>
      </c>
    </row>
    <row r="1084" spans="1:16" x14ac:dyDescent="0.25">
      <c r="A1084" s="27" t="s">
        <v>1594</v>
      </c>
      <c r="B1084" s="17" t="str">
        <f t="shared" si="49"/>
        <v>POINT</v>
      </c>
      <c r="C1084" s="28" t="s">
        <v>533</v>
      </c>
      <c r="D1084" s="28" t="s">
        <v>223</v>
      </c>
      <c r="E1084" s="19">
        <v>6.8196840538105574</v>
      </c>
      <c r="F1084" s="20">
        <v>17.0170681352824</v>
      </c>
      <c r="G1084" s="21">
        <v>0.90444334651146396</v>
      </c>
      <c r="H1084" s="22">
        <v>21</v>
      </c>
      <c r="I1084" s="23">
        <v>1</v>
      </c>
      <c r="J1084" s="21">
        <v>1</v>
      </c>
      <c r="K1084" s="24">
        <v>0.87459329882716197</v>
      </c>
      <c r="L1084" s="25">
        <v>0</v>
      </c>
      <c r="M1084" s="26">
        <v>0.192393898255942</v>
      </c>
      <c r="N1084" s="23">
        <v>1</v>
      </c>
      <c r="O1084" s="23">
        <f t="shared" si="48"/>
        <v>0.192393898255942</v>
      </c>
      <c r="P1084" s="33">
        <f t="shared" si="50"/>
        <v>2.8211555951545914E-2</v>
      </c>
    </row>
    <row r="1085" spans="1:16" x14ac:dyDescent="0.25">
      <c r="A1085" s="27" t="s">
        <v>1595</v>
      </c>
      <c r="B1085" s="17" t="str">
        <f t="shared" si="49"/>
        <v>BRUNS</v>
      </c>
      <c r="C1085" s="28" t="s">
        <v>700</v>
      </c>
      <c r="D1085" s="28" t="s">
        <v>148</v>
      </c>
      <c r="E1085" s="19">
        <v>3.55527279763922</v>
      </c>
      <c r="F1085" s="20">
        <v>9.9999999999999893</v>
      </c>
      <c r="G1085" s="21">
        <v>0.37922738002725997</v>
      </c>
      <c r="H1085" s="22">
        <v>1</v>
      </c>
      <c r="I1085" s="23">
        <v>5</v>
      </c>
      <c r="J1085" s="21">
        <v>0.44720541367348599</v>
      </c>
      <c r="K1085" s="24">
        <v>0</v>
      </c>
      <c r="L1085" s="25">
        <v>0</v>
      </c>
      <c r="M1085" s="26">
        <v>1.2830116581710099E-2</v>
      </c>
      <c r="N1085" s="23">
        <v>14.950713546377353</v>
      </c>
      <c r="O1085" s="23">
        <f t="shared" si="48"/>
        <v>0.19181939777977389</v>
      </c>
      <c r="P1085" s="33">
        <f t="shared" si="50"/>
        <v>5.3953496313179181E-2</v>
      </c>
    </row>
    <row r="1086" spans="1:16" x14ac:dyDescent="0.25">
      <c r="A1086" s="27" t="s">
        <v>1596</v>
      </c>
      <c r="B1086" s="17" t="str">
        <f t="shared" si="49"/>
        <v>PERRY</v>
      </c>
      <c r="C1086" s="28" t="s">
        <v>1597</v>
      </c>
      <c r="D1086" s="28" t="s">
        <v>580</v>
      </c>
      <c r="E1086" s="19">
        <v>1.2286250216860799</v>
      </c>
      <c r="F1086" s="20">
        <v>10</v>
      </c>
      <c r="G1086" s="21">
        <v>3.93532088167073E-2</v>
      </c>
      <c r="H1086" s="22">
        <v>0</v>
      </c>
      <c r="I1086" s="23">
        <v>0</v>
      </c>
      <c r="J1086" s="21">
        <v>0.39450130927947502</v>
      </c>
      <c r="K1086" s="24">
        <v>0</v>
      </c>
      <c r="L1086" s="25">
        <v>0</v>
      </c>
      <c r="M1086" s="26">
        <v>7.1883706913500496E-3</v>
      </c>
      <c r="N1086" s="23">
        <v>26.553376868630977</v>
      </c>
      <c r="O1086" s="23">
        <f t="shared" si="48"/>
        <v>0.19087551603883926</v>
      </c>
      <c r="P1086" s="33">
        <f t="shared" si="50"/>
        <v>0.15535701509390953</v>
      </c>
    </row>
    <row r="1087" spans="1:16" x14ac:dyDescent="0.25">
      <c r="A1087" s="27" t="s">
        <v>1598</v>
      </c>
      <c r="B1087" s="17" t="str">
        <f t="shared" si="49"/>
        <v>IGNAC</v>
      </c>
      <c r="C1087" s="28" t="s">
        <v>1599</v>
      </c>
      <c r="D1087" s="28" t="s">
        <v>212</v>
      </c>
      <c r="E1087" s="19">
        <v>1.5242123753986292</v>
      </c>
      <c r="F1087" s="20">
        <v>13.964449337216299</v>
      </c>
      <c r="G1087" s="21">
        <v>0.55825396534207095</v>
      </c>
      <c r="H1087" s="22">
        <v>0</v>
      </c>
      <c r="I1087" s="23">
        <v>4</v>
      </c>
      <c r="J1087" s="21">
        <v>0.38009293119524501</v>
      </c>
      <c r="K1087" s="24">
        <v>4.7213943606892898E-2</v>
      </c>
      <c r="L1087" s="25">
        <v>0</v>
      </c>
      <c r="M1087" s="26">
        <v>1.6970521212044901E-2</v>
      </c>
      <c r="N1087" s="23">
        <v>11.218349420457526</v>
      </c>
      <c r="O1087" s="23">
        <f t="shared" si="48"/>
        <v>0.19038123680400607</v>
      </c>
      <c r="P1087" s="33">
        <f t="shared" si="50"/>
        <v>0.12490466543693783</v>
      </c>
    </row>
    <row r="1088" spans="1:16" x14ac:dyDescent="0.25">
      <c r="A1088" s="27" t="s">
        <v>1600</v>
      </c>
      <c r="B1088" s="17" t="str">
        <f t="shared" si="49"/>
        <v>BIG B</v>
      </c>
      <c r="C1088" s="28" t="s">
        <v>381</v>
      </c>
      <c r="D1088" s="28" t="s">
        <v>223</v>
      </c>
      <c r="E1088" s="19">
        <v>4.9701634498775702</v>
      </c>
      <c r="F1088" s="20">
        <v>16.474057483452</v>
      </c>
      <c r="G1088" s="21">
        <v>0.66175964717249702</v>
      </c>
      <c r="H1088" s="22">
        <v>6</v>
      </c>
      <c r="I1088" s="23">
        <v>3</v>
      </c>
      <c r="J1088" s="21">
        <v>1</v>
      </c>
      <c r="K1088" s="24">
        <v>1</v>
      </c>
      <c r="L1088" s="25">
        <v>0</v>
      </c>
      <c r="M1088" s="26">
        <v>0.18890143826397399</v>
      </c>
      <c r="N1088" s="23">
        <v>1</v>
      </c>
      <c r="O1088" s="23">
        <f t="shared" si="48"/>
        <v>0.18890143826397399</v>
      </c>
      <c r="P1088" s="33">
        <f t="shared" si="50"/>
        <v>3.8007087728397983E-2</v>
      </c>
    </row>
    <row r="1089" spans="1:16" x14ac:dyDescent="0.25">
      <c r="A1089" s="27" t="s">
        <v>1601</v>
      </c>
      <c r="B1089" s="17" t="str">
        <f t="shared" si="49"/>
        <v>SONOM</v>
      </c>
      <c r="C1089" s="28" t="s">
        <v>1245</v>
      </c>
      <c r="D1089" s="28" t="s">
        <v>226</v>
      </c>
      <c r="E1089" s="19">
        <v>13.499118330690999</v>
      </c>
      <c r="F1089" s="20">
        <v>28.405209895421098</v>
      </c>
      <c r="G1089" s="21">
        <v>0.91894334483561502</v>
      </c>
      <c r="H1089" s="22">
        <v>6</v>
      </c>
      <c r="I1089" s="23">
        <v>9</v>
      </c>
      <c r="J1089" s="21">
        <v>0.83641642515273296</v>
      </c>
      <c r="K1089" s="24">
        <v>1</v>
      </c>
      <c r="L1089" s="25">
        <v>0</v>
      </c>
      <c r="M1089" s="26">
        <v>0.18717481399348801</v>
      </c>
      <c r="N1089" s="23">
        <v>1</v>
      </c>
      <c r="O1089" s="23">
        <f t="shared" si="48"/>
        <v>0.18717481399348801</v>
      </c>
      <c r="P1089" s="33">
        <f t="shared" si="50"/>
        <v>1.3865706589735984E-2</v>
      </c>
    </row>
    <row r="1090" spans="1:16" x14ac:dyDescent="0.25">
      <c r="A1090" s="27" t="s">
        <v>1602</v>
      </c>
      <c r="B1090" s="17" t="str">
        <f t="shared" si="49"/>
        <v>CEDAR</v>
      </c>
      <c r="C1090" s="28" t="s">
        <v>1603</v>
      </c>
      <c r="D1090" s="28" t="s">
        <v>170</v>
      </c>
      <c r="E1090" s="19">
        <v>7.6338076078988806E-2</v>
      </c>
      <c r="F1090" s="20">
        <v>70.300862246696099</v>
      </c>
      <c r="G1090" s="21">
        <v>1</v>
      </c>
      <c r="H1090" s="22">
        <v>0</v>
      </c>
      <c r="I1090" s="23">
        <v>0</v>
      </c>
      <c r="J1090" s="21">
        <v>1</v>
      </c>
      <c r="K1090" s="24">
        <v>1</v>
      </c>
      <c r="L1090" s="25">
        <v>0</v>
      </c>
      <c r="M1090" s="26">
        <v>0.18445130009147001</v>
      </c>
      <c r="N1090" s="23">
        <v>1</v>
      </c>
      <c r="O1090" s="23">
        <f t="shared" si="48"/>
        <v>0.18445130009147001</v>
      </c>
      <c r="P1090" s="33">
        <f t="shared" si="50"/>
        <v>2.4162424515469043</v>
      </c>
    </row>
    <row r="1091" spans="1:16" x14ac:dyDescent="0.25">
      <c r="A1091" s="27" t="s">
        <v>1604</v>
      </c>
      <c r="B1091" s="17" t="str">
        <f t="shared" si="49"/>
        <v>CURTI</v>
      </c>
      <c r="C1091" s="28" t="s">
        <v>507</v>
      </c>
      <c r="D1091" s="28" t="s">
        <v>145</v>
      </c>
      <c r="E1091" s="19">
        <v>6.6498015550711802</v>
      </c>
      <c r="F1091" s="20">
        <v>16.4165773727531</v>
      </c>
      <c r="G1091" s="21">
        <v>0.998099295414558</v>
      </c>
      <c r="H1091" s="22">
        <v>2</v>
      </c>
      <c r="I1091" s="23">
        <v>11</v>
      </c>
      <c r="J1091" s="21">
        <v>1</v>
      </c>
      <c r="K1091" s="24">
        <v>0.65934006827932101</v>
      </c>
      <c r="L1091" s="25">
        <v>0</v>
      </c>
      <c r="M1091" s="26">
        <v>0.184432433529057</v>
      </c>
      <c r="N1091" s="23">
        <v>1</v>
      </c>
      <c r="O1091" s="23">
        <f t="shared" si="48"/>
        <v>0.184432433529057</v>
      </c>
      <c r="P1091" s="33">
        <f t="shared" si="50"/>
        <v>2.7735028181165449E-2</v>
      </c>
    </row>
    <row r="1092" spans="1:16" x14ac:dyDescent="0.25">
      <c r="A1092" s="27" t="s">
        <v>1605</v>
      </c>
      <c r="B1092" s="17" t="str">
        <f t="shared" si="49"/>
        <v>COTAT</v>
      </c>
      <c r="C1092" s="28" t="s">
        <v>800</v>
      </c>
      <c r="D1092" s="28" t="s">
        <v>226</v>
      </c>
      <c r="E1092" s="19">
        <v>3.69811287677615</v>
      </c>
      <c r="F1092" s="20">
        <v>31.104118016758498</v>
      </c>
      <c r="G1092" s="21">
        <v>0.18221601172816701</v>
      </c>
      <c r="H1092" s="22">
        <v>1</v>
      </c>
      <c r="I1092" s="23">
        <v>1</v>
      </c>
      <c r="J1092" s="21">
        <v>0.37148497492295601</v>
      </c>
      <c r="K1092" s="24">
        <v>0</v>
      </c>
      <c r="L1092" s="25">
        <v>0</v>
      </c>
      <c r="M1092" s="26">
        <v>1.22790129172007E-2</v>
      </c>
      <c r="N1092" s="23">
        <v>14.950713546377353</v>
      </c>
      <c r="O1092" s="23">
        <f t="shared" si="48"/>
        <v>0.18358000475733499</v>
      </c>
      <c r="P1092" s="33">
        <f t="shared" si="50"/>
        <v>4.9641536338764183E-2</v>
      </c>
    </row>
    <row r="1093" spans="1:16" x14ac:dyDescent="0.25">
      <c r="A1093" s="27" t="s">
        <v>1606</v>
      </c>
      <c r="B1093" s="17" t="str">
        <f t="shared" si="49"/>
        <v>GARBE</v>
      </c>
      <c r="C1093" s="28" t="s">
        <v>632</v>
      </c>
      <c r="D1093" s="28" t="s">
        <v>187</v>
      </c>
      <c r="E1093" s="19">
        <v>15.3135401756451</v>
      </c>
      <c r="F1093" s="20">
        <v>81.942145522315201</v>
      </c>
      <c r="G1093" s="21">
        <v>0.99242573057011896</v>
      </c>
      <c r="H1093" s="22">
        <v>23</v>
      </c>
      <c r="I1093" s="23">
        <v>2</v>
      </c>
      <c r="J1093" s="21">
        <v>1</v>
      </c>
      <c r="K1093" s="24">
        <v>0</v>
      </c>
      <c r="L1093" s="25">
        <v>0</v>
      </c>
      <c r="M1093" s="26">
        <v>0.183314313267436</v>
      </c>
      <c r="N1093" s="23">
        <v>1</v>
      </c>
      <c r="O1093" s="23">
        <f t="shared" ref="O1093:O1156" si="51">M1093*N1093</f>
        <v>0.183314313267436</v>
      </c>
      <c r="P1093" s="33">
        <f t="shared" si="50"/>
        <v>1.1970733818884154E-2</v>
      </c>
    </row>
    <row r="1094" spans="1:16" x14ac:dyDescent="0.25">
      <c r="A1094" s="27" t="s">
        <v>1607</v>
      </c>
      <c r="B1094" s="17" t="str">
        <f t="shared" ref="B1094:B1157" si="52">LEFT(A1094,5)</f>
        <v>CALIS</v>
      </c>
      <c r="C1094" s="28" t="s">
        <v>211</v>
      </c>
      <c r="D1094" s="28" t="s">
        <v>212</v>
      </c>
      <c r="E1094" s="19">
        <v>9.6361190926210387</v>
      </c>
      <c r="F1094" s="20">
        <v>72.717375900181807</v>
      </c>
      <c r="G1094" s="21">
        <v>0.50487165365632802</v>
      </c>
      <c r="H1094" s="22">
        <v>2</v>
      </c>
      <c r="I1094" s="23">
        <v>3</v>
      </c>
      <c r="J1094" s="21">
        <v>1</v>
      </c>
      <c r="K1094" s="24">
        <v>0.93007563553745698</v>
      </c>
      <c r="L1094" s="25">
        <v>1</v>
      </c>
      <c r="M1094" s="26">
        <v>0.182077948006789</v>
      </c>
      <c r="N1094" s="23">
        <v>1</v>
      </c>
      <c r="O1094" s="23">
        <f t="shared" si="51"/>
        <v>0.182077948006789</v>
      </c>
      <c r="P1094" s="33">
        <f t="shared" ref="P1094:P1157" si="53">O1094/E1094</f>
        <v>1.8895360907921648E-2</v>
      </c>
    </row>
    <row r="1095" spans="1:16" x14ac:dyDescent="0.25">
      <c r="A1095" s="27" t="s">
        <v>1608</v>
      </c>
      <c r="B1095" s="17" t="str">
        <f t="shared" si="52"/>
        <v>CENTE</v>
      </c>
      <c r="C1095" s="28" t="s">
        <v>1609</v>
      </c>
      <c r="D1095" s="28" t="s">
        <v>170</v>
      </c>
      <c r="E1095" s="19">
        <v>24.82705233644176</v>
      </c>
      <c r="F1095" s="20">
        <v>10</v>
      </c>
      <c r="G1095" s="21">
        <v>0.80770467013167002</v>
      </c>
      <c r="H1095" s="22">
        <v>5</v>
      </c>
      <c r="I1095" s="23">
        <v>8</v>
      </c>
      <c r="J1095" s="21">
        <v>1</v>
      </c>
      <c r="K1095" s="24">
        <v>0.95090956787126002</v>
      </c>
      <c r="L1095" s="25">
        <v>1</v>
      </c>
      <c r="M1095" s="26">
        <v>0.18199521880275499</v>
      </c>
      <c r="N1095" s="23">
        <v>1</v>
      </c>
      <c r="O1095" s="23">
        <f t="shared" si="51"/>
        <v>0.18199521880275499</v>
      </c>
      <c r="P1095" s="33">
        <f t="shared" si="53"/>
        <v>7.3305206085870255E-3</v>
      </c>
    </row>
    <row r="1096" spans="1:16" x14ac:dyDescent="0.25">
      <c r="A1096" s="27" t="s">
        <v>1610</v>
      </c>
      <c r="B1096" s="17" t="str">
        <f t="shared" si="52"/>
        <v>SISQU</v>
      </c>
      <c r="C1096" s="28" t="s">
        <v>1611</v>
      </c>
      <c r="D1096" s="28" t="s">
        <v>580</v>
      </c>
      <c r="E1096" s="19">
        <v>31.400404836165599</v>
      </c>
      <c r="F1096" s="20">
        <v>61.358133654490103</v>
      </c>
      <c r="G1096" s="21">
        <v>0.49812962593709498</v>
      </c>
      <c r="H1096" s="22">
        <v>0</v>
      </c>
      <c r="I1096" s="23">
        <v>2</v>
      </c>
      <c r="J1096" s="21">
        <v>0.87935958982264995</v>
      </c>
      <c r="K1096" s="24">
        <v>1</v>
      </c>
      <c r="L1096" s="25">
        <v>0</v>
      </c>
      <c r="M1096" s="26">
        <v>0.18146550308055001</v>
      </c>
      <c r="N1096" s="23">
        <v>1</v>
      </c>
      <c r="O1096" s="23">
        <f t="shared" si="51"/>
        <v>0.18146550308055001</v>
      </c>
      <c r="P1096" s="33">
        <f t="shared" si="53"/>
        <v>5.7790816401050368E-3</v>
      </c>
    </row>
    <row r="1097" spans="1:16" x14ac:dyDescent="0.25">
      <c r="A1097" s="27" t="s">
        <v>1612</v>
      </c>
      <c r="B1097" s="17" t="str">
        <f t="shared" si="52"/>
        <v>GIRVA</v>
      </c>
      <c r="C1097" s="28" t="s">
        <v>791</v>
      </c>
      <c r="D1097" s="28" t="s">
        <v>170</v>
      </c>
      <c r="E1097" s="19">
        <v>15.98602573907079</v>
      </c>
      <c r="F1097" s="20">
        <v>25.354772011086499</v>
      </c>
      <c r="G1097" s="21">
        <v>0.93500278562537098</v>
      </c>
      <c r="H1097" s="22">
        <v>4</v>
      </c>
      <c r="I1097" s="23">
        <v>4</v>
      </c>
      <c r="J1097" s="21">
        <v>0.999999999999999</v>
      </c>
      <c r="K1097" s="24">
        <v>0.96137174602033504</v>
      </c>
      <c r="L1097" s="25">
        <v>1</v>
      </c>
      <c r="M1097" s="26">
        <v>0.18145795252247399</v>
      </c>
      <c r="N1097" s="23">
        <v>1</v>
      </c>
      <c r="O1097" s="23">
        <f t="shared" si="51"/>
        <v>0.18145795252247399</v>
      </c>
      <c r="P1097" s="33">
        <f t="shared" si="53"/>
        <v>1.1351035928772468E-2</v>
      </c>
    </row>
    <row r="1098" spans="1:16" x14ac:dyDescent="0.25">
      <c r="A1098" s="27" t="s">
        <v>1613</v>
      </c>
      <c r="B1098" s="17" t="str">
        <f t="shared" si="52"/>
        <v>OAKLA</v>
      </c>
      <c r="C1098" s="28" t="s">
        <v>688</v>
      </c>
      <c r="D1098" s="28" t="s">
        <v>528</v>
      </c>
      <c r="E1098" s="19">
        <v>2.7135017210551</v>
      </c>
      <c r="F1098" s="20">
        <v>13.300234669861</v>
      </c>
      <c r="G1098" s="21">
        <v>0.40684635824134602</v>
      </c>
      <c r="H1098" s="22">
        <v>11</v>
      </c>
      <c r="I1098" s="23">
        <v>2</v>
      </c>
      <c r="J1098" s="21">
        <v>1</v>
      </c>
      <c r="K1098" s="24">
        <v>1</v>
      </c>
      <c r="L1098" s="25">
        <v>0</v>
      </c>
      <c r="M1098" s="26">
        <v>0.180869423462242</v>
      </c>
      <c r="N1098" s="23">
        <v>1</v>
      </c>
      <c r="O1098" s="23">
        <f t="shared" si="51"/>
        <v>0.180869423462242</v>
      </c>
      <c r="P1098" s="33">
        <f t="shared" si="53"/>
        <v>6.6655356087968104E-2</v>
      </c>
    </row>
    <row r="1099" spans="1:16" x14ac:dyDescent="0.25">
      <c r="A1099" s="27" t="s">
        <v>1614</v>
      </c>
      <c r="B1099" s="17" t="str">
        <f t="shared" si="52"/>
        <v xml:space="preserve">PINE </v>
      </c>
      <c r="C1099" s="28" t="s">
        <v>857</v>
      </c>
      <c r="D1099" s="28" t="s">
        <v>154</v>
      </c>
      <c r="E1099" s="19">
        <v>40.302450395681497</v>
      </c>
      <c r="F1099" s="20">
        <v>15.378833841019601</v>
      </c>
      <c r="G1099" s="21">
        <v>0.88670590619730505</v>
      </c>
      <c r="H1099" s="22">
        <v>12</v>
      </c>
      <c r="I1099" s="23">
        <v>21</v>
      </c>
      <c r="J1099" s="21">
        <v>1</v>
      </c>
      <c r="K1099" s="24">
        <v>0</v>
      </c>
      <c r="L1099" s="25">
        <v>0</v>
      </c>
      <c r="M1099" s="26">
        <v>0.179995622873698</v>
      </c>
      <c r="N1099" s="23">
        <v>1</v>
      </c>
      <c r="O1099" s="23">
        <f t="shared" si="51"/>
        <v>0.179995622873698</v>
      </c>
      <c r="P1099" s="33">
        <f t="shared" si="53"/>
        <v>4.466121069724955E-3</v>
      </c>
    </row>
    <row r="1100" spans="1:16" x14ac:dyDescent="0.25">
      <c r="A1100" s="27" t="s">
        <v>1615</v>
      </c>
      <c r="B1100" s="17" t="str">
        <f t="shared" si="52"/>
        <v>CALIS</v>
      </c>
      <c r="C1100" s="28" t="s">
        <v>707</v>
      </c>
      <c r="D1100" s="28" t="s">
        <v>212</v>
      </c>
      <c r="E1100" s="19">
        <v>1.1709297981709701</v>
      </c>
      <c r="F1100" s="20">
        <v>73.943169800911505</v>
      </c>
      <c r="G1100" s="21">
        <v>0.93253061785047697</v>
      </c>
      <c r="H1100" s="22">
        <v>0</v>
      </c>
      <c r="I1100" s="23">
        <v>0</v>
      </c>
      <c r="J1100" s="21">
        <v>1</v>
      </c>
      <c r="K1100" s="24">
        <v>1</v>
      </c>
      <c r="L1100" s="25">
        <v>0</v>
      </c>
      <c r="M1100" s="26">
        <v>0.17986890633657099</v>
      </c>
      <c r="N1100" s="23">
        <v>1</v>
      </c>
      <c r="O1100" s="23">
        <f t="shared" si="51"/>
        <v>0.17986890633657099</v>
      </c>
      <c r="P1100" s="33">
        <f t="shared" si="53"/>
        <v>0.15361203260650808</v>
      </c>
    </row>
    <row r="1101" spans="1:16" x14ac:dyDescent="0.25">
      <c r="A1101" s="27" t="s">
        <v>1616</v>
      </c>
      <c r="B1101" s="17" t="str">
        <f t="shared" si="52"/>
        <v xml:space="preserve">PASO </v>
      </c>
      <c r="C1101" s="28" t="s">
        <v>853</v>
      </c>
      <c r="D1101" s="28" t="s">
        <v>580</v>
      </c>
      <c r="E1101" s="19">
        <v>1.1994213159270399</v>
      </c>
      <c r="F1101" s="20">
        <v>24.9201377222962</v>
      </c>
      <c r="G1101" s="21">
        <v>0.47664897272775603</v>
      </c>
      <c r="H1101" s="22">
        <v>0</v>
      </c>
      <c r="I1101" s="23">
        <v>0</v>
      </c>
      <c r="J1101" s="21">
        <v>0.73656842908792097</v>
      </c>
      <c r="K1101" s="24">
        <v>0</v>
      </c>
      <c r="L1101" s="25">
        <v>0</v>
      </c>
      <c r="M1101" s="26">
        <v>1.5948181827151301E-2</v>
      </c>
      <c r="N1101" s="23">
        <v>11.218349420457526</v>
      </c>
      <c r="O1101" s="23">
        <f t="shared" si="51"/>
        <v>0.17891227635797405</v>
      </c>
      <c r="P1101" s="33">
        <f t="shared" si="53"/>
        <v>0.14916549671263069</v>
      </c>
    </row>
    <row r="1102" spans="1:16" x14ac:dyDescent="0.25">
      <c r="A1102" s="27" t="s">
        <v>1617</v>
      </c>
      <c r="B1102" s="17" t="str">
        <f t="shared" si="52"/>
        <v>CURTI</v>
      </c>
      <c r="C1102" s="28" t="s">
        <v>1472</v>
      </c>
      <c r="D1102" s="28" t="s">
        <v>145</v>
      </c>
      <c r="E1102" s="19">
        <v>41.1713391313695</v>
      </c>
      <c r="F1102" s="20">
        <v>48.693278213757303</v>
      </c>
      <c r="G1102" s="21">
        <v>1</v>
      </c>
      <c r="H1102" s="22">
        <v>9</v>
      </c>
      <c r="I1102" s="23">
        <v>13</v>
      </c>
      <c r="J1102" s="21">
        <v>1</v>
      </c>
      <c r="K1102" s="24">
        <v>0.41492731338116301</v>
      </c>
      <c r="L1102" s="25">
        <v>1</v>
      </c>
      <c r="M1102" s="26">
        <v>0.178304768132591</v>
      </c>
      <c r="N1102" s="23">
        <v>1</v>
      </c>
      <c r="O1102" s="23">
        <f t="shared" si="51"/>
        <v>0.178304768132591</v>
      </c>
      <c r="P1102" s="33">
        <f t="shared" si="53"/>
        <v>4.3307983634842716E-3</v>
      </c>
    </row>
    <row r="1103" spans="1:16" x14ac:dyDescent="0.25">
      <c r="A1103" s="27" t="s">
        <v>1618</v>
      </c>
      <c r="B1103" s="17" t="str">
        <f t="shared" si="52"/>
        <v>LOS G</v>
      </c>
      <c r="C1103" s="28" t="s">
        <v>183</v>
      </c>
      <c r="D1103" s="28" t="s">
        <v>184</v>
      </c>
      <c r="E1103" s="19">
        <v>9.74115400100054</v>
      </c>
      <c r="F1103" s="20">
        <v>27.0068143798172</v>
      </c>
      <c r="G1103" s="21">
        <v>0.22280096181555001</v>
      </c>
      <c r="H1103" s="22">
        <v>14</v>
      </c>
      <c r="I1103" s="23">
        <v>2</v>
      </c>
      <c r="J1103" s="21">
        <v>1</v>
      </c>
      <c r="K1103" s="24">
        <v>1</v>
      </c>
      <c r="L1103" s="25">
        <v>0</v>
      </c>
      <c r="M1103" s="26">
        <v>0.17815907342321999</v>
      </c>
      <c r="N1103" s="23">
        <v>1</v>
      </c>
      <c r="O1103" s="23">
        <f t="shared" si="51"/>
        <v>0.17815907342321999</v>
      </c>
      <c r="P1103" s="33">
        <f t="shared" si="53"/>
        <v>1.8289319048330494E-2</v>
      </c>
    </row>
    <row r="1104" spans="1:16" x14ac:dyDescent="0.25">
      <c r="A1104" s="27" t="s">
        <v>1619</v>
      </c>
      <c r="B1104" s="17" t="str">
        <f t="shared" si="52"/>
        <v>MORAG</v>
      </c>
      <c r="C1104" s="28" t="s">
        <v>1620</v>
      </c>
      <c r="D1104" s="28" t="s">
        <v>593</v>
      </c>
      <c r="E1104" s="19">
        <v>3.3475232192501099</v>
      </c>
      <c r="F1104" s="20">
        <v>12.757652382342901</v>
      </c>
      <c r="G1104" s="21">
        <v>0.17223445451637001</v>
      </c>
      <c r="H1104" s="22">
        <v>0</v>
      </c>
      <c r="I1104" s="23">
        <v>6</v>
      </c>
      <c r="J1104" s="21">
        <v>0.36136595985201397</v>
      </c>
      <c r="K1104" s="24">
        <v>0.35265334973380702</v>
      </c>
      <c r="L1104" s="25">
        <v>0</v>
      </c>
      <c r="M1104" s="26">
        <v>1.5794278190937101E-2</v>
      </c>
      <c r="N1104" s="23">
        <v>11.218349420457526</v>
      </c>
      <c r="O1104" s="23">
        <f t="shared" si="51"/>
        <v>0.17718573158984419</v>
      </c>
      <c r="P1104" s="33">
        <f t="shared" si="53"/>
        <v>5.2930396590209809E-2</v>
      </c>
    </row>
    <row r="1105" spans="1:16" x14ac:dyDescent="0.25">
      <c r="A1105" s="27" t="s">
        <v>1621</v>
      </c>
      <c r="B1105" s="17" t="str">
        <f t="shared" si="52"/>
        <v>GABIL</v>
      </c>
      <c r="C1105" s="28" t="s">
        <v>1173</v>
      </c>
      <c r="D1105" s="28" t="s">
        <v>223</v>
      </c>
      <c r="E1105" s="19">
        <v>4.2046755117713897</v>
      </c>
      <c r="F1105" s="20">
        <v>48.329655728183297</v>
      </c>
      <c r="G1105" s="21">
        <v>0.40207423852350399</v>
      </c>
      <c r="H1105" s="22">
        <v>0</v>
      </c>
      <c r="I1105" s="23">
        <v>0</v>
      </c>
      <c r="J1105" s="21">
        <v>0.628082825445203</v>
      </c>
      <c r="K1105" s="24">
        <v>0</v>
      </c>
      <c r="L1105" s="25">
        <v>0</v>
      </c>
      <c r="M1105" s="26">
        <v>1.5790194832801099E-2</v>
      </c>
      <c r="N1105" s="23">
        <v>11.218349420457526</v>
      </c>
      <c r="O1105" s="23">
        <f t="shared" si="51"/>
        <v>0.17713992305146564</v>
      </c>
      <c r="P1105" s="33">
        <f t="shared" si="53"/>
        <v>4.212927312834143E-2</v>
      </c>
    </row>
    <row r="1106" spans="1:16" x14ac:dyDescent="0.25">
      <c r="A1106" s="27" t="s">
        <v>1622</v>
      </c>
      <c r="B1106" s="17" t="str">
        <f t="shared" si="52"/>
        <v xml:space="preserve">CAMP </v>
      </c>
      <c r="C1106" s="28" t="s">
        <v>222</v>
      </c>
      <c r="D1106" s="28" t="s">
        <v>223</v>
      </c>
      <c r="E1106" s="19">
        <v>8.4743353541477795</v>
      </c>
      <c r="F1106" s="20">
        <v>22.3341361160624</v>
      </c>
      <c r="G1106" s="21">
        <v>0.66057240846713905</v>
      </c>
      <c r="H1106" s="22">
        <v>7</v>
      </c>
      <c r="I1106" s="23">
        <v>3</v>
      </c>
      <c r="J1106" s="21">
        <v>1</v>
      </c>
      <c r="K1106" s="24">
        <v>1</v>
      </c>
      <c r="L1106" s="25">
        <v>0</v>
      </c>
      <c r="M1106" s="26">
        <v>0.176769402900291</v>
      </c>
      <c r="N1106" s="23">
        <v>1</v>
      </c>
      <c r="O1106" s="23">
        <f t="shared" si="51"/>
        <v>0.176769402900291</v>
      </c>
      <c r="P1106" s="33">
        <f t="shared" si="53"/>
        <v>2.0859382537153297E-2</v>
      </c>
    </row>
    <row r="1107" spans="1:16" x14ac:dyDescent="0.25">
      <c r="A1107" s="27" t="s">
        <v>1623</v>
      </c>
      <c r="B1107" s="17" t="str">
        <f t="shared" si="52"/>
        <v>DOBBI</v>
      </c>
      <c r="C1107" s="28" t="s">
        <v>1624</v>
      </c>
      <c r="D1107" s="28" t="s">
        <v>148</v>
      </c>
      <c r="E1107" s="19">
        <v>34.663632725456502</v>
      </c>
      <c r="F1107" s="20">
        <v>46.995148791494501</v>
      </c>
      <c r="G1107" s="21">
        <v>0.96434507084299004</v>
      </c>
      <c r="H1107" s="22">
        <v>5</v>
      </c>
      <c r="I1107" s="23">
        <v>9</v>
      </c>
      <c r="J1107" s="21">
        <v>0.99158222009290797</v>
      </c>
      <c r="K1107" s="24">
        <v>0.60090116863455201</v>
      </c>
      <c r="L1107" s="25">
        <v>0</v>
      </c>
      <c r="M1107" s="26">
        <v>0.175843598774274</v>
      </c>
      <c r="N1107" s="23">
        <v>1</v>
      </c>
      <c r="O1107" s="23">
        <f t="shared" si="51"/>
        <v>0.175843598774274</v>
      </c>
      <c r="P1107" s="33">
        <f t="shared" si="53"/>
        <v>5.0728554669094688E-3</v>
      </c>
    </row>
    <row r="1108" spans="1:16" x14ac:dyDescent="0.25">
      <c r="A1108" s="27" t="s">
        <v>1625</v>
      </c>
      <c r="B1108" s="17" t="str">
        <f t="shared" si="52"/>
        <v>WYAND</v>
      </c>
      <c r="C1108" s="28" t="s">
        <v>173</v>
      </c>
      <c r="D1108" s="28" t="s">
        <v>170</v>
      </c>
      <c r="E1108" s="19">
        <v>25.703629124327108</v>
      </c>
      <c r="F1108" s="20">
        <v>27.667454996936499</v>
      </c>
      <c r="G1108" s="21">
        <v>0.92162480741014696</v>
      </c>
      <c r="H1108" s="22">
        <v>3</v>
      </c>
      <c r="I1108" s="23">
        <v>8</v>
      </c>
      <c r="J1108" s="21">
        <v>0.99062995369387696</v>
      </c>
      <c r="K1108" s="24">
        <v>0.81423129265789596</v>
      </c>
      <c r="L1108" s="25">
        <v>1</v>
      </c>
      <c r="M1108" s="26">
        <v>0.175578022901304</v>
      </c>
      <c r="N1108" s="23">
        <v>1</v>
      </c>
      <c r="O1108" s="23">
        <f t="shared" si="51"/>
        <v>0.175578022901304</v>
      </c>
      <c r="P1108" s="33">
        <f t="shared" si="53"/>
        <v>6.8308650911527826E-3</v>
      </c>
    </row>
    <row r="1109" spans="1:16" x14ac:dyDescent="0.25">
      <c r="A1109" s="27" t="s">
        <v>1626</v>
      </c>
      <c r="B1109" s="17" t="str">
        <f t="shared" si="52"/>
        <v>PLACE</v>
      </c>
      <c r="C1109" s="28" t="s">
        <v>167</v>
      </c>
      <c r="D1109" s="28" t="s">
        <v>148</v>
      </c>
      <c r="E1109" s="19">
        <v>21.128826398695011</v>
      </c>
      <c r="F1109" s="20">
        <v>10.9471963564256</v>
      </c>
      <c r="G1109" s="21">
        <v>0.81536197761502305</v>
      </c>
      <c r="H1109" s="22">
        <v>2</v>
      </c>
      <c r="I1109" s="23">
        <v>6</v>
      </c>
      <c r="J1109" s="21">
        <v>0.999999999999996</v>
      </c>
      <c r="K1109" s="24">
        <v>0.88401385736279403</v>
      </c>
      <c r="L1109" s="25">
        <v>1</v>
      </c>
      <c r="M1109" s="26">
        <v>0.175489960514459</v>
      </c>
      <c r="N1109" s="23">
        <v>1</v>
      </c>
      <c r="O1109" s="23">
        <f t="shared" si="51"/>
        <v>0.175489960514459</v>
      </c>
      <c r="P1109" s="33">
        <f t="shared" si="53"/>
        <v>8.3057126412519472E-3</v>
      </c>
    </row>
    <row r="1110" spans="1:16" x14ac:dyDescent="0.25">
      <c r="A1110" s="27" t="s">
        <v>1627</v>
      </c>
      <c r="B1110" s="17" t="str">
        <f t="shared" si="52"/>
        <v>SAN R</v>
      </c>
      <c r="C1110" s="28" t="s">
        <v>1628</v>
      </c>
      <c r="D1110" s="28" t="s">
        <v>621</v>
      </c>
      <c r="E1110" s="19">
        <v>0.46096896958581601</v>
      </c>
      <c r="F1110" s="20">
        <v>10</v>
      </c>
      <c r="G1110" s="21">
        <v>0</v>
      </c>
      <c r="H1110" s="22">
        <v>0</v>
      </c>
      <c r="I1110" s="23">
        <v>2</v>
      </c>
      <c r="J1110" s="21">
        <v>0.299862300662116</v>
      </c>
      <c r="K1110" s="24">
        <v>0</v>
      </c>
      <c r="L1110" s="25">
        <v>0</v>
      </c>
      <c r="M1110" s="26">
        <v>6.6042024145651097E-3</v>
      </c>
      <c r="N1110" s="23">
        <v>26.553376868630977</v>
      </c>
      <c r="O1110" s="23">
        <f t="shared" si="51"/>
        <v>0.17536387563067002</v>
      </c>
      <c r="P1110" s="33">
        <f t="shared" si="53"/>
        <v>0.38042446932650531</v>
      </c>
    </row>
    <row r="1111" spans="1:16" x14ac:dyDescent="0.25">
      <c r="A1111" s="27" t="s">
        <v>1629</v>
      </c>
      <c r="B1111" s="17" t="str">
        <f t="shared" si="52"/>
        <v>TASSA</v>
      </c>
      <c r="C1111" s="28" t="s">
        <v>1630</v>
      </c>
      <c r="D1111" s="28" t="s">
        <v>593</v>
      </c>
      <c r="E1111" s="19">
        <v>0.136957682739935</v>
      </c>
      <c r="F1111" s="20">
        <v>51.608583795469698</v>
      </c>
      <c r="G1111" s="21">
        <v>0.306523603408839</v>
      </c>
      <c r="H1111" s="22">
        <v>0</v>
      </c>
      <c r="I1111" s="23">
        <v>2</v>
      </c>
      <c r="J1111" s="21">
        <v>4.4646316999218498E-2</v>
      </c>
      <c r="K1111" s="24">
        <v>0</v>
      </c>
      <c r="L1111" s="25">
        <v>0</v>
      </c>
      <c r="M1111" s="26">
        <v>8.7354197255767596E-3</v>
      </c>
      <c r="N1111" s="23">
        <v>19.997911461310199</v>
      </c>
      <c r="O1111" s="23">
        <f t="shared" si="51"/>
        <v>0.17469015024946669</v>
      </c>
      <c r="P1111" s="33">
        <f t="shared" si="53"/>
        <v>1.2755045701319347</v>
      </c>
    </row>
    <row r="1112" spans="1:16" x14ac:dyDescent="0.25">
      <c r="A1112" s="27" t="s">
        <v>1631</v>
      </c>
      <c r="B1112" s="17" t="str">
        <f t="shared" si="52"/>
        <v>SPRIN</v>
      </c>
      <c r="C1112" s="28" t="s">
        <v>150</v>
      </c>
      <c r="D1112" s="28" t="s">
        <v>145</v>
      </c>
      <c r="E1112" s="19">
        <v>7.4180100996384404</v>
      </c>
      <c r="F1112" s="20">
        <v>94.107188601264397</v>
      </c>
      <c r="G1112" s="21">
        <v>0.600982596182149</v>
      </c>
      <c r="H1112" s="22">
        <v>3</v>
      </c>
      <c r="I1112" s="23">
        <v>1</v>
      </c>
      <c r="J1112" s="21">
        <v>0.999999999999999</v>
      </c>
      <c r="K1112" s="24">
        <v>0.85764388174416495</v>
      </c>
      <c r="L1112" s="25">
        <v>0</v>
      </c>
      <c r="M1112" s="26">
        <v>0.174073525101414</v>
      </c>
      <c r="N1112" s="23">
        <v>1</v>
      </c>
      <c r="O1112" s="23">
        <f t="shared" si="51"/>
        <v>0.174073525101414</v>
      </c>
      <c r="P1112" s="33">
        <f t="shared" si="53"/>
        <v>2.3466337031530664E-2</v>
      </c>
    </row>
    <row r="1113" spans="1:16" x14ac:dyDescent="0.25">
      <c r="A1113" s="27" t="s">
        <v>1632</v>
      </c>
      <c r="B1113" s="17" t="str">
        <f t="shared" si="52"/>
        <v>SANTA</v>
      </c>
      <c r="C1113" s="28" t="s">
        <v>684</v>
      </c>
      <c r="D1113" s="28" t="s">
        <v>226</v>
      </c>
      <c r="E1113" s="19">
        <v>6.8748618788685301</v>
      </c>
      <c r="F1113" s="20">
        <v>9.9999999999999893</v>
      </c>
      <c r="G1113" s="21">
        <v>0.333890904139867</v>
      </c>
      <c r="H1113" s="22">
        <v>9</v>
      </c>
      <c r="I1113" s="23">
        <v>10</v>
      </c>
      <c r="J1113" s="21">
        <v>0.88774487987550399</v>
      </c>
      <c r="K1113" s="24">
        <v>1</v>
      </c>
      <c r="L1113" s="25">
        <v>0</v>
      </c>
      <c r="M1113" s="26">
        <v>0.17302597928909699</v>
      </c>
      <c r="N1113" s="23">
        <v>1</v>
      </c>
      <c r="O1113" s="23">
        <f t="shared" si="51"/>
        <v>0.17302597928909699</v>
      </c>
      <c r="P1113" s="33">
        <f t="shared" si="53"/>
        <v>2.5167920801570161E-2</v>
      </c>
    </row>
    <row r="1114" spans="1:16" x14ac:dyDescent="0.25">
      <c r="A1114" s="27" t="s">
        <v>1633</v>
      </c>
      <c r="B1114" s="17" t="str">
        <f t="shared" si="52"/>
        <v>CASTR</v>
      </c>
      <c r="C1114" s="28" t="s">
        <v>675</v>
      </c>
      <c r="D1114" s="28" t="s">
        <v>621</v>
      </c>
      <c r="E1114" s="19">
        <v>0.47624212997683302</v>
      </c>
      <c r="F1114" s="20">
        <v>26.787495274827702</v>
      </c>
      <c r="G1114" s="21">
        <v>0</v>
      </c>
      <c r="H1114" s="22">
        <v>0</v>
      </c>
      <c r="I1114" s="23">
        <v>0</v>
      </c>
      <c r="J1114" s="21">
        <v>0.65663795734425501</v>
      </c>
      <c r="K1114" s="24">
        <v>0</v>
      </c>
      <c r="L1114" s="25">
        <v>0</v>
      </c>
      <c r="M1114" s="26">
        <v>1.15502284352423E-2</v>
      </c>
      <c r="N1114" s="23">
        <v>14.950713546377353</v>
      </c>
      <c r="O1114" s="23">
        <f t="shared" si="51"/>
        <v>0.17268415673052995</v>
      </c>
      <c r="P1114" s="33">
        <f t="shared" si="53"/>
        <v>0.36259739712429523</v>
      </c>
    </row>
    <row r="1115" spans="1:16" x14ac:dyDescent="0.25">
      <c r="A1115" s="27" t="s">
        <v>1634</v>
      </c>
      <c r="B1115" s="17" t="str">
        <f t="shared" si="52"/>
        <v>CALPI</v>
      </c>
      <c r="C1115" s="28" t="s">
        <v>584</v>
      </c>
      <c r="D1115" s="28" t="s">
        <v>226</v>
      </c>
      <c r="E1115" s="19">
        <v>3.1435037225087799</v>
      </c>
      <c r="F1115" s="20">
        <v>89.977083630876706</v>
      </c>
      <c r="G1115" s="21">
        <v>0.73477485341146298</v>
      </c>
      <c r="H1115" s="22">
        <v>0</v>
      </c>
      <c r="I1115" s="23">
        <v>0</v>
      </c>
      <c r="J1115" s="21">
        <v>1</v>
      </c>
      <c r="K1115" s="24">
        <v>1</v>
      </c>
      <c r="L1115" s="25">
        <v>0</v>
      </c>
      <c r="M1115" s="26">
        <v>0.172110870143871</v>
      </c>
      <c r="N1115" s="23">
        <v>1</v>
      </c>
      <c r="O1115" s="23">
        <f t="shared" si="51"/>
        <v>0.172110870143871</v>
      </c>
      <c r="P1115" s="33">
        <f t="shared" si="53"/>
        <v>5.4751285615310827E-2</v>
      </c>
    </row>
    <row r="1116" spans="1:16" x14ac:dyDescent="0.25">
      <c r="A1116" s="27" t="s">
        <v>1635</v>
      </c>
      <c r="B1116" s="17" t="str">
        <f t="shared" si="52"/>
        <v xml:space="preserve">PAUL </v>
      </c>
      <c r="C1116" s="28" t="s">
        <v>1636</v>
      </c>
      <c r="D1116" s="28" t="s">
        <v>223</v>
      </c>
      <c r="E1116" s="19">
        <v>7.3151404831420797</v>
      </c>
      <c r="F1116" s="20">
        <v>10</v>
      </c>
      <c r="G1116" s="21">
        <v>0.46380196133225099</v>
      </c>
      <c r="H1116" s="22">
        <v>7</v>
      </c>
      <c r="I1116" s="23">
        <v>0</v>
      </c>
      <c r="J1116" s="21">
        <v>1</v>
      </c>
      <c r="K1116" s="24">
        <v>1</v>
      </c>
      <c r="L1116" s="25">
        <v>0</v>
      </c>
      <c r="M1116" s="26">
        <v>0.170659181480841</v>
      </c>
      <c r="N1116" s="23">
        <v>1</v>
      </c>
      <c r="O1116" s="23">
        <f t="shared" si="51"/>
        <v>0.170659181480841</v>
      </c>
      <c r="P1116" s="33">
        <f t="shared" si="53"/>
        <v>2.3329583604597786E-2</v>
      </c>
    </row>
    <row r="1117" spans="1:16" x14ac:dyDescent="0.25">
      <c r="A1117" s="27" t="s">
        <v>1637</v>
      </c>
      <c r="B1117" s="17" t="str">
        <f t="shared" si="52"/>
        <v>BIG B</v>
      </c>
      <c r="C1117" s="28" t="s">
        <v>726</v>
      </c>
      <c r="D1117" s="28" t="s">
        <v>223</v>
      </c>
      <c r="E1117" s="19">
        <v>5.8730575722025904</v>
      </c>
      <c r="F1117" s="20">
        <v>33.0475082315428</v>
      </c>
      <c r="G1117" s="21">
        <v>0.64838183058154897</v>
      </c>
      <c r="H1117" s="22">
        <v>22</v>
      </c>
      <c r="I1117" s="23">
        <v>1</v>
      </c>
      <c r="J1117" s="21">
        <v>1</v>
      </c>
      <c r="K1117" s="24">
        <v>1</v>
      </c>
      <c r="L1117" s="25">
        <v>0</v>
      </c>
      <c r="M1117" s="26">
        <v>0.16998594341235501</v>
      </c>
      <c r="N1117" s="23">
        <v>1</v>
      </c>
      <c r="O1117" s="23">
        <f t="shared" si="51"/>
        <v>0.16998594341235501</v>
      </c>
      <c r="P1117" s="33">
        <f t="shared" si="53"/>
        <v>2.8943347025390163E-2</v>
      </c>
    </row>
    <row r="1118" spans="1:16" x14ac:dyDescent="0.25">
      <c r="A1118" s="27" t="s">
        <v>1638</v>
      </c>
      <c r="B1118" s="17" t="str">
        <f t="shared" si="52"/>
        <v>PLACE</v>
      </c>
      <c r="C1118" s="28" t="s">
        <v>1639</v>
      </c>
      <c r="D1118" s="28" t="s">
        <v>148</v>
      </c>
      <c r="E1118" s="19">
        <v>2.1407252993545698</v>
      </c>
      <c r="F1118" s="20">
        <v>10</v>
      </c>
      <c r="G1118" s="21">
        <v>0.18980706521225399</v>
      </c>
      <c r="H1118" s="22">
        <v>0</v>
      </c>
      <c r="I1118" s="23">
        <v>1</v>
      </c>
      <c r="J1118" s="21">
        <v>1</v>
      </c>
      <c r="K1118" s="24">
        <v>0</v>
      </c>
      <c r="L1118" s="25">
        <v>0</v>
      </c>
      <c r="M1118" s="26">
        <v>1.51256240356668E-2</v>
      </c>
      <c r="N1118" s="23">
        <v>11.218349420457526</v>
      </c>
      <c r="O1118" s="23">
        <f t="shared" si="51"/>
        <v>0.16968453563458108</v>
      </c>
      <c r="P1118" s="33">
        <f t="shared" si="53"/>
        <v>7.926497420558401E-2</v>
      </c>
    </row>
    <row r="1119" spans="1:16" x14ac:dyDescent="0.25">
      <c r="A1119" s="27" t="s">
        <v>1640</v>
      </c>
      <c r="B1119" s="17" t="str">
        <f t="shared" si="52"/>
        <v>NARRO</v>
      </c>
      <c r="C1119" s="28" t="s">
        <v>1496</v>
      </c>
      <c r="D1119" s="28" t="s">
        <v>148</v>
      </c>
      <c r="E1119" s="19">
        <v>41.493657602390797</v>
      </c>
      <c r="F1119" s="20">
        <v>26.726071576428499</v>
      </c>
      <c r="G1119" s="21">
        <v>0.86164241362800198</v>
      </c>
      <c r="H1119" s="22">
        <v>7</v>
      </c>
      <c r="I1119" s="23">
        <v>18</v>
      </c>
      <c r="J1119" s="21">
        <v>1</v>
      </c>
      <c r="K1119" s="24">
        <v>0</v>
      </c>
      <c r="L1119" s="25">
        <v>0</v>
      </c>
      <c r="M1119" s="26">
        <v>0.169584483263165</v>
      </c>
      <c r="N1119" s="23">
        <v>1</v>
      </c>
      <c r="O1119" s="23">
        <f t="shared" si="51"/>
        <v>0.169584483263165</v>
      </c>
      <c r="P1119" s="33">
        <f t="shared" si="53"/>
        <v>4.0869977018703173E-3</v>
      </c>
    </row>
    <row r="1120" spans="1:16" x14ac:dyDescent="0.25">
      <c r="A1120" s="27" t="s">
        <v>1641</v>
      </c>
      <c r="B1120" s="17" t="str">
        <f t="shared" si="52"/>
        <v>CALPI</v>
      </c>
      <c r="C1120" s="28" t="s">
        <v>584</v>
      </c>
      <c r="D1120" s="28" t="s">
        <v>226</v>
      </c>
      <c r="E1120" s="19">
        <v>3.8474666806440099</v>
      </c>
      <c r="F1120" s="20">
        <v>90.287556250526904</v>
      </c>
      <c r="G1120" s="21">
        <v>0.70718954660814903</v>
      </c>
      <c r="H1120" s="22">
        <v>0</v>
      </c>
      <c r="I1120" s="23">
        <v>0</v>
      </c>
      <c r="J1120" s="21">
        <v>1</v>
      </c>
      <c r="K1120" s="24">
        <v>1</v>
      </c>
      <c r="L1120" s="25">
        <v>0</v>
      </c>
      <c r="M1120" s="26">
        <v>0.169189761675936</v>
      </c>
      <c r="N1120" s="23">
        <v>1</v>
      </c>
      <c r="O1120" s="23">
        <f t="shared" si="51"/>
        <v>0.169189761675936</v>
      </c>
      <c r="P1120" s="33">
        <f t="shared" si="53"/>
        <v>4.3974327971988074E-2</v>
      </c>
    </row>
    <row r="1121" spans="1:16" x14ac:dyDescent="0.25">
      <c r="A1121" s="27" t="s">
        <v>1642</v>
      </c>
      <c r="B1121" s="17" t="str">
        <f t="shared" si="52"/>
        <v>MARIP</v>
      </c>
      <c r="C1121" s="28" t="s">
        <v>164</v>
      </c>
      <c r="D1121" s="28" t="s">
        <v>145</v>
      </c>
      <c r="E1121" s="19">
        <v>39.836731941745199</v>
      </c>
      <c r="F1121" s="20">
        <v>17.081910143159998</v>
      </c>
      <c r="G1121" s="21">
        <v>0.99941363939808303</v>
      </c>
      <c r="H1121" s="22">
        <v>3</v>
      </c>
      <c r="I1121" s="23">
        <v>69</v>
      </c>
      <c r="J1121" s="21">
        <v>1</v>
      </c>
      <c r="K1121" s="24">
        <v>0</v>
      </c>
      <c r="L1121" s="25">
        <v>0</v>
      </c>
      <c r="M1121" s="26">
        <v>0.169090638312407</v>
      </c>
      <c r="N1121" s="23">
        <v>1</v>
      </c>
      <c r="O1121" s="23">
        <f t="shared" si="51"/>
        <v>0.169090638312407</v>
      </c>
      <c r="P1121" s="33">
        <f t="shared" si="53"/>
        <v>4.2445911115318096E-3</v>
      </c>
    </row>
    <row r="1122" spans="1:16" x14ac:dyDescent="0.25">
      <c r="A1122" s="27" t="s">
        <v>1643</v>
      </c>
      <c r="B1122" s="17" t="str">
        <f t="shared" si="52"/>
        <v>COTAT</v>
      </c>
      <c r="C1122" s="28" t="s">
        <v>1385</v>
      </c>
      <c r="D1122" s="28" t="s">
        <v>226</v>
      </c>
      <c r="E1122" s="19">
        <v>2.7370835251372099</v>
      </c>
      <c r="F1122" s="20">
        <v>10</v>
      </c>
      <c r="G1122" s="21">
        <v>0.356787672723405</v>
      </c>
      <c r="H1122" s="22">
        <v>0</v>
      </c>
      <c r="I1122" s="23">
        <v>3</v>
      </c>
      <c r="J1122" s="21">
        <v>0.41484855308913998</v>
      </c>
      <c r="K1122" s="24">
        <v>0</v>
      </c>
      <c r="L1122" s="25">
        <v>0</v>
      </c>
      <c r="M1122" s="26">
        <v>1.50374963229148E-2</v>
      </c>
      <c r="N1122" s="23">
        <v>11.218349420457526</v>
      </c>
      <c r="O1122" s="23">
        <f t="shared" si="51"/>
        <v>0.16869588815930342</v>
      </c>
      <c r="P1122" s="33">
        <f t="shared" si="53"/>
        <v>6.1633445457550187E-2</v>
      </c>
    </row>
    <row r="1123" spans="1:16" x14ac:dyDescent="0.25">
      <c r="A1123" s="27" t="s">
        <v>1644</v>
      </c>
      <c r="B1123" s="17" t="str">
        <f t="shared" si="52"/>
        <v>WILLO</v>
      </c>
      <c r="C1123" s="28" t="s">
        <v>483</v>
      </c>
      <c r="D1123" s="28" t="s">
        <v>187</v>
      </c>
      <c r="E1123" s="19">
        <v>6.8105572539512398</v>
      </c>
      <c r="F1123" s="20">
        <v>67.388739577736104</v>
      </c>
      <c r="G1123" s="21">
        <v>0.96732626812978095</v>
      </c>
      <c r="H1123" s="22">
        <v>8</v>
      </c>
      <c r="I1123" s="23">
        <v>5</v>
      </c>
      <c r="J1123" s="21">
        <v>0.58774715192081495</v>
      </c>
      <c r="K1123" s="24">
        <v>1</v>
      </c>
      <c r="L1123" s="25">
        <v>1</v>
      </c>
      <c r="M1123" s="26">
        <v>0.16768695172057199</v>
      </c>
      <c r="N1123" s="23">
        <v>1</v>
      </c>
      <c r="O1123" s="23">
        <f t="shared" si="51"/>
        <v>0.16768695172057199</v>
      </c>
      <c r="P1123" s="33">
        <f t="shared" si="53"/>
        <v>2.4621619856919352E-2</v>
      </c>
    </row>
    <row r="1124" spans="1:16" x14ac:dyDescent="0.25">
      <c r="A1124" s="27" t="s">
        <v>1645</v>
      </c>
      <c r="B1124" s="17" t="str">
        <f t="shared" si="52"/>
        <v>PUEBL</v>
      </c>
      <c r="C1124" s="28" t="s">
        <v>1646</v>
      </c>
      <c r="D1124" s="28" t="s">
        <v>212</v>
      </c>
      <c r="E1124" s="19">
        <v>2.9377906002498699</v>
      </c>
      <c r="F1124" s="20">
        <v>34.712607500913599</v>
      </c>
      <c r="G1124" s="21">
        <v>0.67651726024162895</v>
      </c>
      <c r="H1124" s="22">
        <v>0</v>
      </c>
      <c r="I1124" s="23">
        <v>0</v>
      </c>
      <c r="J1124" s="21">
        <v>0.14855599379722201</v>
      </c>
      <c r="K1124" s="24">
        <v>0</v>
      </c>
      <c r="L1124" s="25">
        <v>0</v>
      </c>
      <c r="M1124" s="26">
        <v>1.12098251397611E-2</v>
      </c>
      <c r="N1124" s="23">
        <v>14.950713546377353</v>
      </c>
      <c r="O1124" s="23">
        <f t="shared" si="51"/>
        <v>0.16759488456954769</v>
      </c>
      <c r="P1124" s="33">
        <f t="shared" si="53"/>
        <v>5.7047934102346549E-2</v>
      </c>
    </row>
    <row r="1125" spans="1:16" x14ac:dyDescent="0.25">
      <c r="A1125" s="27" t="s">
        <v>1647</v>
      </c>
      <c r="B1125" s="17" t="str">
        <f t="shared" si="52"/>
        <v>CORNI</v>
      </c>
      <c r="C1125" s="28" t="s">
        <v>1648</v>
      </c>
      <c r="D1125" s="28" t="s">
        <v>170</v>
      </c>
      <c r="E1125" s="19">
        <v>0.99920783310094696</v>
      </c>
      <c r="F1125" s="20">
        <v>77.902470886970704</v>
      </c>
      <c r="G1125" s="21">
        <v>2.3038916709349402E-2</v>
      </c>
      <c r="H1125" s="22">
        <v>0</v>
      </c>
      <c r="I1125" s="23">
        <v>2</v>
      </c>
      <c r="J1125" s="21">
        <v>5.3880636767513299E-2</v>
      </c>
      <c r="K1125" s="24">
        <v>0</v>
      </c>
      <c r="L1125" s="25">
        <v>0</v>
      </c>
      <c r="M1125" s="26">
        <v>8.3558489393207001E-3</v>
      </c>
      <c r="N1125" s="23">
        <v>19.997911461310199</v>
      </c>
      <c r="O1125" s="23">
        <f t="shared" si="51"/>
        <v>0.16709952727261809</v>
      </c>
      <c r="P1125" s="33">
        <f t="shared" si="53"/>
        <v>0.16723200292980142</v>
      </c>
    </row>
    <row r="1126" spans="1:16" x14ac:dyDescent="0.25">
      <c r="A1126" s="27" t="s">
        <v>1649</v>
      </c>
      <c r="B1126" s="17" t="str">
        <f t="shared" si="52"/>
        <v>SAN L</v>
      </c>
      <c r="C1126" s="28" t="s">
        <v>1456</v>
      </c>
      <c r="D1126" s="28" t="s">
        <v>580</v>
      </c>
      <c r="E1126" s="19">
        <v>9.0237367803995099</v>
      </c>
      <c r="F1126" s="20">
        <v>83.319288273360399</v>
      </c>
      <c r="G1126" s="21">
        <v>0.68527107201674298</v>
      </c>
      <c r="H1126" s="22">
        <v>2</v>
      </c>
      <c r="I1126" s="23">
        <v>1</v>
      </c>
      <c r="J1126" s="21">
        <v>1</v>
      </c>
      <c r="K1126" s="24">
        <v>1</v>
      </c>
      <c r="L1126" s="25">
        <v>0</v>
      </c>
      <c r="M1126" s="26">
        <v>0.16663321295875699</v>
      </c>
      <c r="N1126" s="23">
        <v>1</v>
      </c>
      <c r="O1126" s="23">
        <f t="shared" si="51"/>
        <v>0.16663321295875699</v>
      </c>
      <c r="P1126" s="33">
        <f t="shared" si="53"/>
        <v>1.8466098581321828E-2</v>
      </c>
    </row>
    <row r="1127" spans="1:16" x14ac:dyDescent="0.25">
      <c r="A1127" s="27" t="s">
        <v>1650</v>
      </c>
      <c r="B1127" s="17" t="str">
        <f t="shared" si="52"/>
        <v>BIG B</v>
      </c>
      <c r="C1127" s="28" t="s">
        <v>726</v>
      </c>
      <c r="D1127" s="28" t="s">
        <v>223</v>
      </c>
      <c r="E1127" s="19">
        <v>2.6798165218802601</v>
      </c>
      <c r="F1127" s="20">
        <v>26.542634473448501</v>
      </c>
      <c r="G1127" s="21">
        <v>0.604918824081769</v>
      </c>
      <c r="H1127" s="22">
        <v>5</v>
      </c>
      <c r="I1127" s="23">
        <v>8</v>
      </c>
      <c r="J1127" s="21">
        <v>1</v>
      </c>
      <c r="K1127" s="24">
        <v>1</v>
      </c>
      <c r="L1127" s="25">
        <v>0</v>
      </c>
      <c r="M1127" s="26">
        <v>0.16649966922635301</v>
      </c>
      <c r="N1127" s="23">
        <v>1</v>
      </c>
      <c r="O1127" s="23">
        <f t="shared" si="51"/>
        <v>0.16649966922635301</v>
      </c>
      <c r="P1127" s="33">
        <f t="shared" si="53"/>
        <v>6.2130995859944388E-2</v>
      </c>
    </row>
    <row r="1128" spans="1:16" x14ac:dyDescent="0.25">
      <c r="A1128" s="27" t="s">
        <v>1651</v>
      </c>
      <c r="B1128" s="17" t="str">
        <f t="shared" si="52"/>
        <v>WYAND</v>
      </c>
      <c r="C1128" s="28" t="s">
        <v>1464</v>
      </c>
      <c r="D1128" s="28" t="s">
        <v>170</v>
      </c>
      <c r="E1128" s="19">
        <v>0.63854248388030199</v>
      </c>
      <c r="F1128" s="20">
        <v>10</v>
      </c>
      <c r="G1128" s="21">
        <v>0.53933930072473302</v>
      </c>
      <c r="H1128" s="22">
        <v>1</v>
      </c>
      <c r="I1128" s="23">
        <v>0</v>
      </c>
      <c r="J1128" s="21">
        <v>0.10554621442338601</v>
      </c>
      <c r="K1128" s="24">
        <v>0</v>
      </c>
      <c r="L1128" s="25">
        <v>0</v>
      </c>
      <c r="M1128" s="26">
        <v>8.2290667573553106E-3</v>
      </c>
      <c r="N1128" s="23">
        <v>19.997911461310199</v>
      </c>
      <c r="O1128" s="23">
        <f t="shared" si="51"/>
        <v>0.16456414842280251</v>
      </c>
      <c r="P1128" s="33">
        <f t="shared" si="53"/>
        <v>0.25771840179337369</v>
      </c>
    </row>
    <row r="1129" spans="1:16" x14ac:dyDescent="0.25">
      <c r="A1129" s="27" t="s">
        <v>1652</v>
      </c>
      <c r="B1129" s="17" t="str">
        <f t="shared" si="52"/>
        <v>SUNOL</v>
      </c>
      <c r="C1129" s="28" t="s">
        <v>1365</v>
      </c>
      <c r="D1129" s="28" t="s">
        <v>621</v>
      </c>
      <c r="E1129" s="19">
        <v>4.9879798874160404</v>
      </c>
      <c r="F1129" s="20">
        <v>63.793618686517597</v>
      </c>
      <c r="G1129" s="21">
        <v>0.27396201775308499</v>
      </c>
      <c r="H1129" s="22">
        <v>3</v>
      </c>
      <c r="I1129" s="23">
        <v>3</v>
      </c>
      <c r="J1129" s="21">
        <v>1</v>
      </c>
      <c r="K1129" s="24">
        <v>1</v>
      </c>
      <c r="L1129" s="25">
        <v>0</v>
      </c>
      <c r="M1129" s="26">
        <v>0.16427582809112001</v>
      </c>
      <c r="N1129" s="23">
        <v>1</v>
      </c>
      <c r="O1129" s="23">
        <f t="shared" si="51"/>
        <v>0.16427582809112001</v>
      </c>
      <c r="P1129" s="33">
        <f t="shared" si="53"/>
        <v>3.2934340514396303E-2</v>
      </c>
    </row>
    <row r="1130" spans="1:16" x14ac:dyDescent="0.25">
      <c r="A1130" s="27" t="s">
        <v>1653</v>
      </c>
      <c r="B1130" s="17" t="str">
        <f t="shared" si="52"/>
        <v>PENRY</v>
      </c>
      <c r="C1130" s="28" t="s">
        <v>1398</v>
      </c>
      <c r="D1130" s="28" t="s">
        <v>148</v>
      </c>
      <c r="E1130" s="19">
        <v>1.95317887525571</v>
      </c>
      <c r="F1130" s="20">
        <v>10</v>
      </c>
      <c r="G1130" s="21">
        <v>0.45965098654196601</v>
      </c>
      <c r="H1130" s="22">
        <v>0</v>
      </c>
      <c r="I1130" s="23">
        <v>0</v>
      </c>
      <c r="J1130" s="21">
        <v>0.34192331276444898</v>
      </c>
      <c r="K1130" s="24">
        <v>0</v>
      </c>
      <c r="L1130" s="25">
        <v>0</v>
      </c>
      <c r="M1130" s="26">
        <v>1.0983068108226701E-2</v>
      </c>
      <c r="N1130" s="23">
        <v>14.950713546377353</v>
      </c>
      <c r="O1130" s="23">
        <f t="shared" si="51"/>
        <v>0.16420470514645003</v>
      </c>
      <c r="P1130" s="33">
        <f t="shared" si="53"/>
        <v>8.4070490023578803E-2</v>
      </c>
    </row>
    <row r="1131" spans="1:16" x14ac:dyDescent="0.25">
      <c r="A1131" s="27" t="s">
        <v>1654</v>
      </c>
      <c r="B1131" s="17" t="str">
        <f t="shared" si="52"/>
        <v>STAFF</v>
      </c>
      <c r="C1131" s="28" t="s">
        <v>1082</v>
      </c>
      <c r="D1131" s="28" t="s">
        <v>212</v>
      </c>
      <c r="E1131" s="19">
        <v>0.31494766458511803</v>
      </c>
      <c r="F1131" s="20">
        <v>10</v>
      </c>
      <c r="G1131" s="21">
        <v>0.16332192280330901</v>
      </c>
      <c r="H1131" s="22">
        <v>0</v>
      </c>
      <c r="I1131" s="23">
        <v>0</v>
      </c>
      <c r="J1131" s="21">
        <v>0.140866761691265</v>
      </c>
      <c r="K1131" s="24">
        <v>0</v>
      </c>
      <c r="L1131" s="25">
        <v>0</v>
      </c>
      <c r="M1131" s="26">
        <v>6.1817211465294997E-3</v>
      </c>
      <c r="N1131" s="23">
        <v>26.553376868630977</v>
      </c>
      <c r="O1131" s="23">
        <f t="shared" si="51"/>
        <v>0.16414557130058338</v>
      </c>
      <c r="P1131" s="33">
        <f t="shared" si="53"/>
        <v>0.52118364337393353</v>
      </c>
    </row>
    <row r="1132" spans="1:16" x14ac:dyDescent="0.25">
      <c r="A1132" s="27" t="s">
        <v>1655</v>
      </c>
      <c r="B1132" s="17" t="str">
        <f t="shared" si="52"/>
        <v>GOLDT</v>
      </c>
      <c r="C1132" s="28" t="s">
        <v>1425</v>
      </c>
      <c r="D1132" s="28" t="s">
        <v>580</v>
      </c>
      <c r="E1132" s="19">
        <v>7.0822825215806402</v>
      </c>
      <c r="F1132" s="20">
        <v>62.297042449205897</v>
      </c>
      <c r="G1132" s="21">
        <v>0.33107226893747599</v>
      </c>
      <c r="H1132" s="22">
        <v>0</v>
      </c>
      <c r="I1132" s="23">
        <v>1</v>
      </c>
      <c r="J1132" s="21">
        <v>0.49116522964154302</v>
      </c>
      <c r="K1132" s="24">
        <v>0</v>
      </c>
      <c r="L1132" s="25">
        <v>0</v>
      </c>
      <c r="M1132" s="26">
        <v>1.46044207109209E-2</v>
      </c>
      <c r="N1132" s="23">
        <v>11.218349420457526</v>
      </c>
      <c r="O1132" s="23">
        <f t="shared" si="51"/>
        <v>0.16383749461847738</v>
      </c>
      <c r="P1132" s="33">
        <f t="shared" si="53"/>
        <v>2.3133431082316067E-2</v>
      </c>
    </row>
    <row r="1133" spans="1:16" x14ac:dyDescent="0.25">
      <c r="A1133" s="27" t="s">
        <v>1656</v>
      </c>
      <c r="B1133" s="17" t="str">
        <f t="shared" si="52"/>
        <v>SAN J</v>
      </c>
      <c r="C1133" s="28" t="s">
        <v>1657</v>
      </c>
      <c r="D1133" s="28" t="s">
        <v>145</v>
      </c>
      <c r="E1133" s="19">
        <v>1.82058203870305</v>
      </c>
      <c r="F1133" s="20">
        <v>16.063360320167199</v>
      </c>
      <c r="G1133" s="21">
        <v>1</v>
      </c>
      <c r="H1133" s="22">
        <v>0</v>
      </c>
      <c r="I1133" s="23">
        <v>4</v>
      </c>
      <c r="J1133" s="21">
        <v>1</v>
      </c>
      <c r="K1133" s="24">
        <v>1</v>
      </c>
      <c r="L1133" s="25">
        <v>0</v>
      </c>
      <c r="M1133" s="26">
        <v>0.16246522518821499</v>
      </c>
      <c r="N1133" s="23">
        <v>1</v>
      </c>
      <c r="O1133" s="23">
        <f t="shared" si="51"/>
        <v>0.16246522518821499</v>
      </c>
      <c r="P1133" s="33">
        <f t="shared" si="53"/>
        <v>8.9238068779340651E-2</v>
      </c>
    </row>
    <row r="1134" spans="1:16" x14ac:dyDescent="0.25">
      <c r="A1134" s="27" t="s">
        <v>1658</v>
      </c>
      <c r="B1134" s="17" t="str">
        <f t="shared" si="52"/>
        <v xml:space="preserve">PASO </v>
      </c>
      <c r="C1134" s="28" t="s">
        <v>1136</v>
      </c>
      <c r="D1134" s="28" t="s">
        <v>580</v>
      </c>
      <c r="E1134" s="19">
        <v>7.74032711125833E-2</v>
      </c>
      <c r="F1134" s="20">
        <v>10</v>
      </c>
      <c r="G1134" s="21">
        <v>1</v>
      </c>
      <c r="H1134" s="22">
        <v>0</v>
      </c>
      <c r="I1134" s="23">
        <v>0</v>
      </c>
      <c r="J1134" s="21">
        <v>1.0707392258653199E-2</v>
      </c>
      <c r="K1134" s="24">
        <v>0</v>
      </c>
      <c r="L1134" s="25">
        <v>0</v>
      </c>
      <c r="M1134" s="26">
        <v>1.07722414378438E-2</v>
      </c>
      <c r="N1134" s="23">
        <v>14.950713546377353</v>
      </c>
      <c r="O1134" s="23">
        <f t="shared" si="51"/>
        <v>0.16105269598961874</v>
      </c>
      <c r="P1134" s="33">
        <f t="shared" si="53"/>
        <v>2.0806962506192677</v>
      </c>
    </row>
    <row r="1135" spans="1:16" x14ac:dyDescent="0.25">
      <c r="A1135" s="27" t="s">
        <v>1659</v>
      </c>
      <c r="B1135" s="17" t="str">
        <f t="shared" si="52"/>
        <v>PARAD</v>
      </c>
      <c r="C1135" s="28" t="s">
        <v>590</v>
      </c>
      <c r="D1135" s="28" t="s">
        <v>170</v>
      </c>
      <c r="E1135" s="19">
        <v>5.0462640610299596</v>
      </c>
      <c r="F1135" s="20">
        <v>10.4020354129763</v>
      </c>
      <c r="G1135" s="21">
        <v>0.42331040519449398</v>
      </c>
      <c r="H1135" s="22">
        <v>2</v>
      </c>
      <c r="I1135" s="23">
        <v>14</v>
      </c>
      <c r="J1135" s="21">
        <v>1</v>
      </c>
      <c r="K1135" s="24">
        <v>1</v>
      </c>
      <c r="L1135" s="25">
        <v>0</v>
      </c>
      <c r="M1135" s="26">
        <v>0.160953930243939</v>
      </c>
      <c r="N1135" s="23">
        <v>1</v>
      </c>
      <c r="O1135" s="23">
        <f t="shared" si="51"/>
        <v>0.160953930243939</v>
      </c>
      <c r="P1135" s="33">
        <f t="shared" si="53"/>
        <v>3.1895661482900628E-2</v>
      </c>
    </row>
    <row r="1136" spans="1:16" x14ac:dyDescent="0.25">
      <c r="A1136" s="27" t="s">
        <v>1660</v>
      </c>
      <c r="B1136" s="17" t="str">
        <f t="shared" si="52"/>
        <v>WOODA</v>
      </c>
      <c r="C1136" s="28" t="s">
        <v>616</v>
      </c>
      <c r="D1136" s="28" t="s">
        <v>212</v>
      </c>
      <c r="E1136" s="19">
        <v>8.5017197278601895</v>
      </c>
      <c r="F1136" s="20">
        <v>38.381984551877402</v>
      </c>
      <c r="G1136" s="21">
        <v>0.27154104165242998</v>
      </c>
      <c r="H1136" s="22">
        <v>11</v>
      </c>
      <c r="I1136" s="23">
        <v>8</v>
      </c>
      <c r="J1136" s="21">
        <v>0.98651814415894001</v>
      </c>
      <c r="K1136" s="24">
        <v>0.72308628066529901</v>
      </c>
      <c r="L1136" s="25">
        <v>0</v>
      </c>
      <c r="M1136" s="26">
        <v>0.16032651546667401</v>
      </c>
      <c r="N1136" s="23">
        <v>1</v>
      </c>
      <c r="O1136" s="23">
        <f t="shared" si="51"/>
        <v>0.16032651546667401</v>
      </c>
      <c r="P1136" s="33">
        <f t="shared" si="53"/>
        <v>1.8858127602264164E-2</v>
      </c>
    </row>
    <row r="1137" spans="1:16" x14ac:dyDescent="0.25">
      <c r="A1137" s="27" t="s">
        <v>1661</v>
      </c>
      <c r="B1137" s="17" t="str">
        <f t="shared" si="52"/>
        <v>SILVE</v>
      </c>
      <c r="C1137" s="28" t="s">
        <v>275</v>
      </c>
      <c r="D1137" s="28" t="s">
        <v>212</v>
      </c>
      <c r="E1137" s="19">
        <v>4.3770408059174004</v>
      </c>
      <c r="F1137" s="20">
        <v>40.802957678570202</v>
      </c>
      <c r="G1137" s="21">
        <v>0.65225383285227301</v>
      </c>
      <c r="H1137" s="22">
        <v>1</v>
      </c>
      <c r="I1137" s="23">
        <v>8</v>
      </c>
      <c r="J1137" s="21">
        <v>0.88716248534981401</v>
      </c>
      <c r="K1137" s="24">
        <v>0.99000192725939695</v>
      </c>
      <c r="L1137" s="25">
        <v>0</v>
      </c>
      <c r="M1137" s="26">
        <v>0.160253410430995</v>
      </c>
      <c r="N1137" s="23">
        <v>1</v>
      </c>
      <c r="O1137" s="23">
        <f t="shared" si="51"/>
        <v>0.160253410430995</v>
      </c>
      <c r="P1137" s="33">
        <f t="shared" si="53"/>
        <v>3.6612272431718142E-2</v>
      </c>
    </row>
    <row r="1138" spans="1:16" x14ac:dyDescent="0.25">
      <c r="A1138" s="27" t="s">
        <v>1662</v>
      </c>
      <c r="B1138" s="17" t="str">
        <f t="shared" si="52"/>
        <v>SAN R</v>
      </c>
      <c r="C1138" s="28" t="s">
        <v>1663</v>
      </c>
      <c r="D1138" s="28" t="s">
        <v>621</v>
      </c>
      <c r="E1138" s="19">
        <v>0.57317015812856198</v>
      </c>
      <c r="F1138" s="20">
        <v>10</v>
      </c>
      <c r="G1138" s="21">
        <v>0</v>
      </c>
      <c r="H1138" s="22">
        <v>0</v>
      </c>
      <c r="I1138" s="23">
        <v>0</v>
      </c>
      <c r="J1138" s="21">
        <v>0.53419176219381703</v>
      </c>
      <c r="K1138" s="24">
        <v>0</v>
      </c>
      <c r="L1138" s="25">
        <v>0</v>
      </c>
      <c r="M1138" s="26">
        <v>7.9977984691012808E-3</v>
      </c>
      <c r="N1138" s="23">
        <v>19.997911461310199</v>
      </c>
      <c r="O1138" s="23">
        <f t="shared" si="51"/>
        <v>0.15993926567048966</v>
      </c>
      <c r="P1138" s="33">
        <f t="shared" si="53"/>
        <v>0.27904325339040997</v>
      </c>
    </row>
    <row r="1139" spans="1:16" x14ac:dyDescent="0.25">
      <c r="A1139" s="27" t="s">
        <v>1664</v>
      </c>
      <c r="B1139" s="17" t="str">
        <f t="shared" si="52"/>
        <v>SAN J</v>
      </c>
      <c r="C1139" s="28" t="s">
        <v>1355</v>
      </c>
      <c r="D1139" s="28" t="s">
        <v>145</v>
      </c>
      <c r="E1139" s="19">
        <v>5.4084734200479812</v>
      </c>
      <c r="F1139" s="20">
        <v>45.921361966596102</v>
      </c>
      <c r="G1139" s="21">
        <v>0.90839095176384499</v>
      </c>
      <c r="H1139" s="22">
        <v>2</v>
      </c>
      <c r="I1139" s="23">
        <v>3</v>
      </c>
      <c r="J1139" s="21">
        <v>1</v>
      </c>
      <c r="K1139" s="24">
        <v>0.98421494379303698</v>
      </c>
      <c r="L1139" s="25">
        <v>0</v>
      </c>
      <c r="M1139" s="26">
        <v>0.159072599314135</v>
      </c>
      <c r="N1139" s="23">
        <v>1</v>
      </c>
      <c r="O1139" s="23">
        <f t="shared" si="51"/>
        <v>0.159072599314135</v>
      </c>
      <c r="P1139" s="33">
        <f t="shared" si="53"/>
        <v>2.9411737279597058E-2</v>
      </c>
    </row>
    <row r="1140" spans="1:16" x14ac:dyDescent="0.25">
      <c r="A1140" s="27" t="s">
        <v>1665</v>
      </c>
      <c r="B1140" s="17" t="str">
        <f t="shared" si="52"/>
        <v>DUNLA</v>
      </c>
      <c r="C1140" s="28" t="s">
        <v>1666</v>
      </c>
      <c r="D1140" s="28" t="s">
        <v>340</v>
      </c>
      <c r="E1140" s="19">
        <v>9.1043631067408892</v>
      </c>
      <c r="F1140" s="20">
        <v>57.338958148172097</v>
      </c>
      <c r="G1140" s="21">
        <v>0.92107612892400104</v>
      </c>
      <c r="H1140" s="22">
        <v>4</v>
      </c>
      <c r="I1140" s="23">
        <v>10</v>
      </c>
      <c r="J1140" s="21">
        <v>1</v>
      </c>
      <c r="K1140" s="24">
        <v>0</v>
      </c>
      <c r="L1140" s="25">
        <v>0</v>
      </c>
      <c r="M1140" s="26">
        <v>0.15825405936474199</v>
      </c>
      <c r="N1140" s="23">
        <v>1</v>
      </c>
      <c r="O1140" s="23">
        <f t="shared" si="51"/>
        <v>0.15825405936474199</v>
      </c>
      <c r="P1140" s="33">
        <f t="shared" si="53"/>
        <v>1.7382221854439259E-2</v>
      </c>
    </row>
    <row r="1141" spans="1:16" x14ac:dyDescent="0.25">
      <c r="A1141" s="27" t="s">
        <v>1667</v>
      </c>
      <c r="B1141" s="17" t="str">
        <f t="shared" si="52"/>
        <v>BIG B</v>
      </c>
      <c r="C1141" s="28" t="s">
        <v>726</v>
      </c>
      <c r="D1141" s="28" t="s">
        <v>223</v>
      </c>
      <c r="E1141" s="19">
        <v>4.9235008125986504</v>
      </c>
      <c r="F1141" s="20">
        <v>33.658970900606199</v>
      </c>
      <c r="G1141" s="21">
        <v>0.85643926671339898</v>
      </c>
      <c r="H1141" s="22">
        <v>2</v>
      </c>
      <c r="I1141" s="23">
        <v>1</v>
      </c>
      <c r="J1141" s="21">
        <v>1</v>
      </c>
      <c r="K1141" s="24">
        <v>1</v>
      </c>
      <c r="L1141" s="25">
        <v>0</v>
      </c>
      <c r="M1141" s="26">
        <v>0.157814243177619</v>
      </c>
      <c r="N1141" s="23">
        <v>1</v>
      </c>
      <c r="O1141" s="23">
        <f t="shared" si="51"/>
        <v>0.157814243177619</v>
      </c>
      <c r="P1141" s="33">
        <f t="shared" si="53"/>
        <v>3.2053258277888609E-2</v>
      </c>
    </row>
    <row r="1142" spans="1:16" x14ac:dyDescent="0.25">
      <c r="A1142" s="27" t="s">
        <v>1668</v>
      </c>
      <c r="B1142" s="17" t="str">
        <f t="shared" si="52"/>
        <v>DIAMO</v>
      </c>
      <c r="C1142" s="28" t="s">
        <v>866</v>
      </c>
      <c r="D1142" s="28" t="s">
        <v>148</v>
      </c>
      <c r="E1142" s="19">
        <v>20.768075797476218</v>
      </c>
      <c r="F1142" s="20">
        <v>27.6001728036156</v>
      </c>
      <c r="G1142" s="21">
        <v>0.62163240820099197</v>
      </c>
      <c r="H1142" s="22">
        <v>0</v>
      </c>
      <c r="I1142" s="23">
        <v>7</v>
      </c>
      <c r="J1142" s="21">
        <v>0.999999999999996</v>
      </c>
      <c r="K1142" s="24">
        <v>0.83551546363763995</v>
      </c>
      <c r="L1142" s="25">
        <v>0</v>
      </c>
      <c r="M1142" s="26">
        <v>0.157404139573288</v>
      </c>
      <c r="N1142" s="23">
        <v>1</v>
      </c>
      <c r="O1142" s="23">
        <f t="shared" si="51"/>
        <v>0.157404139573288</v>
      </c>
      <c r="P1142" s="33">
        <f t="shared" si="53"/>
        <v>7.5791393053571236E-3</v>
      </c>
    </row>
    <row r="1143" spans="1:16" x14ac:dyDescent="0.25">
      <c r="A1143" s="27" t="s">
        <v>1669</v>
      </c>
      <c r="B1143" s="17" t="str">
        <f t="shared" si="52"/>
        <v>NOTRE</v>
      </c>
      <c r="C1143" s="28" t="s">
        <v>1670</v>
      </c>
      <c r="D1143" s="28" t="s">
        <v>170</v>
      </c>
      <c r="E1143" s="19">
        <v>10.9017263750025</v>
      </c>
      <c r="F1143" s="20">
        <v>45.908885693433596</v>
      </c>
      <c r="G1143" s="21">
        <v>0.88998689455668401</v>
      </c>
      <c r="H1143" s="22">
        <v>0</v>
      </c>
      <c r="I1143" s="23">
        <v>3</v>
      </c>
      <c r="J1143" s="21">
        <v>1</v>
      </c>
      <c r="K1143" s="24">
        <v>1</v>
      </c>
      <c r="L1143" s="25">
        <v>0</v>
      </c>
      <c r="M1143" s="26">
        <v>0.156940801520455</v>
      </c>
      <c r="N1143" s="23">
        <v>1</v>
      </c>
      <c r="O1143" s="23">
        <f t="shared" si="51"/>
        <v>0.156940801520455</v>
      </c>
      <c r="P1143" s="33">
        <f t="shared" si="53"/>
        <v>1.4395958596091531E-2</v>
      </c>
    </row>
    <row r="1144" spans="1:16" x14ac:dyDescent="0.25">
      <c r="A1144" s="27" t="s">
        <v>1671</v>
      </c>
      <c r="B1144" s="17" t="str">
        <f t="shared" si="52"/>
        <v>MONTE</v>
      </c>
      <c r="C1144" s="28" t="s">
        <v>322</v>
      </c>
      <c r="D1144" s="28" t="s">
        <v>226</v>
      </c>
      <c r="E1144" s="19">
        <v>2.6766548301169402</v>
      </c>
      <c r="F1144" s="20">
        <v>61.810146397621303</v>
      </c>
      <c r="G1144" s="21">
        <v>0</v>
      </c>
      <c r="H1144" s="22">
        <v>1</v>
      </c>
      <c r="I1144" s="23">
        <v>1</v>
      </c>
      <c r="J1144" s="21">
        <v>0.70691206554837605</v>
      </c>
      <c r="K1144" s="24">
        <v>0</v>
      </c>
      <c r="L1144" s="25">
        <v>0</v>
      </c>
      <c r="M1144" s="26">
        <v>1.3942013365483501E-2</v>
      </c>
      <c r="N1144" s="23">
        <v>11.218349420457526</v>
      </c>
      <c r="O1144" s="23">
        <f t="shared" si="51"/>
        <v>0.15640637755868292</v>
      </c>
      <c r="P1144" s="33">
        <f t="shared" si="53"/>
        <v>5.8433525234125795E-2</v>
      </c>
    </row>
    <row r="1145" spans="1:16" x14ac:dyDescent="0.25">
      <c r="A1145" s="27" t="s">
        <v>1672</v>
      </c>
      <c r="B1145" s="17" t="str">
        <f t="shared" si="52"/>
        <v>KESWI</v>
      </c>
      <c r="C1145" s="28" t="s">
        <v>1483</v>
      </c>
      <c r="D1145" s="28" t="s">
        <v>170</v>
      </c>
      <c r="E1145" s="19">
        <v>6.5100292238799504</v>
      </c>
      <c r="F1145" s="20">
        <v>47.889969656352399</v>
      </c>
      <c r="G1145" s="21">
        <v>0.756184159480079</v>
      </c>
      <c r="H1145" s="22">
        <v>0</v>
      </c>
      <c r="I1145" s="23">
        <v>1</v>
      </c>
      <c r="J1145" s="21">
        <v>1</v>
      </c>
      <c r="K1145" s="24">
        <v>1</v>
      </c>
      <c r="L1145" s="25">
        <v>0</v>
      </c>
      <c r="M1145" s="26">
        <v>0.156245441323562</v>
      </c>
      <c r="N1145" s="23">
        <v>1</v>
      </c>
      <c r="O1145" s="23">
        <f t="shared" si="51"/>
        <v>0.156245441323562</v>
      </c>
      <c r="P1145" s="33">
        <f t="shared" si="53"/>
        <v>2.400072809971817E-2</v>
      </c>
    </row>
    <row r="1146" spans="1:16" x14ac:dyDescent="0.25">
      <c r="A1146" s="27" t="s">
        <v>1673</v>
      </c>
      <c r="B1146" s="17" t="str">
        <f t="shared" si="52"/>
        <v>NEWBU</v>
      </c>
      <c r="C1146" s="28" t="s">
        <v>1674</v>
      </c>
      <c r="D1146" s="28" t="s">
        <v>187</v>
      </c>
      <c r="E1146" s="19">
        <v>0.97169772782695296</v>
      </c>
      <c r="F1146" s="20">
        <v>21.996157946154899</v>
      </c>
      <c r="G1146" s="21">
        <v>0.41929366192258599</v>
      </c>
      <c r="H1146" s="22">
        <v>1</v>
      </c>
      <c r="I1146" s="23">
        <v>0</v>
      </c>
      <c r="J1146" s="21">
        <v>0.64084094834151994</v>
      </c>
      <c r="K1146" s="24">
        <v>0</v>
      </c>
      <c r="L1146" s="25">
        <v>0</v>
      </c>
      <c r="M1146" s="26">
        <v>1.37568559205973E-2</v>
      </c>
      <c r="N1146" s="23">
        <v>11.218349420457526</v>
      </c>
      <c r="O1146" s="23">
        <f t="shared" si="51"/>
        <v>0.15432921664415042</v>
      </c>
      <c r="P1146" s="33">
        <f t="shared" si="53"/>
        <v>0.15882430536220674</v>
      </c>
    </row>
    <row r="1147" spans="1:16" x14ac:dyDescent="0.25">
      <c r="A1147" s="27" t="s">
        <v>1675</v>
      </c>
      <c r="B1147" s="17" t="str">
        <f t="shared" si="52"/>
        <v>HORSE</v>
      </c>
      <c r="C1147" s="28" t="s">
        <v>1676</v>
      </c>
      <c r="D1147" s="28" t="s">
        <v>148</v>
      </c>
      <c r="E1147" s="19">
        <v>1.5163188254601401</v>
      </c>
      <c r="F1147" s="20">
        <v>10</v>
      </c>
      <c r="G1147" s="21">
        <v>0.43572360745837602</v>
      </c>
      <c r="H1147" s="22">
        <v>1</v>
      </c>
      <c r="I1147" s="23">
        <v>0</v>
      </c>
      <c r="J1147" s="21">
        <v>0.28381779510046601</v>
      </c>
      <c r="K1147" s="24">
        <v>0</v>
      </c>
      <c r="L1147" s="25">
        <v>0</v>
      </c>
      <c r="M1147" s="26">
        <v>1.0301644501934401E-2</v>
      </c>
      <c r="N1147" s="23">
        <v>14.950713546377353</v>
      </c>
      <c r="O1147" s="23">
        <f t="shared" si="51"/>
        <v>0.15401693600503441</v>
      </c>
      <c r="P1147" s="33">
        <f t="shared" si="53"/>
        <v>0.10157292346370272</v>
      </c>
    </row>
    <row r="1148" spans="1:16" x14ac:dyDescent="0.25">
      <c r="A1148" s="27" t="s">
        <v>1677</v>
      </c>
      <c r="B1148" s="17" t="str">
        <f t="shared" si="52"/>
        <v xml:space="preserve">CAMP </v>
      </c>
      <c r="C1148" s="28" t="s">
        <v>222</v>
      </c>
      <c r="D1148" s="28" t="s">
        <v>223</v>
      </c>
      <c r="E1148" s="19">
        <v>6.3592355454458902</v>
      </c>
      <c r="F1148" s="20">
        <v>23.892818340792701</v>
      </c>
      <c r="G1148" s="21">
        <v>0.45587950814362099</v>
      </c>
      <c r="H1148" s="22">
        <v>8</v>
      </c>
      <c r="I1148" s="23">
        <v>2</v>
      </c>
      <c r="J1148" s="21">
        <v>1</v>
      </c>
      <c r="K1148" s="24">
        <v>1</v>
      </c>
      <c r="L1148" s="25">
        <v>0</v>
      </c>
      <c r="M1148" s="26">
        <v>0.15389221721853699</v>
      </c>
      <c r="N1148" s="23">
        <v>1</v>
      </c>
      <c r="O1148" s="23">
        <f t="shared" si="51"/>
        <v>0.15389221721853699</v>
      </c>
      <c r="P1148" s="33">
        <f t="shared" si="53"/>
        <v>2.4199798249137906E-2</v>
      </c>
    </row>
    <row r="1149" spans="1:16" x14ac:dyDescent="0.25">
      <c r="A1149" s="27" t="s">
        <v>1678</v>
      </c>
      <c r="B1149" s="17" t="str">
        <f t="shared" si="52"/>
        <v>SARAT</v>
      </c>
      <c r="C1149" s="28" t="s">
        <v>634</v>
      </c>
      <c r="D1149" s="28" t="s">
        <v>184</v>
      </c>
      <c r="E1149" s="19">
        <v>7.3147383073028598</v>
      </c>
      <c r="F1149" s="20">
        <v>36.568163837661203</v>
      </c>
      <c r="G1149" s="21">
        <v>0.63545980987304895</v>
      </c>
      <c r="H1149" s="22">
        <v>4</v>
      </c>
      <c r="I1149" s="23">
        <v>7</v>
      </c>
      <c r="J1149" s="21">
        <v>1</v>
      </c>
      <c r="K1149" s="24">
        <v>0.57799403977582398</v>
      </c>
      <c r="L1149" s="25">
        <v>0</v>
      </c>
      <c r="M1149" s="26">
        <v>0.15388399882516901</v>
      </c>
      <c r="N1149" s="23">
        <v>1</v>
      </c>
      <c r="O1149" s="23">
        <f t="shared" si="51"/>
        <v>0.15388399882516901</v>
      </c>
      <c r="P1149" s="33">
        <f t="shared" si="53"/>
        <v>2.1037526205351039E-2</v>
      </c>
    </row>
    <row r="1150" spans="1:16" x14ac:dyDescent="0.25">
      <c r="A1150" s="27" t="s">
        <v>1679</v>
      </c>
      <c r="B1150" s="17" t="str">
        <f t="shared" si="52"/>
        <v>BIG B</v>
      </c>
      <c r="C1150" s="28" t="s">
        <v>249</v>
      </c>
      <c r="D1150" s="28" t="s">
        <v>170</v>
      </c>
      <c r="E1150" s="19">
        <v>24.9975607265599</v>
      </c>
      <c r="F1150" s="20">
        <v>36.226338623051603</v>
      </c>
      <c r="G1150" s="21">
        <v>1</v>
      </c>
      <c r="H1150" s="22">
        <v>6</v>
      </c>
      <c r="I1150" s="23">
        <v>10</v>
      </c>
      <c r="J1150" s="21">
        <v>0.95852119493803201</v>
      </c>
      <c r="K1150" s="24">
        <v>0.52552768610794198</v>
      </c>
      <c r="L1150" s="25">
        <v>1</v>
      </c>
      <c r="M1150" s="26">
        <v>0.15306718728261401</v>
      </c>
      <c r="N1150" s="23">
        <v>1</v>
      </c>
      <c r="O1150" s="23">
        <f t="shared" si="51"/>
        <v>0.15306718728261401</v>
      </c>
      <c r="P1150" s="33">
        <f t="shared" si="53"/>
        <v>6.123284945957954E-3</v>
      </c>
    </row>
    <row r="1151" spans="1:16" x14ac:dyDescent="0.25">
      <c r="A1151" s="27" t="s">
        <v>1680</v>
      </c>
      <c r="B1151" s="17" t="str">
        <f t="shared" si="52"/>
        <v>LOS G</v>
      </c>
      <c r="C1151" s="28" t="s">
        <v>663</v>
      </c>
      <c r="D1151" s="28" t="s">
        <v>184</v>
      </c>
      <c r="E1151" s="19">
        <v>2.7942686299977799</v>
      </c>
      <c r="F1151" s="20">
        <v>10</v>
      </c>
      <c r="G1151" s="21">
        <v>0.80027098466013002</v>
      </c>
      <c r="H1151" s="22">
        <v>3</v>
      </c>
      <c r="I1151" s="23">
        <v>2</v>
      </c>
      <c r="J1151" s="21">
        <v>1</v>
      </c>
      <c r="K1151" s="24">
        <v>1</v>
      </c>
      <c r="L1151" s="25">
        <v>1</v>
      </c>
      <c r="M1151" s="26">
        <v>0.15251759268415099</v>
      </c>
      <c r="N1151" s="23">
        <v>1</v>
      </c>
      <c r="O1151" s="23">
        <f t="shared" si="51"/>
        <v>0.15251759268415099</v>
      </c>
      <c r="P1151" s="33">
        <f t="shared" si="53"/>
        <v>5.4582294288674803E-2</v>
      </c>
    </row>
    <row r="1152" spans="1:16" x14ac:dyDescent="0.25">
      <c r="A1152" s="27" t="s">
        <v>1681</v>
      </c>
      <c r="B1152" s="17" t="str">
        <f t="shared" si="52"/>
        <v>CLARK</v>
      </c>
      <c r="C1152" s="28" t="s">
        <v>1682</v>
      </c>
      <c r="D1152" s="28" t="s">
        <v>148</v>
      </c>
      <c r="E1152" s="19">
        <v>33.512331761577201</v>
      </c>
      <c r="F1152" s="20">
        <v>41.859463302019499</v>
      </c>
      <c r="G1152" s="21">
        <v>0.99967449849326095</v>
      </c>
      <c r="H1152" s="22">
        <v>3</v>
      </c>
      <c r="I1152" s="23">
        <v>7</v>
      </c>
      <c r="J1152" s="21">
        <v>0.773476189974449</v>
      </c>
      <c r="K1152" s="24">
        <v>0.59225366940518398</v>
      </c>
      <c r="L1152" s="25">
        <v>1</v>
      </c>
      <c r="M1152" s="26">
        <v>0.15209197201553401</v>
      </c>
      <c r="N1152" s="23">
        <v>1</v>
      </c>
      <c r="O1152" s="23">
        <f t="shared" si="51"/>
        <v>0.15209197201553401</v>
      </c>
      <c r="P1152" s="33">
        <f t="shared" si="53"/>
        <v>4.5383882296698786E-3</v>
      </c>
    </row>
    <row r="1153" spans="1:16" x14ac:dyDescent="0.25">
      <c r="A1153" s="27" t="s">
        <v>1683</v>
      </c>
      <c r="B1153" s="17" t="str">
        <f t="shared" si="52"/>
        <v>ELK 1</v>
      </c>
      <c r="C1153" s="28" t="s">
        <v>1684</v>
      </c>
      <c r="D1153" s="28" t="s">
        <v>187</v>
      </c>
      <c r="E1153" s="19">
        <v>22.213090155736499</v>
      </c>
      <c r="F1153" s="20">
        <v>39.093796236641303</v>
      </c>
      <c r="G1153" s="21">
        <v>0.181689432505108</v>
      </c>
      <c r="H1153" s="22">
        <v>28</v>
      </c>
      <c r="I1153" s="23">
        <v>27</v>
      </c>
      <c r="J1153" s="21">
        <v>0.99764954759768598</v>
      </c>
      <c r="K1153" s="24">
        <v>0</v>
      </c>
      <c r="L1153" s="25">
        <v>0</v>
      </c>
      <c r="M1153" s="26">
        <v>0.150055758153855</v>
      </c>
      <c r="N1153" s="23">
        <v>1</v>
      </c>
      <c r="O1153" s="23">
        <f t="shared" si="51"/>
        <v>0.150055758153855</v>
      </c>
      <c r="P1153" s="33">
        <f t="shared" si="53"/>
        <v>6.7552851540155171E-3</v>
      </c>
    </row>
    <row r="1154" spans="1:16" x14ac:dyDescent="0.25">
      <c r="A1154" s="27" t="s">
        <v>1685</v>
      </c>
      <c r="B1154" s="17" t="str">
        <f t="shared" si="52"/>
        <v>SAUSA</v>
      </c>
      <c r="C1154" s="28" t="s">
        <v>1686</v>
      </c>
      <c r="D1154" s="28" t="s">
        <v>212</v>
      </c>
      <c r="E1154" s="19">
        <v>8.4383712919777407E-2</v>
      </c>
      <c r="F1154" s="20">
        <v>10</v>
      </c>
      <c r="G1154" s="21">
        <v>0.39065035975767898</v>
      </c>
      <c r="H1154" s="22">
        <v>0</v>
      </c>
      <c r="I1154" s="23">
        <v>0</v>
      </c>
      <c r="J1154" s="21">
        <v>1.4515600534041599E-2</v>
      </c>
      <c r="K1154" s="24">
        <v>0</v>
      </c>
      <c r="L1154" s="25">
        <v>0</v>
      </c>
      <c r="M1154" s="26">
        <v>7.4993341565855404E-3</v>
      </c>
      <c r="N1154" s="23">
        <v>19.997911461310199</v>
      </c>
      <c r="O1154" s="23">
        <f t="shared" si="51"/>
        <v>0.14997102048217703</v>
      </c>
      <c r="P1154" s="33">
        <f t="shared" si="53"/>
        <v>1.7772507903835981</v>
      </c>
    </row>
    <row r="1155" spans="1:16" x14ac:dyDescent="0.25">
      <c r="A1155" s="27" t="s">
        <v>1687</v>
      </c>
      <c r="B1155" s="17" t="str">
        <f t="shared" si="52"/>
        <v>WOODA</v>
      </c>
      <c r="C1155" s="28" t="s">
        <v>616</v>
      </c>
      <c r="D1155" s="28" t="s">
        <v>212</v>
      </c>
      <c r="E1155" s="19">
        <v>12.33346157511728</v>
      </c>
      <c r="F1155" s="20">
        <v>47.729169133665799</v>
      </c>
      <c r="G1155" s="21">
        <v>0.17582892272053799</v>
      </c>
      <c r="H1155" s="22">
        <v>11</v>
      </c>
      <c r="I1155" s="23">
        <v>6</v>
      </c>
      <c r="J1155" s="21">
        <v>0.98435402145065398</v>
      </c>
      <c r="K1155" s="24">
        <v>0.71031968690415803</v>
      </c>
      <c r="L1155" s="25">
        <v>1</v>
      </c>
      <c r="M1155" s="26">
        <v>0.14984912042356699</v>
      </c>
      <c r="N1155" s="23">
        <v>1</v>
      </c>
      <c r="O1155" s="23">
        <f t="shared" si="51"/>
        <v>0.14984912042356699</v>
      </c>
      <c r="P1155" s="33">
        <f t="shared" si="53"/>
        <v>1.2149802349559926E-2</v>
      </c>
    </row>
    <row r="1156" spans="1:16" x14ac:dyDescent="0.25">
      <c r="A1156" s="27" t="s">
        <v>1688</v>
      </c>
      <c r="B1156" s="17" t="str">
        <f t="shared" si="52"/>
        <v>CURTI</v>
      </c>
      <c r="C1156" s="28" t="s">
        <v>507</v>
      </c>
      <c r="D1156" s="28" t="s">
        <v>145</v>
      </c>
      <c r="E1156" s="19">
        <v>14.32489927629762</v>
      </c>
      <c r="F1156" s="20">
        <v>17.472341765507998</v>
      </c>
      <c r="G1156" s="21">
        <v>0.99984324620717302</v>
      </c>
      <c r="H1156" s="22">
        <v>1</v>
      </c>
      <c r="I1156" s="23">
        <v>11</v>
      </c>
      <c r="J1156" s="21">
        <v>1</v>
      </c>
      <c r="K1156" s="24">
        <v>0.50673901490630602</v>
      </c>
      <c r="L1156" s="25">
        <v>0</v>
      </c>
      <c r="M1156" s="26">
        <v>0.149332846936715</v>
      </c>
      <c r="N1156" s="23">
        <v>1</v>
      </c>
      <c r="O1156" s="23">
        <f t="shared" si="51"/>
        <v>0.149332846936715</v>
      </c>
      <c r="P1156" s="33">
        <f t="shared" si="53"/>
        <v>1.0424704848278083E-2</v>
      </c>
    </row>
    <row r="1157" spans="1:16" x14ac:dyDescent="0.25">
      <c r="A1157" s="27" t="s">
        <v>1689</v>
      </c>
      <c r="B1157" s="17" t="str">
        <f t="shared" si="52"/>
        <v xml:space="preserve">CAMP </v>
      </c>
      <c r="C1157" s="28" t="s">
        <v>376</v>
      </c>
      <c r="D1157" s="28" t="s">
        <v>223</v>
      </c>
      <c r="E1157" s="19">
        <v>8.5381194987561919</v>
      </c>
      <c r="F1157" s="20">
        <v>22.2654392981655</v>
      </c>
      <c r="G1157" s="21">
        <v>0.52342458927683</v>
      </c>
      <c r="H1157" s="22">
        <v>18</v>
      </c>
      <c r="I1157" s="23">
        <v>3</v>
      </c>
      <c r="J1157" s="21">
        <v>0.830877233164247</v>
      </c>
      <c r="K1157" s="24">
        <v>0.96045223426665305</v>
      </c>
      <c r="L1157" s="25">
        <v>0</v>
      </c>
      <c r="M1157" s="26">
        <v>0.14926621126157899</v>
      </c>
      <c r="N1157" s="23">
        <v>1</v>
      </c>
      <c r="O1157" s="23">
        <f t="shared" ref="O1157:O1220" si="54">M1157*N1157</f>
        <v>0.14926621126157899</v>
      </c>
      <c r="P1157" s="33">
        <f t="shared" si="53"/>
        <v>1.7482328665383948E-2</v>
      </c>
    </row>
    <row r="1158" spans="1:16" x14ac:dyDescent="0.25">
      <c r="A1158" s="27" t="s">
        <v>1690</v>
      </c>
      <c r="B1158" s="17" t="str">
        <f t="shared" ref="B1158:B1221" si="55">LEFT(A1158,5)</f>
        <v>MORGA</v>
      </c>
      <c r="C1158" s="28" t="s">
        <v>1588</v>
      </c>
      <c r="D1158" s="28" t="s">
        <v>490</v>
      </c>
      <c r="E1158" s="19">
        <v>7.97302991497157</v>
      </c>
      <c r="F1158" s="20">
        <v>60.291244937695197</v>
      </c>
      <c r="G1158" s="21">
        <v>0.70212595526966004</v>
      </c>
      <c r="H1158" s="22">
        <v>1</v>
      </c>
      <c r="I1158" s="23">
        <v>2</v>
      </c>
      <c r="J1158" s="21">
        <v>1</v>
      </c>
      <c r="K1158" s="24">
        <v>1</v>
      </c>
      <c r="L1158" s="25">
        <v>0</v>
      </c>
      <c r="M1158" s="26">
        <v>0.14860866906287501</v>
      </c>
      <c r="N1158" s="23">
        <v>1</v>
      </c>
      <c r="O1158" s="23">
        <f t="shared" si="54"/>
        <v>0.14860866906287501</v>
      </c>
      <c r="P1158" s="33">
        <f t="shared" ref="P1158:P1221" si="56">O1158/E1158</f>
        <v>1.8638920290995158E-2</v>
      </c>
    </row>
    <row r="1159" spans="1:16" x14ac:dyDescent="0.25">
      <c r="A1159" s="27" t="s">
        <v>1691</v>
      </c>
      <c r="B1159" s="17" t="str">
        <f t="shared" si="55"/>
        <v>MORGA</v>
      </c>
      <c r="C1159" s="28" t="s">
        <v>1588</v>
      </c>
      <c r="D1159" s="28" t="s">
        <v>490</v>
      </c>
      <c r="E1159" s="19">
        <v>1.0024266472986301</v>
      </c>
      <c r="F1159" s="20">
        <v>17.568082844384101</v>
      </c>
      <c r="G1159" s="21">
        <v>0.55949205817495495</v>
      </c>
      <c r="H1159" s="22">
        <v>0</v>
      </c>
      <c r="I1159" s="23">
        <v>0</v>
      </c>
      <c r="J1159" s="21">
        <v>0.237491875464035</v>
      </c>
      <c r="K1159" s="24">
        <v>0</v>
      </c>
      <c r="L1159" s="25">
        <v>0</v>
      </c>
      <c r="M1159" s="26">
        <v>9.9083351077212008E-3</v>
      </c>
      <c r="N1159" s="23">
        <v>14.950713546377353</v>
      </c>
      <c r="O1159" s="23">
        <f t="shared" si="54"/>
        <v>0.14813667991705365</v>
      </c>
      <c r="P1159" s="33">
        <f t="shared" si="56"/>
        <v>0.14777807465140408</v>
      </c>
    </row>
    <row r="1160" spans="1:16" x14ac:dyDescent="0.25">
      <c r="A1160" s="27" t="s">
        <v>1692</v>
      </c>
      <c r="B1160" s="17" t="str">
        <f t="shared" si="55"/>
        <v>ELECT</v>
      </c>
      <c r="C1160" s="28" t="s">
        <v>308</v>
      </c>
      <c r="D1160" s="28" t="s">
        <v>154</v>
      </c>
      <c r="E1160" s="19">
        <v>25.216161211628499</v>
      </c>
      <c r="F1160" s="20">
        <v>27.170666485488599</v>
      </c>
      <c r="G1160" s="21">
        <v>0.98113773245020297</v>
      </c>
      <c r="H1160" s="22">
        <v>7</v>
      </c>
      <c r="I1160" s="23">
        <v>13</v>
      </c>
      <c r="J1160" s="21">
        <v>1</v>
      </c>
      <c r="K1160" s="24">
        <v>0.220421076160805</v>
      </c>
      <c r="L1160" s="25">
        <v>1</v>
      </c>
      <c r="M1160" s="26">
        <v>0.145920831299578</v>
      </c>
      <c r="N1160" s="23">
        <v>1</v>
      </c>
      <c r="O1160" s="23">
        <f t="shared" si="54"/>
        <v>0.145920831299578</v>
      </c>
      <c r="P1160" s="33">
        <f t="shared" si="56"/>
        <v>5.7867980012868189E-3</v>
      </c>
    </row>
    <row r="1161" spans="1:16" x14ac:dyDescent="0.25">
      <c r="A1161" s="27" t="s">
        <v>355</v>
      </c>
      <c r="B1161" s="17" t="str">
        <f t="shared" si="55"/>
        <v>FULTO</v>
      </c>
      <c r="C1161" s="28" t="s">
        <v>355</v>
      </c>
      <c r="D1161" s="28" t="s">
        <v>226</v>
      </c>
      <c r="E1161" s="19">
        <v>0.45440451796058301</v>
      </c>
      <c r="F1161" s="20">
        <v>32.638979090372899</v>
      </c>
      <c r="G1161" s="21">
        <v>0.77875924889702097</v>
      </c>
      <c r="H1161" s="22">
        <v>0</v>
      </c>
      <c r="I1161" s="23">
        <v>1</v>
      </c>
      <c r="J1161" s="21">
        <v>1</v>
      </c>
      <c r="K1161" s="24">
        <v>1</v>
      </c>
      <c r="L1161" s="25">
        <v>1</v>
      </c>
      <c r="M1161" s="26">
        <v>0.14527685980803001</v>
      </c>
      <c r="N1161" s="23">
        <v>1</v>
      </c>
      <c r="O1161" s="23">
        <f t="shared" si="54"/>
        <v>0.14527685980803001</v>
      </c>
      <c r="P1161" s="33">
        <f t="shared" si="56"/>
        <v>0.31970822046411068</v>
      </c>
    </row>
    <row r="1162" spans="1:16" x14ac:dyDescent="0.25">
      <c r="A1162" s="27" t="s">
        <v>1693</v>
      </c>
      <c r="B1162" s="17" t="str">
        <f t="shared" si="55"/>
        <v>WILLI</v>
      </c>
      <c r="C1162" s="28" t="s">
        <v>331</v>
      </c>
      <c r="D1162" s="28" t="s">
        <v>187</v>
      </c>
      <c r="E1162" s="19">
        <v>1.32352292432217</v>
      </c>
      <c r="F1162" s="20">
        <v>20.840738577386102</v>
      </c>
      <c r="G1162" s="21">
        <v>0.419271348736873</v>
      </c>
      <c r="H1162" s="22">
        <v>0</v>
      </c>
      <c r="I1162" s="23">
        <v>1</v>
      </c>
      <c r="J1162" s="21">
        <v>0.57924347515132402</v>
      </c>
      <c r="K1162" s="24">
        <v>0</v>
      </c>
      <c r="L1162" s="25">
        <v>0</v>
      </c>
      <c r="M1162" s="26">
        <v>1.29417643857998E-2</v>
      </c>
      <c r="N1162" s="23">
        <v>11.218349420457526</v>
      </c>
      <c r="O1162" s="23">
        <f t="shared" si="54"/>
        <v>0.14518523499713504</v>
      </c>
      <c r="P1162" s="33">
        <f t="shared" si="56"/>
        <v>0.10969604857542631</v>
      </c>
    </row>
    <row r="1163" spans="1:16" x14ac:dyDescent="0.25">
      <c r="A1163" s="27" t="s">
        <v>1694</v>
      </c>
      <c r="B1163" s="17" t="str">
        <f t="shared" si="55"/>
        <v xml:space="preserve">CAMP </v>
      </c>
      <c r="C1163" s="28" t="s">
        <v>967</v>
      </c>
      <c r="D1163" s="28" t="s">
        <v>223</v>
      </c>
      <c r="E1163" s="19">
        <v>5.6138436631857802</v>
      </c>
      <c r="F1163" s="20">
        <v>10</v>
      </c>
      <c r="G1163" s="21">
        <v>0.43310053938957399</v>
      </c>
      <c r="H1163" s="22">
        <v>5</v>
      </c>
      <c r="I1163" s="23">
        <v>3</v>
      </c>
      <c r="J1163" s="21">
        <v>0.66401682735496004</v>
      </c>
      <c r="K1163" s="24">
        <v>1</v>
      </c>
      <c r="L1163" s="25">
        <v>0</v>
      </c>
      <c r="M1163" s="26">
        <v>0.14517572514919999</v>
      </c>
      <c r="N1163" s="23">
        <v>1</v>
      </c>
      <c r="O1163" s="23">
        <f t="shared" si="54"/>
        <v>0.14517572514919999</v>
      </c>
      <c r="P1163" s="33">
        <f t="shared" si="56"/>
        <v>2.5860307813918484E-2</v>
      </c>
    </row>
    <row r="1164" spans="1:16" x14ac:dyDescent="0.25">
      <c r="A1164" s="27" t="s">
        <v>1695</v>
      </c>
      <c r="B1164" s="17" t="str">
        <f t="shared" si="55"/>
        <v>REDBU</v>
      </c>
      <c r="C1164" s="28" t="s">
        <v>940</v>
      </c>
      <c r="D1164" s="28" t="s">
        <v>187</v>
      </c>
      <c r="E1164" s="19">
        <v>0.11285221560114</v>
      </c>
      <c r="F1164" s="20">
        <v>35.106833683672903</v>
      </c>
      <c r="G1164" s="21">
        <v>1</v>
      </c>
      <c r="H1164" s="22">
        <v>0</v>
      </c>
      <c r="I1164" s="23">
        <v>0</v>
      </c>
      <c r="J1164" s="21">
        <v>2.4493577860285401E-2</v>
      </c>
      <c r="K1164" s="24">
        <v>0</v>
      </c>
      <c r="L1164" s="25">
        <v>0</v>
      </c>
      <c r="M1164" s="26">
        <v>1.29403548582958E-2</v>
      </c>
      <c r="N1164" s="23">
        <v>11.218349420457526</v>
      </c>
      <c r="O1164" s="23">
        <f t="shared" si="54"/>
        <v>0.14516942242507744</v>
      </c>
      <c r="P1164" s="33">
        <f t="shared" si="56"/>
        <v>1.2863674997587817</v>
      </c>
    </row>
    <row r="1165" spans="1:16" x14ac:dyDescent="0.25">
      <c r="A1165" s="27" t="s">
        <v>1696</v>
      </c>
      <c r="B1165" s="17" t="str">
        <f t="shared" si="55"/>
        <v xml:space="preserve">CAMP </v>
      </c>
      <c r="C1165" s="28" t="s">
        <v>376</v>
      </c>
      <c r="D1165" s="28" t="s">
        <v>223</v>
      </c>
      <c r="E1165" s="19">
        <v>6.0305070865553301</v>
      </c>
      <c r="F1165" s="20">
        <v>10</v>
      </c>
      <c r="G1165" s="21">
        <v>0.32634305971194399</v>
      </c>
      <c r="H1165" s="22">
        <v>11</v>
      </c>
      <c r="I1165" s="23">
        <v>6</v>
      </c>
      <c r="J1165" s="21">
        <v>1</v>
      </c>
      <c r="K1165" s="24">
        <v>1</v>
      </c>
      <c r="L1165" s="25">
        <v>0</v>
      </c>
      <c r="M1165" s="26">
        <v>0.143972846142641</v>
      </c>
      <c r="N1165" s="23">
        <v>1</v>
      </c>
      <c r="O1165" s="23">
        <f t="shared" si="54"/>
        <v>0.143972846142641</v>
      </c>
      <c r="P1165" s="33">
        <f t="shared" si="56"/>
        <v>2.3874086221309682E-2</v>
      </c>
    </row>
    <row r="1166" spans="1:16" x14ac:dyDescent="0.25">
      <c r="A1166" s="27" t="s">
        <v>1697</v>
      </c>
      <c r="B1166" s="17" t="str">
        <f t="shared" si="55"/>
        <v xml:space="preserve">CAMP </v>
      </c>
      <c r="C1166" s="28" t="s">
        <v>376</v>
      </c>
      <c r="D1166" s="28" t="s">
        <v>223</v>
      </c>
      <c r="E1166" s="19">
        <v>4.5380718036287</v>
      </c>
      <c r="F1166" s="20">
        <v>18.4530076469397</v>
      </c>
      <c r="G1166" s="21">
        <v>0.49441178195138802</v>
      </c>
      <c r="H1166" s="22">
        <v>6</v>
      </c>
      <c r="I1166" s="23">
        <v>6</v>
      </c>
      <c r="J1166" s="21">
        <v>1</v>
      </c>
      <c r="K1166" s="24">
        <v>1</v>
      </c>
      <c r="L1166" s="25">
        <v>0</v>
      </c>
      <c r="M1166" s="26">
        <v>0.143574805733995</v>
      </c>
      <c r="N1166" s="23">
        <v>1</v>
      </c>
      <c r="O1166" s="23">
        <f t="shared" si="54"/>
        <v>0.143574805733995</v>
      </c>
      <c r="P1166" s="33">
        <f t="shared" si="56"/>
        <v>3.1637843548264433E-2</v>
      </c>
    </row>
    <row r="1167" spans="1:16" x14ac:dyDescent="0.25">
      <c r="A1167" s="27" t="s">
        <v>1698</v>
      </c>
      <c r="B1167" s="17" t="str">
        <f t="shared" si="55"/>
        <v>SAN R</v>
      </c>
      <c r="C1167" s="28" t="s">
        <v>1699</v>
      </c>
      <c r="D1167" s="28" t="s">
        <v>212</v>
      </c>
      <c r="E1167" s="19">
        <v>1.3966698385321401</v>
      </c>
      <c r="F1167" s="20">
        <v>10</v>
      </c>
      <c r="G1167" s="21">
        <v>2.8184387181282699E-2</v>
      </c>
      <c r="H1167" s="22">
        <v>0</v>
      </c>
      <c r="I1167" s="23">
        <v>0</v>
      </c>
      <c r="J1167" s="21">
        <v>0.39650063106024902</v>
      </c>
      <c r="K1167" s="24">
        <v>0</v>
      </c>
      <c r="L1167" s="25">
        <v>0</v>
      </c>
      <c r="M1167" s="26">
        <v>7.1370753278233298E-3</v>
      </c>
      <c r="N1167" s="23">
        <v>19.997911461310199</v>
      </c>
      <c r="O1167" s="23">
        <f t="shared" si="54"/>
        <v>0.14272660049851241</v>
      </c>
      <c r="P1167" s="33">
        <f t="shared" si="56"/>
        <v>0.10219065133425805</v>
      </c>
    </row>
    <row r="1168" spans="1:16" x14ac:dyDescent="0.25">
      <c r="A1168" s="27" t="s">
        <v>1700</v>
      </c>
      <c r="B1168" s="17" t="str">
        <f t="shared" si="55"/>
        <v>COARS</v>
      </c>
      <c r="C1168" s="28" t="s">
        <v>946</v>
      </c>
      <c r="D1168" s="28" t="s">
        <v>145</v>
      </c>
      <c r="E1168" s="19">
        <v>1.98291373458977</v>
      </c>
      <c r="F1168" s="20">
        <v>10</v>
      </c>
      <c r="G1168" s="21">
        <v>1</v>
      </c>
      <c r="H1168" s="22">
        <v>0</v>
      </c>
      <c r="I1168" s="23">
        <v>5</v>
      </c>
      <c r="J1168" s="21">
        <v>1</v>
      </c>
      <c r="K1168" s="24">
        <v>1</v>
      </c>
      <c r="L1168" s="25">
        <v>0</v>
      </c>
      <c r="M1168" s="26">
        <v>0.14257518363483901</v>
      </c>
      <c r="N1168" s="23">
        <v>1</v>
      </c>
      <c r="O1168" s="23">
        <f t="shared" si="54"/>
        <v>0.14257518363483901</v>
      </c>
      <c r="P1168" s="33">
        <f t="shared" si="56"/>
        <v>7.1901858940089144E-2</v>
      </c>
    </row>
    <row r="1169" spans="1:16" x14ac:dyDescent="0.25">
      <c r="A1169" s="27" t="s">
        <v>1033</v>
      </c>
      <c r="B1169" s="17" t="str">
        <f t="shared" si="55"/>
        <v>NORTH</v>
      </c>
      <c r="C1169" s="28" t="s">
        <v>1033</v>
      </c>
      <c r="D1169" s="28" t="s">
        <v>621</v>
      </c>
      <c r="E1169" s="19">
        <v>1.12664108769523E-3</v>
      </c>
      <c r="F1169" s="20">
        <v>10</v>
      </c>
      <c r="G1169" s="21">
        <v>0</v>
      </c>
      <c r="H1169" s="22">
        <v>0</v>
      </c>
      <c r="I1169" s="23">
        <v>0</v>
      </c>
      <c r="J1169" s="21">
        <v>1</v>
      </c>
      <c r="K1169" s="24">
        <v>0</v>
      </c>
      <c r="L1169" s="25">
        <v>0</v>
      </c>
      <c r="M1169" s="26">
        <v>1.26953450050821E-2</v>
      </c>
      <c r="N1169" s="23">
        <v>11.218349420457526</v>
      </c>
      <c r="O1169" s="23">
        <f t="shared" si="54"/>
        <v>0.14242081628027112</v>
      </c>
      <c r="P1169" s="33">
        <f t="shared" si="56"/>
        <v>126.41187849062155</v>
      </c>
    </row>
    <row r="1170" spans="1:16" x14ac:dyDescent="0.25">
      <c r="A1170" s="27" t="s">
        <v>1701</v>
      </c>
      <c r="B1170" s="17" t="str">
        <f t="shared" si="55"/>
        <v>DEL M</v>
      </c>
      <c r="C1170" s="28" t="s">
        <v>1252</v>
      </c>
      <c r="D1170" s="28" t="s">
        <v>223</v>
      </c>
      <c r="E1170" s="19">
        <v>1.61957480123275E-2</v>
      </c>
      <c r="F1170" s="20">
        <v>10</v>
      </c>
      <c r="G1170" s="21">
        <v>0</v>
      </c>
      <c r="H1170" s="22">
        <v>0</v>
      </c>
      <c r="I1170" s="23">
        <v>0</v>
      </c>
      <c r="J1170" s="21">
        <v>1</v>
      </c>
      <c r="K1170" s="24">
        <v>0</v>
      </c>
      <c r="L1170" s="25">
        <v>0</v>
      </c>
      <c r="M1170" s="26">
        <v>1.26953450050821E-2</v>
      </c>
      <c r="N1170" s="23">
        <v>11.218349420457526</v>
      </c>
      <c r="O1170" s="23">
        <f t="shared" si="54"/>
        <v>0.14242081628027112</v>
      </c>
      <c r="P1170" s="33">
        <f t="shared" si="56"/>
        <v>8.7937164848370433</v>
      </c>
    </row>
    <row r="1171" spans="1:16" x14ac:dyDescent="0.25">
      <c r="A1171" s="27" t="s">
        <v>1104</v>
      </c>
      <c r="B1171" s="17" t="str">
        <f t="shared" si="55"/>
        <v>PUEBL</v>
      </c>
      <c r="C1171" s="28" t="s">
        <v>1104</v>
      </c>
      <c r="D1171" s="28" t="s">
        <v>212</v>
      </c>
      <c r="E1171" s="19">
        <v>7.2036523720140203E-2</v>
      </c>
      <c r="F1171" s="20">
        <v>10</v>
      </c>
      <c r="G1171" s="21">
        <v>0</v>
      </c>
      <c r="H1171" s="22">
        <v>0</v>
      </c>
      <c r="I1171" s="23">
        <v>0</v>
      </c>
      <c r="J1171" s="21">
        <v>1</v>
      </c>
      <c r="K1171" s="24">
        <v>0</v>
      </c>
      <c r="L1171" s="25">
        <v>0</v>
      </c>
      <c r="M1171" s="26">
        <v>1.26953450050821E-2</v>
      </c>
      <c r="N1171" s="23">
        <v>11.218349420457526</v>
      </c>
      <c r="O1171" s="23">
        <f t="shared" si="54"/>
        <v>0.14242081628027112</v>
      </c>
      <c r="P1171" s="33">
        <f t="shared" si="56"/>
        <v>1.9770639798440559</v>
      </c>
    </row>
    <row r="1172" spans="1:16" x14ac:dyDescent="0.25">
      <c r="A1172" s="27" t="s">
        <v>1702</v>
      </c>
      <c r="B1172" s="17" t="str">
        <f t="shared" si="55"/>
        <v>WILLI</v>
      </c>
      <c r="C1172" s="28" t="s">
        <v>331</v>
      </c>
      <c r="D1172" s="28" t="s">
        <v>187</v>
      </c>
      <c r="E1172" s="19">
        <v>29.985297006328</v>
      </c>
      <c r="F1172" s="20">
        <v>83.845293430401796</v>
      </c>
      <c r="G1172" s="21">
        <v>0.999999999999999</v>
      </c>
      <c r="H1172" s="22">
        <v>11</v>
      </c>
      <c r="I1172" s="23">
        <v>13</v>
      </c>
      <c r="J1172" s="21">
        <v>1</v>
      </c>
      <c r="K1172" s="24">
        <v>0</v>
      </c>
      <c r="L1172" s="25">
        <v>0</v>
      </c>
      <c r="M1172" s="26">
        <v>0.141426867979702</v>
      </c>
      <c r="N1172" s="23">
        <v>1</v>
      </c>
      <c r="O1172" s="23">
        <f t="shared" si="54"/>
        <v>0.141426867979702</v>
      </c>
      <c r="P1172" s="33">
        <f t="shared" si="56"/>
        <v>4.7165405081649094E-3</v>
      </c>
    </row>
    <row r="1173" spans="1:16" x14ac:dyDescent="0.25">
      <c r="A1173" s="27" t="s">
        <v>1703</v>
      </c>
      <c r="B1173" s="17" t="str">
        <f t="shared" si="55"/>
        <v>BOLIN</v>
      </c>
      <c r="C1173" s="28" t="s">
        <v>1133</v>
      </c>
      <c r="D1173" s="28" t="s">
        <v>212</v>
      </c>
      <c r="E1173" s="19">
        <v>3.0453368810675401</v>
      </c>
      <c r="F1173" s="20">
        <v>88.687732353743201</v>
      </c>
      <c r="G1173" s="21">
        <v>5.7623855232160001E-2</v>
      </c>
      <c r="H1173" s="22">
        <v>0</v>
      </c>
      <c r="I1173" s="23">
        <v>3</v>
      </c>
      <c r="J1173" s="21">
        <v>1</v>
      </c>
      <c r="K1173" s="24">
        <v>1</v>
      </c>
      <c r="L1173" s="25">
        <v>0</v>
      </c>
      <c r="M1173" s="26">
        <v>0.14084858785412699</v>
      </c>
      <c r="N1173" s="23">
        <v>1</v>
      </c>
      <c r="O1173" s="23">
        <f t="shared" si="54"/>
        <v>0.14084858785412699</v>
      </c>
      <c r="P1173" s="33">
        <f t="shared" si="56"/>
        <v>4.6250576982062044E-2</v>
      </c>
    </row>
    <row r="1174" spans="1:16" x14ac:dyDescent="0.25">
      <c r="A1174" s="27" t="s">
        <v>1704</v>
      </c>
      <c r="B1174" s="17" t="str">
        <f t="shared" si="55"/>
        <v>RED B</v>
      </c>
      <c r="C1174" s="28" t="s">
        <v>993</v>
      </c>
      <c r="D1174" s="28" t="s">
        <v>170</v>
      </c>
      <c r="E1174" s="19">
        <v>2.0518483926576399</v>
      </c>
      <c r="F1174" s="20">
        <v>10</v>
      </c>
      <c r="G1174" s="21">
        <v>0.96164876152490497</v>
      </c>
      <c r="H1174" s="22">
        <v>0</v>
      </c>
      <c r="I1174" s="23">
        <v>0</v>
      </c>
      <c r="J1174" s="21">
        <v>0.194836552226203</v>
      </c>
      <c r="K1174" s="24">
        <v>0</v>
      </c>
      <c r="L1174" s="25">
        <v>0</v>
      </c>
      <c r="M1174" s="26">
        <v>1.2529349296700401E-2</v>
      </c>
      <c r="N1174" s="23">
        <v>11.218349420457526</v>
      </c>
      <c r="O1174" s="23">
        <f t="shared" si="54"/>
        <v>0.14055861842134887</v>
      </c>
      <c r="P1174" s="33">
        <f t="shared" si="56"/>
        <v>6.8503413275720376E-2</v>
      </c>
    </row>
    <row r="1175" spans="1:16" x14ac:dyDescent="0.25">
      <c r="A1175" s="27" t="s">
        <v>1705</v>
      </c>
      <c r="B1175" s="17" t="str">
        <f t="shared" si="55"/>
        <v>REDBU</v>
      </c>
      <c r="C1175" s="28" t="s">
        <v>940</v>
      </c>
      <c r="D1175" s="28" t="s">
        <v>187</v>
      </c>
      <c r="E1175" s="19">
        <v>0.435995400580584</v>
      </c>
      <c r="F1175" s="20">
        <v>23.320852284957599</v>
      </c>
      <c r="G1175" s="21">
        <v>0.213542852736337</v>
      </c>
      <c r="H1175" s="22">
        <v>0</v>
      </c>
      <c r="I1175" s="23">
        <v>1</v>
      </c>
      <c r="J1175" s="21">
        <v>0.11490847135655501</v>
      </c>
      <c r="K1175" s="24">
        <v>0</v>
      </c>
      <c r="L1175" s="25">
        <v>0</v>
      </c>
      <c r="M1175" s="26">
        <v>7.0167457764434204E-3</v>
      </c>
      <c r="N1175" s="23">
        <v>19.997911461310199</v>
      </c>
      <c r="O1175" s="23">
        <f t="shared" si="54"/>
        <v>0.1403202607838378</v>
      </c>
      <c r="P1175" s="33">
        <f t="shared" si="56"/>
        <v>0.32183885563238351</v>
      </c>
    </row>
    <row r="1176" spans="1:16" x14ac:dyDescent="0.25">
      <c r="A1176" s="27" t="s">
        <v>1706</v>
      </c>
      <c r="B1176" s="17" t="str">
        <f t="shared" si="55"/>
        <v>SUNOL</v>
      </c>
      <c r="C1176" s="28" t="s">
        <v>1365</v>
      </c>
      <c r="D1176" s="28" t="s">
        <v>621</v>
      </c>
      <c r="E1176" s="19">
        <v>5.4024044183948297</v>
      </c>
      <c r="F1176" s="20">
        <v>53.147058881597701</v>
      </c>
      <c r="G1176" s="21">
        <v>0.44074909506863402</v>
      </c>
      <c r="H1176" s="22">
        <v>1</v>
      </c>
      <c r="I1176" s="23">
        <v>5</v>
      </c>
      <c r="J1176" s="21">
        <v>1</v>
      </c>
      <c r="K1176" s="24">
        <v>1</v>
      </c>
      <c r="L1176" s="25">
        <v>0</v>
      </c>
      <c r="M1176" s="26">
        <v>0.14020444693985001</v>
      </c>
      <c r="N1176" s="23">
        <v>1</v>
      </c>
      <c r="O1176" s="23">
        <f t="shared" si="54"/>
        <v>0.14020444693985001</v>
      </c>
      <c r="P1176" s="33">
        <f t="shared" si="56"/>
        <v>2.595223091082614E-2</v>
      </c>
    </row>
    <row r="1177" spans="1:16" x14ac:dyDescent="0.25">
      <c r="A1177" s="27" t="s">
        <v>1707</v>
      </c>
      <c r="B1177" s="17" t="str">
        <f t="shared" si="55"/>
        <v>SEACL</v>
      </c>
      <c r="C1177" s="28" t="s">
        <v>1708</v>
      </c>
      <c r="D1177" s="28" t="s">
        <v>223</v>
      </c>
      <c r="E1177" s="19">
        <v>5.8800646515214758</v>
      </c>
      <c r="F1177" s="20">
        <v>16.592281040381099</v>
      </c>
      <c r="G1177" s="21">
        <v>0.59629874154122398</v>
      </c>
      <c r="H1177" s="22">
        <v>6</v>
      </c>
      <c r="I1177" s="23">
        <v>2</v>
      </c>
      <c r="J1177" s="21">
        <v>0.97455506473176501</v>
      </c>
      <c r="K1177" s="24">
        <v>0.83745561709552196</v>
      </c>
      <c r="L1177" s="25">
        <v>0</v>
      </c>
      <c r="M1177" s="26">
        <v>0.139226231521619</v>
      </c>
      <c r="N1177" s="23">
        <v>1</v>
      </c>
      <c r="O1177" s="23">
        <f t="shared" si="54"/>
        <v>0.139226231521619</v>
      </c>
      <c r="P1177" s="33">
        <f t="shared" si="56"/>
        <v>2.3677670191193222E-2</v>
      </c>
    </row>
    <row r="1178" spans="1:16" x14ac:dyDescent="0.25">
      <c r="A1178" s="27" t="s">
        <v>1709</v>
      </c>
      <c r="B1178" s="17" t="str">
        <f t="shared" si="55"/>
        <v xml:space="preserve">SALT </v>
      </c>
      <c r="C1178" s="28" t="s">
        <v>153</v>
      </c>
      <c r="D1178" s="28" t="s">
        <v>154</v>
      </c>
      <c r="E1178" s="19">
        <v>12.1299010254859</v>
      </c>
      <c r="F1178" s="20">
        <v>48.433644213093302</v>
      </c>
      <c r="G1178" s="21">
        <v>1</v>
      </c>
      <c r="H1178" s="22">
        <v>5</v>
      </c>
      <c r="I1178" s="23">
        <v>7</v>
      </c>
      <c r="J1178" s="21">
        <v>1</v>
      </c>
      <c r="K1178" s="24">
        <v>9.9355462731355898E-2</v>
      </c>
      <c r="L1178" s="25">
        <v>1</v>
      </c>
      <c r="M1178" s="26">
        <v>0.13919029486242099</v>
      </c>
      <c r="N1178" s="23">
        <v>1</v>
      </c>
      <c r="O1178" s="23">
        <f t="shared" si="54"/>
        <v>0.13919029486242099</v>
      </c>
      <c r="P1178" s="33">
        <f t="shared" si="56"/>
        <v>1.1474973667960766E-2</v>
      </c>
    </row>
    <row r="1179" spans="1:16" x14ac:dyDescent="0.25">
      <c r="A1179" s="27" t="s">
        <v>1710</v>
      </c>
      <c r="B1179" s="17" t="str">
        <f t="shared" si="55"/>
        <v>CLAYT</v>
      </c>
      <c r="C1179" s="28" t="s">
        <v>595</v>
      </c>
      <c r="D1179" s="28" t="s">
        <v>593</v>
      </c>
      <c r="E1179" s="19">
        <v>1.395896000707352</v>
      </c>
      <c r="F1179" s="20">
        <v>28.106134724445301</v>
      </c>
      <c r="G1179" s="21">
        <v>0.223054734564928</v>
      </c>
      <c r="H1179" s="22">
        <v>0</v>
      </c>
      <c r="I1179" s="23">
        <v>2</v>
      </c>
      <c r="J1179" s="21">
        <v>0.10999079132142001</v>
      </c>
      <c r="K1179" s="24">
        <v>0.151557337036755</v>
      </c>
      <c r="L1179" s="25">
        <v>0</v>
      </c>
      <c r="M1179" s="26">
        <v>1.23501421609198E-2</v>
      </c>
      <c r="N1179" s="23">
        <v>11.218349420457526</v>
      </c>
      <c r="O1179" s="23">
        <f t="shared" si="54"/>
        <v>0.1385482101535227</v>
      </c>
      <c r="P1179" s="33">
        <f t="shared" si="56"/>
        <v>9.9253963105643411E-2</v>
      </c>
    </row>
    <row r="1180" spans="1:16" x14ac:dyDescent="0.25">
      <c r="A1180" s="27" t="s">
        <v>1711</v>
      </c>
      <c r="B1180" s="17" t="str">
        <f t="shared" si="55"/>
        <v>MARIP</v>
      </c>
      <c r="C1180" s="28" t="s">
        <v>164</v>
      </c>
      <c r="D1180" s="28" t="s">
        <v>145</v>
      </c>
      <c r="E1180" s="19">
        <v>22.804094855756802</v>
      </c>
      <c r="F1180" s="20">
        <v>16.018981638584901</v>
      </c>
      <c r="G1180" s="21">
        <v>0.997409353132511</v>
      </c>
      <c r="H1180" s="22">
        <v>6</v>
      </c>
      <c r="I1180" s="23">
        <v>25</v>
      </c>
      <c r="J1180" s="21">
        <v>1</v>
      </c>
      <c r="K1180" s="24">
        <v>0.48371304165581303</v>
      </c>
      <c r="L1180" s="25">
        <v>1</v>
      </c>
      <c r="M1180" s="26">
        <v>0.13823327999711901</v>
      </c>
      <c r="N1180" s="23">
        <v>1</v>
      </c>
      <c r="O1180" s="23">
        <f t="shared" si="54"/>
        <v>0.13823327999711901</v>
      </c>
      <c r="P1180" s="33">
        <f t="shared" si="56"/>
        <v>6.0617744695191256E-3</v>
      </c>
    </row>
    <row r="1181" spans="1:16" x14ac:dyDescent="0.25">
      <c r="A1181" s="27" t="s">
        <v>1712</v>
      </c>
      <c r="B1181" s="17" t="str">
        <f t="shared" si="55"/>
        <v>DUNBA</v>
      </c>
      <c r="C1181" s="28" t="s">
        <v>460</v>
      </c>
      <c r="D1181" s="28" t="s">
        <v>226</v>
      </c>
      <c r="E1181" s="19">
        <v>6.3805510312388201</v>
      </c>
      <c r="F1181" s="20">
        <v>61.179538188167498</v>
      </c>
      <c r="G1181" s="21">
        <v>0.83096960009176701</v>
      </c>
      <c r="H1181" s="22">
        <v>1</v>
      </c>
      <c r="I1181" s="23">
        <v>6</v>
      </c>
      <c r="J1181" s="21">
        <v>0.83189477457282102</v>
      </c>
      <c r="K1181" s="24">
        <v>0.92997170758590197</v>
      </c>
      <c r="L1181" s="25">
        <v>0</v>
      </c>
      <c r="M1181" s="26">
        <v>0.13802507782051099</v>
      </c>
      <c r="N1181" s="23">
        <v>1</v>
      </c>
      <c r="O1181" s="23">
        <f t="shared" si="54"/>
        <v>0.13802507782051099</v>
      </c>
      <c r="P1181" s="33">
        <f t="shared" si="56"/>
        <v>2.163215639914922E-2</v>
      </c>
    </row>
    <row r="1182" spans="1:16" x14ac:dyDescent="0.25">
      <c r="A1182" s="27" t="s">
        <v>1713</v>
      </c>
      <c r="B1182" s="17" t="str">
        <f t="shared" si="55"/>
        <v>MIWUK</v>
      </c>
      <c r="C1182" s="28" t="s">
        <v>253</v>
      </c>
      <c r="D1182" s="28" t="s">
        <v>145</v>
      </c>
      <c r="E1182" s="19">
        <v>4.8916663261900428</v>
      </c>
      <c r="F1182" s="20">
        <v>41.266842808858399</v>
      </c>
      <c r="G1182" s="21">
        <v>1</v>
      </c>
      <c r="H1182" s="22">
        <v>1</v>
      </c>
      <c r="I1182" s="23">
        <v>8</v>
      </c>
      <c r="J1182" s="21">
        <v>1</v>
      </c>
      <c r="K1182" s="24">
        <v>0.79873689826741601</v>
      </c>
      <c r="L1182" s="25">
        <v>0</v>
      </c>
      <c r="M1182" s="26">
        <v>0.138007896161427</v>
      </c>
      <c r="N1182" s="23">
        <v>1</v>
      </c>
      <c r="O1182" s="23">
        <f t="shared" si="54"/>
        <v>0.138007896161427</v>
      </c>
      <c r="P1182" s="33">
        <f t="shared" si="56"/>
        <v>2.8212859782060562E-2</v>
      </c>
    </row>
    <row r="1183" spans="1:16" x14ac:dyDescent="0.25">
      <c r="A1183" s="27" t="s">
        <v>1714</v>
      </c>
      <c r="B1183" s="17" t="str">
        <f t="shared" si="55"/>
        <v>TASSA</v>
      </c>
      <c r="C1183" s="28" t="s">
        <v>1715</v>
      </c>
      <c r="D1183" s="28" t="s">
        <v>593</v>
      </c>
      <c r="E1183" s="19">
        <v>3.6023338265379898</v>
      </c>
      <c r="F1183" s="20">
        <v>62.896909549325301</v>
      </c>
      <c r="G1183" s="21">
        <v>0.341524307352364</v>
      </c>
      <c r="H1183" s="22">
        <v>1</v>
      </c>
      <c r="I1183" s="23">
        <v>2</v>
      </c>
      <c r="J1183" s="21">
        <v>0.92477413413343501</v>
      </c>
      <c r="K1183" s="24">
        <v>1</v>
      </c>
      <c r="L1183" s="25">
        <v>0</v>
      </c>
      <c r="M1183" s="26">
        <v>0.13781568397637001</v>
      </c>
      <c r="N1183" s="23">
        <v>1</v>
      </c>
      <c r="O1183" s="23">
        <f t="shared" si="54"/>
        <v>0.13781568397637001</v>
      </c>
      <c r="P1183" s="33">
        <f t="shared" si="56"/>
        <v>3.8257332777183864E-2</v>
      </c>
    </row>
    <row r="1184" spans="1:16" x14ac:dyDescent="0.25">
      <c r="A1184" s="27" t="s">
        <v>1716</v>
      </c>
      <c r="B1184" s="17" t="str">
        <f t="shared" si="55"/>
        <v xml:space="preserve">PAUL </v>
      </c>
      <c r="C1184" s="28" t="s">
        <v>1636</v>
      </c>
      <c r="D1184" s="28" t="s">
        <v>223</v>
      </c>
      <c r="E1184" s="19">
        <v>11.56946526674329</v>
      </c>
      <c r="F1184" s="20">
        <v>14.023114219320799</v>
      </c>
      <c r="G1184" s="21">
        <v>0.80020281233939605</v>
      </c>
      <c r="H1184" s="22">
        <v>8</v>
      </c>
      <c r="I1184" s="23">
        <v>3</v>
      </c>
      <c r="J1184" s="21">
        <v>0.89094862583170698</v>
      </c>
      <c r="K1184" s="24">
        <v>0.75966339210415001</v>
      </c>
      <c r="L1184" s="25">
        <v>1</v>
      </c>
      <c r="M1184" s="26">
        <v>0.13774664261942701</v>
      </c>
      <c r="N1184" s="23">
        <v>1</v>
      </c>
      <c r="O1184" s="23">
        <f t="shared" si="54"/>
        <v>0.13774664261942701</v>
      </c>
      <c r="P1184" s="33">
        <f t="shared" si="56"/>
        <v>1.1906050923147079E-2</v>
      </c>
    </row>
    <row r="1185" spans="1:16" x14ac:dyDescent="0.25">
      <c r="A1185" s="27" t="s">
        <v>1717</v>
      </c>
      <c r="B1185" s="17" t="str">
        <f t="shared" si="55"/>
        <v>MARIP</v>
      </c>
      <c r="C1185" s="28" t="s">
        <v>164</v>
      </c>
      <c r="D1185" s="28" t="s">
        <v>145</v>
      </c>
      <c r="E1185" s="19">
        <v>21.47693928327547</v>
      </c>
      <c r="F1185" s="20">
        <v>25.894001434936001</v>
      </c>
      <c r="G1185" s="21">
        <v>0.68067196907785199</v>
      </c>
      <c r="H1185" s="22">
        <v>2</v>
      </c>
      <c r="I1185" s="23">
        <v>22</v>
      </c>
      <c r="J1185" s="21">
        <v>1</v>
      </c>
      <c r="K1185" s="24">
        <v>0.66832849569915598</v>
      </c>
      <c r="L1185" s="25">
        <v>0</v>
      </c>
      <c r="M1185" s="26">
        <v>0.13717725777380199</v>
      </c>
      <c r="N1185" s="23">
        <v>1</v>
      </c>
      <c r="O1185" s="23">
        <f t="shared" si="54"/>
        <v>0.13717725777380199</v>
      </c>
      <c r="P1185" s="33">
        <f t="shared" si="56"/>
        <v>6.3871884147209332E-3</v>
      </c>
    </row>
    <row r="1186" spans="1:16" x14ac:dyDescent="0.25">
      <c r="A1186" s="27" t="s">
        <v>1718</v>
      </c>
      <c r="B1186" s="17" t="str">
        <f t="shared" si="55"/>
        <v>DUNBA</v>
      </c>
      <c r="C1186" s="28" t="s">
        <v>460</v>
      </c>
      <c r="D1186" s="28" t="s">
        <v>226</v>
      </c>
      <c r="E1186" s="19">
        <v>2.85279826556516</v>
      </c>
      <c r="F1186" s="20">
        <v>67.303543621288796</v>
      </c>
      <c r="G1186" s="21">
        <v>0.618330419843792</v>
      </c>
      <c r="H1186" s="22">
        <v>0</v>
      </c>
      <c r="I1186" s="23">
        <v>0</v>
      </c>
      <c r="J1186" s="21">
        <v>0.84791608387298201</v>
      </c>
      <c r="K1186" s="24">
        <v>1</v>
      </c>
      <c r="L1186" s="25">
        <v>0</v>
      </c>
      <c r="M1186" s="26">
        <v>0.13695857913041601</v>
      </c>
      <c r="N1186" s="23">
        <v>1</v>
      </c>
      <c r="O1186" s="23">
        <f t="shared" si="54"/>
        <v>0.13695857913041601</v>
      </c>
      <c r="P1186" s="33">
        <f t="shared" si="56"/>
        <v>4.8008504766558921E-2</v>
      </c>
    </row>
    <row r="1187" spans="1:16" x14ac:dyDescent="0.25">
      <c r="A1187" s="27" t="s">
        <v>1719</v>
      </c>
      <c r="B1187" s="17" t="str">
        <f t="shared" si="55"/>
        <v>MARIP</v>
      </c>
      <c r="C1187" s="28" t="s">
        <v>1291</v>
      </c>
      <c r="D1187" s="28" t="s">
        <v>145</v>
      </c>
      <c r="E1187" s="19">
        <v>36.359974100864399</v>
      </c>
      <c r="F1187" s="20">
        <v>19.6402959122967</v>
      </c>
      <c r="G1187" s="21">
        <v>0.97412178451431797</v>
      </c>
      <c r="H1187" s="22">
        <v>1</v>
      </c>
      <c r="I1187" s="23">
        <v>52</v>
      </c>
      <c r="J1187" s="21">
        <v>1</v>
      </c>
      <c r="K1187" s="24">
        <v>0</v>
      </c>
      <c r="L1187" s="25">
        <v>0</v>
      </c>
      <c r="M1187" s="26">
        <v>0.13644672478879499</v>
      </c>
      <c r="N1187" s="23">
        <v>1</v>
      </c>
      <c r="O1187" s="23">
        <f t="shared" si="54"/>
        <v>0.13644672478879499</v>
      </c>
      <c r="P1187" s="33">
        <f t="shared" si="56"/>
        <v>3.7526628707238601E-3</v>
      </c>
    </row>
    <row r="1188" spans="1:16" x14ac:dyDescent="0.25">
      <c r="A1188" s="27" t="s">
        <v>1720</v>
      </c>
      <c r="B1188" s="17" t="str">
        <f t="shared" si="55"/>
        <v>CLARK</v>
      </c>
      <c r="C1188" s="28" t="s">
        <v>1491</v>
      </c>
      <c r="D1188" s="28" t="s">
        <v>170</v>
      </c>
      <c r="E1188" s="19">
        <v>10.716355342641741</v>
      </c>
      <c r="F1188" s="20">
        <v>15.046166224653501</v>
      </c>
      <c r="G1188" s="21">
        <v>0.99790035475573602</v>
      </c>
      <c r="H1188" s="22">
        <v>0</v>
      </c>
      <c r="I1188" s="23">
        <v>2</v>
      </c>
      <c r="J1188" s="21">
        <v>1</v>
      </c>
      <c r="K1188" s="24">
        <v>0.90221481333347398</v>
      </c>
      <c r="L1188" s="25">
        <v>1</v>
      </c>
      <c r="M1188" s="26">
        <v>0.135872212855674</v>
      </c>
      <c r="N1188" s="23">
        <v>1</v>
      </c>
      <c r="O1188" s="23">
        <f t="shared" si="54"/>
        <v>0.135872212855674</v>
      </c>
      <c r="P1188" s="33">
        <f t="shared" si="56"/>
        <v>1.2678957398418955E-2</v>
      </c>
    </row>
    <row r="1189" spans="1:16" x14ac:dyDescent="0.25">
      <c r="A1189" s="27" t="s">
        <v>1721</v>
      </c>
      <c r="B1189" s="17" t="str">
        <f t="shared" si="55"/>
        <v>SPAUL</v>
      </c>
      <c r="C1189" s="28" t="s">
        <v>1722</v>
      </c>
      <c r="D1189" s="28" t="s">
        <v>148</v>
      </c>
      <c r="E1189" s="19">
        <v>20.106290540062933</v>
      </c>
      <c r="F1189" s="20">
        <v>56.810430510803002</v>
      </c>
      <c r="G1189" s="21">
        <v>0.73088535836739998</v>
      </c>
      <c r="H1189" s="22">
        <v>2</v>
      </c>
      <c r="I1189" s="23">
        <v>12</v>
      </c>
      <c r="J1189" s="21">
        <v>0.82226336248792198</v>
      </c>
      <c r="K1189" s="24">
        <v>8.8395534893298502E-2</v>
      </c>
      <c r="L1189" s="25">
        <v>1</v>
      </c>
      <c r="M1189" s="26">
        <v>0.135823434283835</v>
      </c>
      <c r="N1189" s="23">
        <v>1</v>
      </c>
      <c r="O1189" s="23">
        <f t="shared" si="54"/>
        <v>0.135823434283835</v>
      </c>
      <c r="P1189" s="33">
        <f t="shared" si="56"/>
        <v>6.7552706459303898E-3</v>
      </c>
    </row>
    <row r="1190" spans="1:16" x14ac:dyDescent="0.25">
      <c r="A1190" s="27" t="s">
        <v>1723</v>
      </c>
      <c r="B1190" s="17" t="str">
        <f t="shared" si="55"/>
        <v>ALLEG</v>
      </c>
      <c r="C1190" s="28" t="s">
        <v>246</v>
      </c>
      <c r="D1190" s="28" t="s">
        <v>148</v>
      </c>
      <c r="E1190" s="19">
        <v>6.1402941119746401</v>
      </c>
      <c r="F1190" s="20">
        <v>95.663041378767701</v>
      </c>
      <c r="G1190" s="21">
        <v>0.124866103545205</v>
      </c>
      <c r="H1190" s="22">
        <v>0</v>
      </c>
      <c r="I1190" s="23">
        <v>2</v>
      </c>
      <c r="J1190" s="21">
        <v>1</v>
      </c>
      <c r="K1190" s="24">
        <v>1</v>
      </c>
      <c r="L1190" s="25">
        <v>0</v>
      </c>
      <c r="M1190" s="26">
        <v>0.13474856150075501</v>
      </c>
      <c r="N1190" s="23">
        <v>1</v>
      </c>
      <c r="O1190" s="23">
        <f t="shared" si="54"/>
        <v>0.13474856150075501</v>
      </c>
      <c r="P1190" s="33">
        <f t="shared" si="56"/>
        <v>2.1944968603046539E-2</v>
      </c>
    </row>
    <row r="1191" spans="1:16" x14ac:dyDescent="0.25">
      <c r="A1191" s="27" t="s">
        <v>1724</v>
      </c>
      <c r="B1191" s="17" t="str">
        <f t="shared" si="55"/>
        <v>OAKHU</v>
      </c>
      <c r="C1191" s="28" t="s">
        <v>278</v>
      </c>
      <c r="D1191" s="28" t="s">
        <v>145</v>
      </c>
      <c r="E1191" s="19">
        <v>9.7801952820963809</v>
      </c>
      <c r="F1191" s="20">
        <v>19.586346607787</v>
      </c>
      <c r="G1191" s="21">
        <v>1</v>
      </c>
      <c r="H1191" s="22">
        <v>0</v>
      </c>
      <c r="I1191" s="23">
        <v>5</v>
      </c>
      <c r="J1191" s="21">
        <v>1</v>
      </c>
      <c r="K1191" s="24">
        <v>0.836168977779013</v>
      </c>
      <c r="L1191" s="25">
        <v>0</v>
      </c>
      <c r="M1191" s="26">
        <v>0.13448424100127901</v>
      </c>
      <c r="N1191" s="23">
        <v>1</v>
      </c>
      <c r="O1191" s="23">
        <f t="shared" si="54"/>
        <v>0.13448424100127901</v>
      </c>
      <c r="P1191" s="33">
        <f t="shared" si="56"/>
        <v>1.375067032122209E-2</v>
      </c>
    </row>
    <row r="1192" spans="1:16" x14ac:dyDescent="0.25">
      <c r="A1192" s="27" t="s">
        <v>1725</v>
      </c>
      <c r="B1192" s="17" t="str">
        <f t="shared" si="55"/>
        <v xml:space="preserve">BEAR </v>
      </c>
      <c r="C1192" s="28" t="s">
        <v>557</v>
      </c>
      <c r="D1192" s="28" t="s">
        <v>145</v>
      </c>
      <c r="E1192" s="19">
        <v>36.287290757348757</v>
      </c>
      <c r="F1192" s="20">
        <v>45.877415524179298</v>
      </c>
      <c r="G1192" s="21">
        <v>0.99967152019412298</v>
      </c>
      <c r="H1192" s="22">
        <v>7</v>
      </c>
      <c r="I1192" s="23">
        <v>2</v>
      </c>
      <c r="J1192" s="21">
        <v>1</v>
      </c>
      <c r="K1192" s="24">
        <v>0.133335294839594</v>
      </c>
      <c r="L1192" s="25">
        <v>1</v>
      </c>
      <c r="M1192" s="26">
        <v>0.13436814538090899</v>
      </c>
      <c r="N1192" s="23">
        <v>1</v>
      </c>
      <c r="O1192" s="23">
        <f t="shared" si="54"/>
        <v>0.13436814538090899</v>
      </c>
      <c r="P1192" s="33">
        <f t="shared" si="56"/>
        <v>3.7028982482991595E-3</v>
      </c>
    </row>
    <row r="1193" spans="1:16" x14ac:dyDescent="0.25">
      <c r="A1193" s="27" t="s">
        <v>1726</v>
      </c>
      <c r="B1193" s="17" t="str">
        <f t="shared" si="55"/>
        <v>ANNAP</v>
      </c>
      <c r="C1193" s="28" t="s">
        <v>651</v>
      </c>
      <c r="D1193" s="28" t="s">
        <v>187</v>
      </c>
      <c r="E1193" s="19">
        <v>17.8007646303572</v>
      </c>
      <c r="F1193" s="20">
        <v>87.145418666114395</v>
      </c>
      <c r="G1193" s="21">
        <v>0.94804164754607201</v>
      </c>
      <c r="H1193" s="22">
        <v>10</v>
      </c>
      <c r="I1193" s="23">
        <v>5</v>
      </c>
      <c r="J1193" s="21">
        <v>1</v>
      </c>
      <c r="K1193" s="24">
        <v>0</v>
      </c>
      <c r="L1193" s="25">
        <v>0</v>
      </c>
      <c r="M1193" s="26">
        <v>0.133386265485229</v>
      </c>
      <c r="N1193" s="23">
        <v>1</v>
      </c>
      <c r="O1193" s="23">
        <f t="shared" si="54"/>
        <v>0.133386265485229</v>
      </c>
      <c r="P1193" s="33">
        <f t="shared" si="56"/>
        <v>7.4932885331090628E-3</v>
      </c>
    </row>
    <row r="1194" spans="1:16" x14ac:dyDescent="0.25">
      <c r="A1194" s="27" t="s">
        <v>1727</v>
      </c>
      <c r="B1194" s="17" t="str">
        <f t="shared" si="55"/>
        <v>SAN J</v>
      </c>
      <c r="C1194" s="28" t="s">
        <v>1355</v>
      </c>
      <c r="D1194" s="28" t="s">
        <v>145</v>
      </c>
      <c r="E1194" s="19">
        <v>6.53056812986806</v>
      </c>
      <c r="F1194" s="20">
        <v>43.265650079741299</v>
      </c>
      <c r="G1194" s="21">
        <v>0.65200621890098098</v>
      </c>
      <c r="H1194" s="22">
        <v>0</v>
      </c>
      <c r="I1194" s="23">
        <v>4</v>
      </c>
      <c r="J1194" s="21">
        <v>1</v>
      </c>
      <c r="K1194" s="24">
        <v>1</v>
      </c>
      <c r="L1194" s="25">
        <v>0</v>
      </c>
      <c r="M1194" s="26">
        <v>0.133004359611059</v>
      </c>
      <c r="N1194" s="23">
        <v>1</v>
      </c>
      <c r="O1194" s="23">
        <f t="shared" si="54"/>
        <v>0.133004359611059</v>
      </c>
      <c r="P1194" s="33">
        <f t="shared" si="56"/>
        <v>2.0366430142999846E-2</v>
      </c>
    </row>
    <row r="1195" spans="1:16" x14ac:dyDescent="0.25">
      <c r="A1195" s="27" t="s">
        <v>1728</v>
      </c>
      <c r="B1195" s="17" t="str">
        <f t="shared" si="55"/>
        <v>MARIP</v>
      </c>
      <c r="C1195" s="28" t="s">
        <v>1291</v>
      </c>
      <c r="D1195" s="28" t="s">
        <v>145</v>
      </c>
      <c r="E1195" s="19">
        <v>39.105994338625457</v>
      </c>
      <c r="F1195" s="20">
        <v>24.616364644409501</v>
      </c>
      <c r="G1195" s="21">
        <v>0.88932485904909897</v>
      </c>
      <c r="H1195" s="22">
        <v>0</v>
      </c>
      <c r="I1195" s="23">
        <v>41</v>
      </c>
      <c r="J1195" s="21">
        <v>0.98360639188634402</v>
      </c>
      <c r="K1195" s="24">
        <v>0.244914886834807</v>
      </c>
      <c r="L1195" s="25">
        <v>0</v>
      </c>
      <c r="M1195" s="26">
        <v>0.132843609835082</v>
      </c>
      <c r="N1195" s="23">
        <v>1</v>
      </c>
      <c r="O1195" s="23">
        <f t="shared" si="54"/>
        <v>0.132843609835082</v>
      </c>
      <c r="P1195" s="33">
        <f t="shared" si="56"/>
        <v>3.3970139893328526E-3</v>
      </c>
    </row>
    <row r="1196" spans="1:16" x14ac:dyDescent="0.25">
      <c r="A1196" s="27" t="s">
        <v>1729</v>
      </c>
      <c r="B1196" s="17" t="str">
        <f t="shared" si="55"/>
        <v>COARS</v>
      </c>
      <c r="C1196" s="28" t="s">
        <v>946</v>
      </c>
      <c r="D1196" s="28" t="s">
        <v>145</v>
      </c>
      <c r="E1196" s="19">
        <v>1.3638960374874001</v>
      </c>
      <c r="F1196" s="20">
        <v>9.9999999999999893</v>
      </c>
      <c r="G1196" s="21">
        <v>1</v>
      </c>
      <c r="H1196" s="22">
        <v>0</v>
      </c>
      <c r="I1196" s="23">
        <v>1</v>
      </c>
      <c r="J1196" s="21">
        <v>1</v>
      </c>
      <c r="K1196" s="24">
        <v>1</v>
      </c>
      <c r="L1196" s="25">
        <v>0</v>
      </c>
      <c r="M1196" s="26">
        <v>0.132617769892757</v>
      </c>
      <c r="N1196" s="23">
        <v>1</v>
      </c>
      <c r="O1196" s="23">
        <f t="shared" si="54"/>
        <v>0.132617769892757</v>
      </c>
      <c r="P1196" s="33">
        <f t="shared" si="56"/>
        <v>9.7234515129956997E-2</v>
      </c>
    </row>
    <row r="1197" spans="1:16" x14ac:dyDescent="0.25">
      <c r="A1197" s="27" t="s">
        <v>1730</v>
      </c>
      <c r="B1197" s="17" t="str">
        <f t="shared" si="55"/>
        <v>DOBBI</v>
      </c>
      <c r="C1197" s="28" t="s">
        <v>1624</v>
      </c>
      <c r="D1197" s="28" t="s">
        <v>148</v>
      </c>
      <c r="E1197" s="19">
        <v>6.6324506580362783</v>
      </c>
      <c r="F1197" s="20">
        <v>9.9999999999999893</v>
      </c>
      <c r="G1197" s="21">
        <v>0.87383508978755298</v>
      </c>
      <c r="H1197" s="22">
        <v>1</v>
      </c>
      <c r="I1197" s="23">
        <v>4</v>
      </c>
      <c r="J1197" s="21">
        <v>1</v>
      </c>
      <c r="K1197" s="24">
        <v>0.93404002793599294</v>
      </c>
      <c r="L1197" s="25">
        <v>1</v>
      </c>
      <c r="M1197" s="26">
        <v>0.132407318433964</v>
      </c>
      <c r="N1197" s="23">
        <v>1</v>
      </c>
      <c r="O1197" s="23">
        <f t="shared" si="54"/>
        <v>0.132407318433964</v>
      </c>
      <c r="P1197" s="33">
        <f t="shared" si="56"/>
        <v>1.9963558759917992E-2</v>
      </c>
    </row>
    <row r="1198" spans="1:16" x14ac:dyDescent="0.25">
      <c r="A1198" s="27" t="s">
        <v>1731</v>
      </c>
      <c r="B1198" s="17" t="str">
        <f t="shared" si="55"/>
        <v>OLEMA</v>
      </c>
      <c r="C1198" s="28" t="s">
        <v>654</v>
      </c>
      <c r="D1198" s="28" t="s">
        <v>212</v>
      </c>
      <c r="E1198" s="19">
        <v>15.8420076266595</v>
      </c>
      <c r="F1198" s="20">
        <v>82.062568542139005</v>
      </c>
      <c r="G1198" s="21">
        <v>5.5866207301873E-2</v>
      </c>
      <c r="H1198" s="22">
        <v>9</v>
      </c>
      <c r="I1198" s="23">
        <v>6</v>
      </c>
      <c r="J1198" s="21">
        <v>0.97767644371126505</v>
      </c>
      <c r="K1198" s="24">
        <v>0.72253373942610699</v>
      </c>
      <c r="L1198" s="25">
        <v>1</v>
      </c>
      <c r="M1198" s="26">
        <v>0.13235310358877</v>
      </c>
      <c r="N1198" s="23">
        <v>1</v>
      </c>
      <c r="O1198" s="23">
        <f t="shared" si="54"/>
        <v>0.13235310358877</v>
      </c>
      <c r="P1198" s="33">
        <f t="shared" si="56"/>
        <v>8.354566334511886E-3</v>
      </c>
    </row>
    <row r="1199" spans="1:16" x14ac:dyDescent="0.25">
      <c r="A1199" s="27" t="s">
        <v>1732</v>
      </c>
      <c r="B1199" s="17" t="str">
        <f t="shared" si="55"/>
        <v xml:space="preserve">CAMP </v>
      </c>
      <c r="C1199" s="28" t="s">
        <v>222</v>
      </c>
      <c r="D1199" s="28" t="s">
        <v>223</v>
      </c>
      <c r="E1199" s="19">
        <v>4.0602477018756602</v>
      </c>
      <c r="F1199" s="20">
        <v>32.506646831196697</v>
      </c>
      <c r="G1199" s="21">
        <v>0.59361093359879002</v>
      </c>
      <c r="H1199" s="22">
        <v>5</v>
      </c>
      <c r="I1199" s="23">
        <v>0</v>
      </c>
      <c r="J1199" s="21">
        <v>1</v>
      </c>
      <c r="K1199" s="24">
        <v>1</v>
      </c>
      <c r="L1199" s="25">
        <v>0</v>
      </c>
      <c r="M1199" s="26">
        <v>0.13231612339465201</v>
      </c>
      <c r="N1199" s="23">
        <v>1</v>
      </c>
      <c r="O1199" s="23">
        <f t="shared" si="54"/>
        <v>0.13231612339465201</v>
      </c>
      <c r="P1199" s="33">
        <f t="shared" si="56"/>
        <v>3.2588189960313908E-2</v>
      </c>
    </row>
    <row r="1200" spans="1:16" x14ac:dyDescent="0.25">
      <c r="A1200" s="27" t="s">
        <v>1733</v>
      </c>
      <c r="B1200" s="17" t="str">
        <f t="shared" si="55"/>
        <v>CALPI</v>
      </c>
      <c r="C1200" s="28" t="s">
        <v>775</v>
      </c>
      <c r="D1200" s="28" t="s">
        <v>226</v>
      </c>
      <c r="E1200" s="19">
        <v>26.29637292662002</v>
      </c>
      <c r="F1200" s="20">
        <v>85.730533749153395</v>
      </c>
      <c r="G1200" s="21">
        <v>0.550490153771522</v>
      </c>
      <c r="H1200" s="22">
        <v>0</v>
      </c>
      <c r="I1200" s="23">
        <v>0</v>
      </c>
      <c r="J1200" s="21">
        <v>1</v>
      </c>
      <c r="K1200" s="24">
        <v>0.92088541755638098</v>
      </c>
      <c r="L1200" s="25">
        <v>0</v>
      </c>
      <c r="M1200" s="26">
        <v>0.132298576613985</v>
      </c>
      <c r="N1200" s="23">
        <v>1</v>
      </c>
      <c r="O1200" s="23">
        <f t="shared" si="54"/>
        <v>0.132298576613985</v>
      </c>
      <c r="P1200" s="33">
        <f t="shared" si="56"/>
        <v>5.0310579707385479E-3</v>
      </c>
    </row>
    <row r="1201" spans="1:16" x14ac:dyDescent="0.25">
      <c r="A1201" s="27" t="s">
        <v>1734</v>
      </c>
      <c r="B1201" s="17" t="str">
        <f t="shared" si="55"/>
        <v xml:space="preserve">ECHO </v>
      </c>
      <c r="C1201" s="28" t="s">
        <v>1735</v>
      </c>
      <c r="D1201" s="28" t="s">
        <v>971</v>
      </c>
      <c r="E1201" s="19">
        <v>2.2784193950563401</v>
      </c>
      <c r="F1201" s="20">
        <v>12.845734050180599</v>
      </c>
      <c r="G1201" s="21">
        <v>0.99623202274830602</v>
      </c>
      <c r="H1201" s="22">
        <v>6</v>
      </c>
      <c r="I1201" s="23">
        <v>2</v>
      </c>
      <c r="J1201" s="21">
        <v>0.64000125986897405</v>
      </c>
      <c r="K1201" s="24">
        <v>0</v>
      </c>
      <c r="L1201" s="25">
        <v>0</v>
      </c>
      <c r="M1201" s="26">
        <v>0.13221196585777201</v>
      </c>
      <c r="N1201" s="23">
        <v>1</v>
      </c>
      <c r="O1201" s="23">
        <f t="shared" si="54"/>
        <v>0.13221196585777201</v>
      </c>
      <c r="P1201" s="33">
        <f t="shared" si="56"/>
        <v>5.8027932058795834E-2</v>
      </c>
    </row>
    <row r="1202" spans="1:16" x14ac:dyDescent="0.25">
      <c r="A1202" s="27" t="s">
        <v>1736</v>
      </c>
      <c r="B1202" s="17" t="str">
        <f t="shared" si="55"/>
        <v>GIRVA</v>
      </c>
      <c r="C1202" s="28" t="s">
        <v>893</v>
      </c>
      <c r="D1202" s="28" t="s">
        <v>170</v>
      </c>
      <c r="E1202" s="19">
        <v>31.246849100839391</v>
      </c>
      <c r="F1202" s="20">
        <v>42.756765840392497</v>
      </c>
      <c r="G1202" s="21">
        <v>0.99667988536409502</v>
      </c>
      <c r="H1202" s="22">
        <v>0</v>
      </c>
      <c r="I1202" s="23">
        <v>4</v>
      </c>
      <c r="J1202" s="21">
        <v>1</v>
      </c>
      <c r="K1202" s="24">
        <v>0.24649240468814801</v>
      </c>
      <c r="L1202" s="25">
        <v>1</v>
      </c>
      <c r="M1202" s="26">
        <v>0.13163754744880399</v>
      </c>
      <c r="N1202" s="23">
        <v>1</v>
      </c>
      <c r="O1202" s="23">
        <f t="shared" si="54"/>
        <v>0.13163754744880399</v>
      </c>
      <c r="P1202" s="33">
        <f t="shared" si="56"/>
        <v>4.2128262924682469E-3</v>
      </c>
    </row>
    <row r="1203" spans="1:16" x14ac:dyDescent="0.25">
      <c r="A1203" s="27" t="s">
        <v>1737</v>
      </c>
      <c r="B1203" s="17" t="str">
        <f t="shared" si="55"/>
        <v>SAN L</v>
      </c>
      <c r="C1203" s="28" t="s">
        <v>1526</v>
      </c>
      <c r="D1203" s="28" t="s">
        <v>580</v>
      </c>
      <c r="E1203" s="19">
        <v>6.9340773992698299</v>
      </c>
      <c r="F1203" s="20">
        <v>31.523369699509601</v>
      </c>
      <c r="G1203" s="21">
        <v>0.48481110114967402</v>
      </c>
      <c r="H1203" s="22">
        <v>0</v>
      </c>
      <c r="I1203" s="23">
        <v>11</v>
      </c>
      <c r="J1203" s="21">
        <v>1</v>
      </c>
      <c r="K1203" s="24">
        <v>0.70787532413392895</v>
      </c>
      <c r="L1203" s="25">
        <v>1</v>
      </c>
      <c r="M1203" s="26">
        <v>0.13149683270005699</v>
      </c>
      <c r="N1203" s="23">
        <v>1</v>
      </c>
      <c r="O1203" s="23">
        <f t="shared" si="54"/>
        <v>0.13149683270005699</v>
      </c>
      <c r="P1203" s="33">
        <f t="shared" si="56"/>
        <v>1.8963854183961636E-2</v>
      </c>
    </row>
    <row r="1204" spans="1:16" x14ac:dyDescent="0.25">
      <c r="A1204" s="27" t="s">
        <v>1738</v>
      </c>
      <c r="B1204" s="17" t="str">
        <f t="shared" si="55"/>
        <v>SAN J</v>
      </c>
      <c r="C1204" s="28" t="s">
        <v>1657</v>
      </c>
      <c r="D1204" s="28" t="s">
        <v>145</v>
      </c>
      <c r="E1204" s="19">
        <v>9.69886009037414</v>
      </c>
      <c r="F1204" s="20">
        <v>12.301192589832899</v>
      </c>
      <c r="G1204" s="21">
        <v>0.62241476100251303</v>
      </c>
      <c r="H1204" s="22">
        <v>3</v>
      </c>
      <c r="I1204" s="23">
        <v>14</v>
      </c>
      <c r="J1204" s="21">
        <v>0.999999999999999</v>
      </c>
      <c r="K1204" s="24">
        <v>0.56802081610633504</v>
      </c>
      <c r="L1204" s="25">
        <v>0</v>
      </c>
      <c r="M1204" s="26">
        <v>0.13040414068525299</v>
      </c>
      <c r="N1204" s="23">
        <v>1</v>
      </c>
      <c r="O1204" s="23">
        <f t="shared" si="54"/>
        <v>0.13040414068525299</v>
      </c>
      <c r="P1204" s="33">
        <f t="shared" si="56"/>
        <v>1.3445305888542059E-2</v>
      </c>
    </row>
    <row r="1205" spans="1:16" x14ac:dyDescent="0.25">
      <c r="A1205" s="27" t="s">
        <v>688</v>
      </c>
      <c r="B1205" s="17" t="str">
        <f t="shared" si="55"/>
        <v>OAKLA</v>
      </c>
      <c r="C1205" s="28" t="s">
        <v>688</v>
      </c>
      <c r="D1205" s="28" t="s">
        <v>528</v>
      </c>
      <c r="E1205" s="19">
        <v>0.11526297908944901</v>
      </c>
      <c r="F1205" s="20">
        <v>10</v>
      </c>
      <c r="G1205" s="21">
        <v>1</v>
      </c>
      <c r="H1205" s="22">
        <v>0</v>
      </c>
      <c r="I1205" s="23">
        <v>0</v>
      </c>
      <c r="J1205" s="21">
        <v>1</v>
      </c>
      <c r="K1205" s="24">
        <v>1</v>
      </c>
      <c r="L1205" s="25">
        <v>0</v>
      </c>
      <c r="M1205" s="26">
        <v>0.130222282878421</v>
      </c>
      <c r="N1205" s="23">
        <v>1</v>
      </c>
      <c r="O1205" s="23">
        <f t="shared" si="54"/>
        <v>0.130222282878421</v>
      </c>
      <c r="P1205" s="33">
        <f t="shared" si="56"/>
        <v>1.1297841154822394</v>
      </c>
    </row>
    <row r="1206" spans="1:16" x14ac:dyDescent="0.25">
      <c r="A1206" s="27" t="s">
        <v>1609</v>
      </c>
      <c r="B1206" s="17" t="str">
        <f t="shared" si="55"/>
        <v>CENTE</v>
      </c>
      <c r="C1206" s="28" t="s">
        <v>1609</v>
      </c>
      <c r="D1206" s="28" t="s">
        <v>170</v>
      </c>
      <c r="E1206" s="19">
        <v>1.7291576207567601E-3</v>
      </c>
      <c r="F1206" s="20">
        <v>10</v>
      </c>
      <c r="G1206" s="21">
        <v>1</v>
      </c>
      <c r="H1206" s="22">
        <v>0</v>
      </c>
      <c r="I1206" s="23">
        <v>0</v>
      </c>
      <c r="J1206" s="21">
        <v>1</v>
      </c>
      <c r="K1206" s="24">
        <v>1</v>
      </c>
      <c r="L1206" s="25">
        <v>0</v>
      </c>
      <c r="M1206" s="26">
        <v>0.130222282878421</v>
      </c>
      <c r="N1206" s="23">
        <v>1</v>
      </c>
      <c r="O1206" s="23">
        <f t="shared" si="54"/>
        <v>0.130222282878421</v>
      </c>
      <c r="P1206" s="33">
        <f t="shared" si="56"/>
        <v>75.309665998770924</v>
      </c>
    </row>
    <row r="1207" spans="1:16" x14ac:dyDescent="0.25">
      <c r="A1207" s="27" t="s">
        <v>1739</v>
      </c>
      <c r="B1207" s="17" t="str">
        <f t="shared" si="55"/>
        <v>GREEN</v>
      </c>
      <c r="C1207" s="28" t="s">
        <v>1278</v>
      </c>
      <c r="D1207" s="28" t="s">
        <v>223</v>
      </c>
      <c r="E1207" s="19">
        <v>0.48373652310040699</v>
      </c>
      <c r="F1207" s="20">
        <v>10</v>
      </c>
      <c r="G1207" s="21">
        <v>1</v>
      </c>
      <c r="H1207" s="22">
        <v>0</v>
      </c>
      <c r="I1207" s="23">
        <v>0</v>
      </c>
      <c r="J1207" s="21">
        <v>1</v>
      </c>
      <c r="K1207" s="24">
        <v>1</v>
      </c>
      <c r="L1207" s="25">
        <v>0</v>
      </c>
      <c r="M1207" s="26">
        <v>0.130222282878421</v>
      </c>
      <c r="N1207" s="23">
        <v>1</v>
      </c>
      <c r="O1207" s="23">
        <f t="shared" si="54"/>
        <v>0.130222282878421</v>
      </c>
      <c r="P1207" s="33">
        <f t="shared" si="56"/>
        <v>0.2692008493462284</v>
      </c>
    </row>
    <row r="1208" spans="1:16" x14ac:dyDescent="0.25">
      <c r="A1208" s="27" t="s">
        <v>1740</v>
      </c>
      <c r="B1208" s="17" t="str">
        <f t="shared" si="55"/>
        <v>SCE V</v>
      </c>
      <c r="C1208" s="28" t="s">
        <v>1741</v>
      </c>
      <c r="D1208" s="28" t="s">
        <v>580</v>
      </c>
      <c r="E1208" s="19">
        <v>0.17031996453074</v>
      </c>
      <c r="F1208" s="20">
        <v>10</v>
      </c>
      <c r="G1208" s="21">
        <v>1</v>
      </c>
      <c r="H1208" s="22">
        <v>0</v>
      </c>
      <c r="I1208" s="23">
        <v>0</v>
      </c>
      <c r="J1208" s="21">
        <v>1</v>
      </c>
      <c r="K1208" s="24">
        <v>1</v>
      </c>
      <c r="L1208" s="25">
        <v>0</v>
      </c>
      <c r="M1208" s="26">
        <v>0.130222282878421</v>
      </c>
      <c r="N1208" s="23">
        <v>1</v>
      </c>
      <c r="O1208" s="23">
        <f t="shared" si="54"/>
        <v>0.130222282878421</v>
      </c>
      <c r="P1208" s="33">
        <f t="shared" si="56"/>
        <v>0.76457438936888678</v>
      </c>
    </row>
    <row r="1209" spans="1:16" x14ac:dyDescent="0.25">
      <c r="A1209" s="27" t="s">
        <v>1742</v>
      </c>
      <c r="B1209" s="17" t="str">
        <f t="shared" si="55"/>
        <v>WILLO</v>
      </c>
      <c r="C1209" s="28" t="s">
        <v>879</v>
      </c>
      <c r="D1209" s="28" t="s">
        <v>187</v>
      </c>
      <c r="E1209" s="19">
        <v>32.959704243059697</v>
      </c>
      <c r="F1209" s="20">
        <v>79.384938238968999</v>
      </c>
      <c r="G1209" s="21">
        <v>0.82838191695070296</v>
      </c>
      <c r="H1209" s="22">
        <v>19</v>
      </c>
      <c r="I1209" s="23">
        <v>24</v>
      </c>
      <c r="J1209" s="21">
        <v>1</v>
      </c>
      <c r="K1209" s="24">
        <v>0</v>
      </c>
      <c r="L1209" s="25">
        <v>0</v>
      </c>
      <c r="M1209" s="26">
        <v>0.12942764001551901</v>
      </c>
      <c r="N1209" s="23">
        <v>1</v>
      </c>
      <c r="O1209" s="23">
        <f t="shared" si="54"/>
        <v>0.12942764001551901</v>
      </c>
      <c r="P1209" s="33">
        <f t="shared" si="56"/>
        <v>3.9268447028851143E-3</v>
      </c>
    </row>
    <row r="1210" spans="1:16" x14ac:dyDescent="0.25">
      <c r="A1210" s="27" t="s">
        <v>1743</v>
      </c>
      <c r="B1210" s="17" t="str">
        <f t="shared" si="55"/>
        <v>GEYSE</v>
      </c>
      <c r="C1210" s="28" t="s">
        <v>1184</v>
      </c>
      <c r="D1210" s="28" t="s">
        <v>226</v>
      </c>
      <c r="E1210" s="19">
        <v>33.360143001645497</v>
      </c>
      <c r="F1210" s="20">
        <v>63.534808931055501</v>
      </c>
      <c r="G1210" s="21">
        <v>0.83515361307240199</v>
      </c>
      <c r="H1210" s="22">
        <v>3</v>
      </c>
      <c r="I1210" s="23">
        <v>7</v>
      </c>
      <c r="J1210" s="21">
        <v>0.68394655224254997</v>
      </c>
      <c r="K1210" s="24">
        <v>0.43968507485436698</v>
      </c>
      <c r="L1210" s="25">
        <v>0</v>
      </c>
      <c r="M1210" s="26">
        <v>0.12892046235870999</v>
      </c>
      <c r="N1210" s="23">
        <v>1</v>
      </c>
      <c r="O1210" s="23">
        <f t="shared" si="54"/>
        <v>0.12892046235870999</v>
      </c>
      <c r="P1210" s="33">
        <f t="shared" si="56"/>
        <v>3.8645056872912971E-3</v>
      </c>
    </row>
    <row r="1211" spans="1:16" x14ac:dyDescent="0.25">
      <c r="A1211" s="27" t="s">
        <v>1744</v>
      </c>
      <c r="B1211" s="17" t="str">
        <f t="shared" si="55"/>
        <v>MORAG</v>
      </c>
      <c r="C1211" s="28" t="s">
        <v>672</v>
      </c>
      <c r="D1211" s="28" t="s">
        <v>593</v>
      </c>
      <c r="E1211" s="19">
        <v>6.1450190127869675</v>
      </c>
      <c r="F1211" s="20">
        <v>55.627720429486502</v>
      </c>
      <c r="G1211" s="21">
        <v>5.1961133037976698E-2</v>
      </c>
      <c r="H1211" s="22">
        <v>2</v>
      </c>
      <c r="I1211" s="23">
        <v>13</v>
      </c>
      <c r="J1211" s="21">
        <v>0.81972560100802805</v>
      </c>
      <c r="K1211" s="24">
        <v>0.88045752307740799</v>
      </c>
      <c r="L1211" s="25">
        <v>0</v>
      </c>
      <c r="M1211" s="26">
        <v>0.12885956029107301</v>
      </c>
      <c r="N1211" s="23">
        <v>1</v>
      </c>
      <c r="O1211" s="23">
        <f t="shared" si="54"/>
        <v>0.12885956029107301</v>
      </c>
      <c r="P1211" s="33">
        <f t="shared" si="56"/>
        <v>2.0969757786417489E-2</v>
      </c>
    </row>
    <row r="1212" spans="1:16" x14ac:dyDescent="0.25">
      <c r="A1212" s="27" t="s">
        <v>1745</v>
      </c>
      <c r="B1212" s="17" t="str">
        <f t="shared" si="55"/>
        <v>HALSE</v>
      </c>
      <c r="C1212" s="28" t="s">
        <v>1746</v>
      </c>
      <c r="D1212" s="28" t="s">
        <v>148</v>
      </c>
      <c r="E1212" s="19">
        <v>30.640052052603401</v>
      </c>
      <c r="F1212" s="20">
        <v>10.356574041095801</v>
      </c>
      <c r="G1212" s="21">
        <v>0.73567229511184395</v>
      </c>
      <c r="H1212" s="22">
        <v>9</v>
      </c>
      <c r="I1212" s="23">
        <v>18</v>
      </c>
      <c r="J1212" s="21">
        <v>1</v>
      </c>
      <c r="K1212" s="24">
        <v>0</v>
      </c>
      <c r="L1212" s="25">
        <v>0</v>
      </c>
      <c r="M1212" s="26">
        <v>0.12879995902673</v>
      </c>
      <c r="N1212" s="23">
        <v>1</v>
      </c>
      <c r="O1212" s="23">
        <f t="shared" si="54"/>
        <v>0.12879995902673</v>
      </c>
      <c r="P1212" s="33">
        <f t="shared" si="56"/>
        <v>4.2036468738892441E-3</v>
      </c>
    </row>
    <row r="1213" spans="1:16" x14ac:dyDescent="0.25">
      <c r="A1213" s="27" t="s">
        <v>1747</v>
      </c>
      <c r="B1213" s="17" t="str">
        <f t="shared" si="55"/>
        <v>HARTL</v>
      </c>
      <c r="C1213" s="28" t="s">
        <v>1290</v>
      </c>
      <c r="D1213" s="28" t="s">
        <v>187</v>
      </c>
      <c r="E1213" s="19">
        <v>0.385845041837097</v>
      </c>
      <c r="F1213" s="20">
        <v>10</v>
      </c>
      <c r="G1213" s="21">
        <v>0.33507481599050298</v>
      </c>
      <c r="H1213" s="22">
        <v>0</v>
      </c>
      <c r="I1213" s="23">
        <v>1</v>
      </c>
      <c r="J1213" s="21">
        <v>0.31009217578830001</v>
      </c>
      <c r="K1213" s="24">
        <v>0</v>
      </c>
      <c r="L1213" s="25">
        <v>0</v>
      </c>
      <c r="M1213" s="26">
        <v>8.5975310925643193E-3</v>
      </c>
      <c r="N1213" s="23">
        <v>14.950713546377353</v>
      </c>
      <c r="O1213" s="23">
        <f t="shared" si="54"/>
        <v>0.12853922457100184</v>
      </c>
      <c r="P1213" s="33">
        <f t="shared" si="56"/>
        <v>0.33313690894924297</v>
      </c>
    </row>
    <row r="1214" spans="1:16" x14ac:dyDescent="0.25">
      <c r="A1214" s="27" t="s">
        <v>1748</v>
      </c>
      <c r="B1214" s="17" t="str">
        <f t="shared" si="55"/>
        <v>PARAD</v>
      </c>
      <c r="C1214" s="28" t="s">
        <v>809</v>
      </c>
      <c r="D1214" s="28" t="s">
        <v>170</v>
      </c>
      <c r="E1214" s="19">
        <v>4.7176744776976802</v>
      </c>
      <c r="F1214" s="20">
        <v>9.9999999999999893</v>
      </c>
      <c r="G1214" s="21">
        <v>0.61753276568579096</v>
      </c>
      <c r="H1214" s="22">
        <v>3</v>
      </c>
      <c r="I1214" s="23">
        <v>6</v>
      </c>
      <c r="J1214" s="21">
        <v>1</v>
      </c>
      <c r="K1214" s="24">
        <v>1</v>
      </c>
      <c r="L1214" s="25">
        <v>0</v>
      </c>
      <c r="M1214" s="26">
        <v>0.12837347623053899</v>
      </c>
      <c r="N1214" s="23">
        <v>1</v>
      </c>
      <c r="O1214" s="23">
        <f t="shared" si="54"/>
        <v>0.12837347623053899</v>
      </c>
      <c r="P1214" s="33">
        <f t="shared" si="56"/>
        <v>2.721117720974844E-2</v>
      </c>
    </row>
    <row r="1215" spans="1:16" x14ac:dyDescent="0.25">
      <c r="A1215" s="27" t="s">
        <v>1749</v>
      </c>
      <c r="B1215" s="17" t="str">
        <f t="shared" si="55"/>
        <v>APPLE</v>
      </c>
      <c r="C1215" s="28" t="s">
        <v>1750</v>
      </c>
      <c r="D1215" s="28" t="s">
        <v>148</v>
      </c>
      <c r="E1215" s="19">
        <v>20.08039811642454</v>
      </c>
      <c r="F1215" s="20">
        <v>56.377669253094098</v>
      </c>
      <c r="G1215" s="21">
        <v>0.98025544437713696</v>
      </c>
      <c r="H1215" s="22">
        <v>4</v>
      </c>
      <c r="I1215" s="23">
        <v>10</v>
      </c>
      <c r="J1215" s="21">
        <v>0.999999999999997</v>
      </c>
      <c r="K1215" s="24">
        <v>0.56178503819584302</v>
      </c>
      <c r="L1215" s="25">
        <v>1</v>
      </c>
      <c r="M1215" s="26">
        <v>0.12833955133245301</v>
      </c>
      <c r="N1215" s="23">
        <v>1</v>
      </c>
      <c r="O1215" s="23">
        <f t="shared" si="54"/>
        <v>0.12833955133245301</v>
      </c>
      <c r="P1215" s="33">
        <f t="shared" si="56"/>
        <v>6.3912852020338723E-3</v>
      </c>
    </row>
    <row r="1216" spans="1:16" x14ac:dyDescent="0.25">
      <c r="A1216" s="27" t="s">
        <v>1751</v>
      </c>
      <c r="B1216" s="17" t="str">
        <f t="shared" si="55"/>
        <v>OAKHU</v>
      </c>
      <c r="C1216" s="28" t="s">
        <v>520</v>
      </c>
      <c r="D1216" s="28" t="s">
        <v>145</v>
      </c>
      <c r="E1216" s="19">
        <v>44.109251574883153</v>
      </c>
      <c r="F1216" s="20">
        <v>32.630102671390397</v>
      </c>
      <c r="G1216" s="21">
        <v>0.939091638357751</v>
      </c>
      <c r="H1216" s="22">
        <v>4</v>
      </c>
      <c r="I1216" s="23">
        <v>19</v>
      </c>
      <c r="J1216" s="21">
        <v>0.999999999999999</v>
      </c>
      <c r="K1216" s="24">
        <v>7.4461752268947898E-2</v>
      </c>
      <c r="L1216" s="25">
        <v>0</v>
      </c>
      <c r="M1216" s="26">
        <v>0.12831430000060801</v>
      </c>
      <c r="N1216" s="23">
        <v>1</v>
      </c>
      <c r="O1216" s="23">
        <f t="shared" si="54"/>
        <v>0.12831430000060801</v>
      </c>
      <c r="P1216" s="33">
        <f t="shared" si="56"/>
        <v>2.9090110446052817E-3</v>
      </c>
    </row>
    <row r="1217" spans="1:16" x14ac:dyDescent="0.25">
      <c r="A1217" s="27" t="s">
        <v>1752</v>
      </c>
      <c r="B1217" s="17" t="str">
        <f t="shared" si="55"/>
        <v xml:space="preserve">PAUL </v>
      </c>
      <c r="C1217" s="28" t="s">
        <v>514</v>
      </c>
      <c r="D1217" s="28" t="s">
        <v>223</v>
      </c>
      <c r="E1217" s="19">
        <v>2.9890629114341101</v>
      </c>
      <c r="F1217" s="20">
        <v>10</v>
      </c>
      <c r="G1217" s="21">
        <v>0.96780776426232296</v>
      </c>
      <c r="H1217" s="22">
        <v>2</v>
      </c>
      <c r="I1217" s="23">
        <v>0</v>
      </c>
      <c r="J1217" s="21">
        <v>0.97576634263149797</v>
      </c>
      <c r="K1217" s="24">
        <v>1</v>
      </c>
      <c r="L1217" s="25">
        <v>0</v>
      </c>
      <c r="M1217" s="26">
        <v>0.12748585033996199</v>
      </c>
      <c r="N1217" s="23">
        <v>1</v>
      </c>
      <c r="O1217" s="23">
        <f t="shared" si="54"/>
        <v>0.12748585033996199</v>
      </c>
      <c r="P1217" s="33">
        <f t="shared" si="56"/>
        <v>4.2650775215298524E-2</v>
      </c>
    </row>
    <row r="1218" spans="1:16" x14ac:dyDescent="0.25">
      <c r="A1218" s="27" t="s">
        <v>1753</v>
      </c>
      <c r="B1218" s="17" t="str">
        <f t="shared" si="55"/>
        <v xml:space="preserve">PAUL </v>
      </c>
      <c r="C1218" s="28" t="s">
        <v>1636</v>
      </c>
      <c r="D1218" s="28" t="s">
        <v>223</v>
      </c>
      <c r="E1218" s="19">
        <v>6.0187378088649801</v>
      </c>
      <c r="F1218" s="20">
        <v>18.650164897955399</v>
      </c>
      <c r="G1218" s="21">
        <v>0.32257589870377101</v>
      </c>
      <c r="H1218" s="22">
        <v>14</v>
      </c>
      <c r="I1218" s="23">
        <v>1</v>
      </c>
      <c r="J1218" s="21">
        <v>1</v>
      </c>
      <c r="K1218" s="24">
        <v>1</v>
      </c>
      <c r="L1218" s="25">
        <v>0</v>
      </c>
      <c r="M1218" s="26">
        <v>0.12726026633430801</v>
      </c>
      <c r="N1218" s="23">
        <v>1</v>
      </c>
      <c r="O1218" s="23">
        <f t="shared" si="54"/>
        <v>0.12726026633430801</v>
      </c>
      <c r="P1218" s="33">
        <f t="shared" si="56"/>
        <v>2.1144012312160659E-2</v>
      </c>
    </row>
    <row r="1219" spans="1:16" x14ac:dyDescent="0.25">
      <c r="A1219" s="27" t="s">
        <v>1754</v>
      </c>
      <c r="B1219" s="17" t="str">
        <f t="shared" si="55"/>
        <v>SAN L</v>
      </c>
      <c r="C1219" s="28" t="s">
        <v>1526</v>
      </c>
      <c r="D1219" s="28" t="s">
        <v>580</v>
      </c>
      <c r="E1219" s="19">
        <v>17.849967298977951</v>
      </c>
      <c r="F1219" s="20">
        <v>46.839664533454503</v>
      </c>
      <c r="G1219" s="21">
        <v>0.49769421966670901</v>
      </c>
      <c r="H1219" s="22">
        <v>4</v>
      </c>
      <c r="I1219" s="23">
        <v>7</v>
      </c>
      <c r="J1219" s="21">
        <v>0.97955212263267599</v>
      </c>
      <c r="K1219" s="24">
        <v>0.39868328279965098</v>
      </c>
      <c r="L1219" s="25">
        <v>0</v>
      </c>
      <c r="M1219" s="26">
        <v>0.12708423635424501</v>
      </c>
      <c r="N1219" s="23">
        <v>1</v>
      </c>
      <c r="O1219" s="23">
        <f t="shared" si="54"/>
        <v>0.12708423635424501</v>
      </c>
      <c r="P1219" s="33">
        <f t="shared" si="56"/>
        <v>7.1195781048585772E-3</v>
      </c>
    </row>
    <row r="1220" spans="1:16" x14ac:dyDescent="0.25">
      <c r="A1220" s="27" t="s">
        <v>1755</v>
      </c>
      <c r="B1220" s="17" t="str">
        <f t="shared" si="55"/>
        <v>VIEJO</v>
      </c>
      <c r="C1220" s="28" t="s">
        <v>1756</v>
      </c>
      <c r="D1220" s="28" t="s">
        <v>223</v>
      </c>
      <c r="E1220" s="19">
        <v>1.03742326587557</v>
      </c>
      <c r="F1220" s="20">
        <v>10</v>
      </c>
      <c r="G1220" s="21">
        <v>0.50886472001229499</v>
      </c>
      <c r="H1220" s="22">
        <v>1</v>
      </c>
      <c r="I1220" s="23">
        <v>2</v>
      </c>
      <c r="J1220" s="21">
        <v>0.40524853351618201</v>
      </c>
      <c r="K1220" s="24">
        <v>0</v>
      </c>
      <c r="L1220" s="25">
        <v>0</v>
      </c>
      <c r="M1220" s="26">
        <v>1.1265899386528701E-2</v>
      </c>
      <c r="N1220" s="23">
        <v>11.218349420457526</v>
      </c>
      <c r="O1220" s="23">
        <f t="shared" si="54"/>
        <v>0.12638479585379706</v>
      </c>
      <c r="P1220" s="33">
        <f t="shared" si="56"/>
        <v>0.12182568100314402</v>
      </c>
    </row>
    <row r="1221" spans="1:16" x14ac:dyDescent="0.25">
      <c r="A1221" s="27" t="s">
        <v>1757</v>
      </c>
      <c r="B1221" s="17" t="str">
        <f t="shared" si="55"/>
        <v>PLACE</v>
      </c>
      <c r="C1221" s="28" t="s">
        <v>167</v>
      </c>
      <c r="D1221" s="28" t="s">
        <v>148</v>
      </c>
      <c r="E1221" s="19">
        <v>9.0659229724014789</v>
      </c>
      <c r="F1221" s="20">
        <v>10</v>
      </c>
      <c r="G1221" s="21">
        <v>0.43466123026680298</v>
      </c>
      <c r="H1221" s="22">
        <v>3</v>
      </c>
      <c r="I1221" s="23">
        <v>13</v>
      </c>
      <c r="J1221" s="21">
        <v>1</v>
      </c>
      <c r="K1221" s="24">
        <v>0.82122485227958697</v>
      </c>
      <c r="L1221" s="25">
        <v>1</v>
      </c>
      <c r="M1221" s="26">
        <v>0.12525301225059299</v>
      </c>
      <c r="N1221" s="23">
        <v>1</v>
      </c>
      <c r="O1221" s="23">
        <f t="shared" ref="O1221:O1284" si="57">M1221*N1221</f>
        <v>0.12525301225059299</v>
      </c>
      <c r="P1221" s="33">
        <f t="shared" si="56"/>
        <v>1.3815803711534803E-2</v>
      </c>
    </row>
    <row r="1222" spans="1:16" x14ac:dyDescent="0.25">
      <c r="A1222" s="27" t="s">
        <v>1758</v>
      </c>
      <c r="B1222" s="17" t="str">
        <f t="shared" ref="B1222:B1285" si="58">LEFT(A1222,5)</f>
        <v>MONTE</v>
      </c>
      <c r="C1222" s="28" t="s">
        <v>240</v>
      </c>
      <c r="D1222" s="28" t="s">
        <v>226</v>
      </c>
      <c r="E1222" s="19">
        <v>0.80535856149211005</v>
      </c>
      <c r="F1222" s="20">
        <v>36.800598998432299</v>
      </c>
      <c r="G1222" s="21">
        <v>0.36574889259945398</v>
      </c>
      <c r="H1222" s="22">
        <v>2</v>
      </c>
      <c r="I1222" s="23">
        <v>0</v>
      </c>
      <c r="J1222" s="21">
        <v>1</v>
      </c>
      <c r="K1222" s="24">
        <v>1</v>
      </c>
      <c r="L1222" s="25">
        <v>0</v>
      </c>
      <c r="M1222" s="26">
        <v>0.12505212962527401</v>
      </c>
      <c r="N1222" s="23">
        <v>1</v>
      </c>
      <c r="O1222" s="23">
        <f t="shared" si="57"/>
        <v>0.12505212962527401</v>
      </c>
      <c r="P1222" s="33">
        <f t="shared" ref="P1222:P1285" si="59">O1222/E1222</f>
        <v>0.15527509808002349</v>
      </c>
    </row>
    <row r="1223" spans="1:16" x14ac:dyDescent="0.25">
      <c r="A1223" s="27" t="s">
        <v>1759</v>
      </c>
      <c r="B1223" s="17" t="str">
        <f t="shared" si="58"/>
        <v xml:space="preserve">BELL </v>
      </c>
      <c r="C1223" s="28" t="s">
        <v>803</v>
      </c>
      <c r="D1223" s="28" t="s">
        <v>148</v>
      </c>
      <c r="E1223" s="19">
        <v>8.4936368295139994E-2</v>
      </c>
      <c r="F1223" s="20">
        <v>10</v>
      </c>
      <c r="G1223" s="21">
        <v>1</v>
      </c>
      <c r="H1223" s="22">
        <v>0</v>
      </c>
      <c r="I1223" s="23">
        <v>1</v>
      </c>
      <c r="J1223" s="21">
        <v>2.21098328331167E-2</v>
      </c>
      <c r="K1223" s="24">
        <v>0</v>
      </c>
      <c r="L1223" s="25">
        <v>0</v>
      </c>
      <c r="M1223" s="26">
        <v>1.1123177879363601E-2</v>
      </c>
      <c r="N1223" s="23">
        <v>11.218349420457526</v>
      </c>
      <c r="O1223" s="23">
        <f t="shared" si="57"/>
        <v>0.12478369611660463</v>
      </c>
      <c r="P1223" s="33">
        <f t="shared" si="59"/>
        <v>1.4691432965794073</v>
      </c>
    </row>
    <row r="1224" spans="1:16" x14ac:dyDescent="0.25">
      <c r="A1224" s="27" t="s">
        <v>1760</v>
      </c>
      <c r="B1224" s="17" t="str">
        <f t="shared" si="58"/>
        <v>DEL M</v>
      </c>
      <c r="C1224" s="28" t="s">
        <v>1761</v>
      </c>
      <c r="D1224" s="28" t="s">
        <v>223</v>
      </c>
      <c r="E1224" s="19">
        <v>2.3123391461912501E-3</v>
      </c>
      <c r="F1224" s="20">
        <v>10</v>
      </c>
      <c r="G1224" s="21">
        <v>0</v>
      </c>
      <c r="H1224" s="22">
        <v>0</v>
      </c>
      <c r="I1224" s="23">
        <v>0</v>
      </c>
      <c r="J1224" s="21">
        <v>2.5797325133534001E-4</v>
      </c>
      <c r="K1224" s="24">
        <v>0</v>
      </c>
      <c r="L1224" s="25">
        <v>0</v>
      </c>
      <c r="M1224" s="26">
        <v>4.6992236662636204E-3</v>
      </c>
      <c r="N1224" s="23">
        <v>26.553376868630977</v>
      </c>
      <c r="O1224" s="23">
        <f t="shared" si="57"/>
        <v>0.12478025700028768</v>
      </c>
      <c r="P1224" s="33">
        <f t="shared" si="59"/>
        <v>53.962783619270738</v>
      </c>
    </row>
    <row r="1225" spans="1:16" x14ac:dyDescent="0.25">
      <c r="A1225" s="27" t="s">
        <v>1762</v>
      </c>
      <c r="B1225" s="17" t="str">
        <f t="shared" si="58"/>
        <v>VINEY</v>
      </c>
      <c r="C1225" s="28" t="s">
        <v>1763</v>
      </c>
      <c r="D1225" s="28" t="s">
        <v>621</v>
      </c>
      <c r="E1225" s="19">
        <v>8.6505057410636202E-2</v>
      </c>
      <c r="F1225" s="20">
        <v>10</v>
      </c>
      <c r="G1225" s="21">
        <v>1</v>
      </c>
      <c r="H1225" s="22">
        <v>1</v>
      </c>
      <c r="I1225" s="23">
        <v>0</v>
      </c>
      <c r="J1225" s="21">
        <v>2.4733959187931E-2</v>
      </c>
      <c r="K1225" s="24">
        <v>0</v>
      </c>
      <c r="L1225" s="25">
        <v>0</v>
      </c>
      <c r="M1225" s="26">
        <v>1.1067004081387799E-2</v>
      </c>
      <c r="N1225" s="23">
        <v>11.218349420457526</v>
      </c>
      <c r="O1225" s="23">
        <f t="shared" si="57"/>
        <v>0.12415351882263789</v>
      </c>
      <c r="P1225" s="33">
        <f t="shared" si="59"/>
        <v>1.4352168825608183</v>
      </c>
    </row>
    <row r="1226" spans="1:16" x14ac:dyDescent="0.25">
      <c r="A1226" s="27" t="s">
        <v>1764</v>
      </c>
      <c r="B1226" s="17" t="str">
        <f t="shared" si="58"/>
        <v>VIEJO</v>
      </c>
      <c r="C1226" s="28" t="s">
        <v>1387</v>
      </c>
      <c r="D1226" s="28" t="s">
        <v>223</v>
      </c>
      <c r="E1226" s="19">
        <v>0.78302385767813398</v>
      </c>
      <c r="F1226" s="20">
        <v>10</v>
      </c>
      <c r="G1226" s="21">
        <v>0.221666217346142</v>
      </c>
      <c r="H1226" s="22">
        <v>1</v>
      </c>
      <c r="I1226" s="23">
        <v>0</v>
      </c>
      <c r="J1226" s="21">
        <v>0.23738413872552</v>
      </c>
      <c r="K1226" s="24">
        <v>0</v>
      </c>
      <c r="L1226" s="25">
        <v>0</v>
      </c>
      <c r="M1226" s="26">
        <v>8.2580376488386904E-3</v>
      </c>
      <c r="N1226" s="23">
        <v>14.950713546377353</v>
      </c>
      <c r="O1226" s="23">
        <f t="shared" si="57"/>
        <v>0.12346355534298679</v>
      </c>
      <c r="P1226" s="33">
        <f t="shared" si="59"/>
        <v>0.15767534300817834</v>
      </c>
    </row>
    <row r="1227" spans="1:16" x14ac:dyDescent="0.25">
      <c r="A1227" s="27" t="s">
        <v>1765</v>
      </c>
      <c r="B1227" s="17" t="str">
        <f t="shared" si="58"/>
        <v>HIGGI</v>
      </c>
      <c r="C1227" s="28" t="s">
        <v>1766</v>
      </c>
      <c r="D1227" s="28" t="s">
        <v>148</v>
      </c>
      <c r="E1227" s="19">
        <v>35.528543622250098</v>
      </c>
      <c r="F1227" s="20">
        <v>10.557670630154201</v>
      </c>
      <c r="G1227" s="21">
        <v>0.99972762795943304</v>
      </c>
      <c r="H1227" s="22">
        <v>6</v>
      </c>
      <c r="I1227" s="23">
        <v>7</v>
      </c>
      <c r="J1227" s="21">
        <v>1</v>
      </c>
      <c r="K1227" s="24">
        <v>0</v>
      </c>
      <c r="L1227" s="25">
        <v>0</v>
      </c>
      <c r="M1227" s="26">
        <v>0.123154811976894</v>
      </c>
      <c r="N1227" s="23">
        <v>1</v>
      </c>
      <c r="O1227" s="23">
        <f t="shared" si="57"/>
        <v>0.123154811976894</v>
      </c>
      <c r="P1227" s="33">
        <f t="shared" si="59"/>
        <v>3.4663625192834276E-3</v>
      </c>
    </row>
    <row r="1228" spans="1:16" x14ac:dyDescent="0.25">
      <c r="A1228" s="27" t="s">
        <v>1767</v>
      </c>
      <c r="B1228" s="17" t="str">
        <f t="shared" si="58"/>
        <v>SAN R</v>
      </c>
      <c r="C1228" s="28" t="s">
        <v>1768</v>
      </c>
      <c r="D1228" s="28" t="s">
        <v>621</v>
      </c>
      <c r="E1228" s="19">
        <v>0.44720565300251403</v>
      </c>
      <c r="F1228" s="20">
        <v>10</v>
      </c>
      <c r="G1228" s="21">
        <v>0</v>
      </c>
      <c r="H1228" s="22">
        <v>0</v>
      </c>
      <c r="I1228" s="23">
        <v>0</v>
      </c>
      <c r="J1228" s="21">
        <v>0.26735025795373202</v>
      </c>
      <c r="K1228" s="24">
        <v>0</v>
      </c>
      <c r="L1228" s="25">
        <v>0</v>
      </c>
      <c r="M1228" s="26">
        <v>6.13264459946424E-3</v>
      </c>
      <c r="N1228" s="23">
        <v>19.997911461310199</v>
      </c>
      <c r="O1228" s="23">
        <f t="shared" si="57"/>
        <v>0.12264008372376801</v>
      </c>
      <c r="P1228" s="33">
        <f t="shared" si="59"/>
        <v>0.27423643440186696</v>
      </c>
    </row>
    <row r="1229" spans="1:16" x14ac:dyDescent="0.25">
      <c r="A1229" s="27" t="s">
        <v>1769</v>
      </c>
      <c r="B1229" s="17" t="str">
        <f t="shared" si="58"/>
        <v>WYAND</v>
      </c>
      <c r="C1229" s="28" t="s">
        <v>1464</v>
      </c>
      <c r="D1229" s="28" t="s">
        <v>170</v>
      </c>
      <c r="E1229" s="19">
        <v>2.5840659404610098</v>
      </c>
      <c r="F1229" s="20">
        <v>10</v>
      </c>
      <c r="G1229" s="21">
        <v>0.31885052974843098</v>
      </c>
      <c r="H1229" s="22">
        <v>0</v>
      </c>
      <c r="I1229" s="23">
        <v>1</v>
      </c>
      <c r="J1229" s="21">
        <v>0.273802216076867</v>
      </c>
      <c r="K1229" s="24">
        <v>0</v>
      </c>
      <c r="L1229" s="25">
        <v>0</v>
      </c>
      <c r="M1229" s="26">
        <v>8.1836263401415792E-3</v>
      </c>
      <c r="N1229" s="23">
        <v>14.950713546377353</v>
      </c>
      <c r="O1229" s="23">
        <f t="shared" si="57"/>
        <v>0.12235105318204523</v>
      </c>
      <c r="P1229" s="33">
        <f t="shared" si="59"/>
        <v>4.7348270516741231E-2</v>
      </c>
    </row>
    <row r="1230" spans="1:16" x14ac:dyDescent="0.25">
      <c r="A1230" s="27" t="s">
        <v>1770</v>
      </c>
      <c r="B1230" s="17" t="str">
        <f t="shared" si="58"/>
        <v>ORO F</v>
      </c>
      <c r="C1230" s="28" t="s">
        <v>204</v>
      </c>
      <c r="D1230" s="28" t="s">
        <v>170</v>
      </c>
      <c r="E1230" s="19">
        <v>2.54017887271822</v>
      </c>
      <c r="F1230" s="20">
        <v>88.365409338907199</v>
      </c>
      <c r="G1230" s="21">
        <v>0.18464321865032801</v>
      </c>
      <c r="H1230" s="22">
        <v>0</v>
      </c>
      <c r="I1230" s="23">
        <v>3</v>
      </c>
      <c r="J1230" s="21">
        <v>1</v>
      </c>
      <c r="K1230" s="24">
        <v>1</v>
      </c>
      <c r="L1230" s="25">
        <v>0</v>
      </c>
      <c r="M1230" s="26">
        <v>0.12208963370006801</v>
      </c>
      <c r="N1230" s="23">
        <v>1</v>
      </c>
      <c r="O1230" s="23">
        <f t="shared" si="57"/>
        <v>0.12208963370006801</v>
      </c>
      <c r="P1230" s="33">
        <f t="shared" si="59"/>
        <v>4.8063400184657511E-2</v>
      </c>
    </row>
    <row r="1231" spans="1:16" x14ac:dyDescent="0.25">
      <c r="A1231" s="27" t="s">
        <v>1771</v>
      </c>
      <c r="B1231" s="17" t="str">
        <f t="shared" si="58"/>
        <v>SAN R</v>
      </c>
      <c r="C1231" s="28" t="s">
        <v>1239</v>
      </c>
      <c r="D1231" s="28" t="s">
        <v>212</v>
      </c>
      <c r="E1231" s="19">
        <v>3.8419915023430899</v>
      </c>
      <c r="F1231" s="20">
        <v>9.9999999999999893</v>
      </c>
      <c r="G1231" s="21">
        <v>0.17390200295632699</v>
      </c>
      <c r="H1231" s="22">
        <v>6</v>
      </c>
      <c r="I1231" s="23">
        <v>6</v>
      </c>
      <c r="J1231" s="21">
        <v>1</v>
      </c>
      <c r="K1231" s="24">
        <v>1</v>
      </c>
      <c r="L1231" s="25">
        <v>0</v>
      </c>
      <c r="M1231" s="26">
        <v>0.121889414307569</v>
      </c>
      <c r="N1231" s="23">
        <v>1</v>
      </c>
      <c r="O1231" s="23">
        <f t="shared" si="57"/>
        <v>0.121889414307569</v>
      </c>
      <c r="P1231" s="33">
        <f t="shared" si="59"/>
        <v>3.1725581442133097E-2</v>
      </c>
    </row>
    <row r="1232" spans="1:16" x14ac:dyDescent="0.25">
      <c r="A1232" s="27" t="s">
        <v>1772</v>
      </c>
      <c r="B1232" s="17" t="str">
        <f t="shared" si="58"/>
        <v>HORSE</v>
      </c>
      <c r="C1232" s="28" t="s">
        <v>1676</v>
      </c>
      <c r="D1232" s="28" t="s">
        <v>148</v>
      </c>
      <c r="E1232" s="19">
        <v>1.1361385063551599</v>
      </c>
      <c r="F1232" s="20">
        <v>10</v>
      </c>
      <c r="G1232" s="21">
        <v>0.70684949860226398</v>
      </c>
      <c r="H1232" s="22">
        <v>0</v>
      </c>
      <c r="I1232" s="23">
        <v>0</v>
      </c>
      <c r="J1232" s="21">
        <v>0.116375607233293</v>
      </c>
      <c r="K1232" s="24">
        <v>0</v>
      </c>
      <c r="L1232" s="25">
        <v>0</v>
      </c>
      <c r="M1232" s="26">
        <v>1.0746206336523401E-2</v>
      </c>
      <c r="N1232" s="23">
        <v>11.218349420457526</v>
      </c>
      <c r="O1232" s="23">
        <f t="shared" si="57"/>
        <v>0.12055469762745429</v>
      </c>
      <c r="P1232" s="33">
        <f t="shared" si="59"/>
        <v>0.10610915566466028</v>
      </c>
    </row>
    <row r="1233" spans="1:16" x14ac:dyDescent="0.25">
      <c r="A1233" s="27" t="s">
        <v>1773</v>
      </c>
      <c r="B1233" s="17" t="str">
        <f t="shared" si="58"/>
        <v>WILLO</v>
      </c>
      <c r="C1233" s="28" t="s">
        <v>879</v>
      </c>
      <c r="D1233" s="28" t="s">
        <v>187</v>
      </c>
      <c r="E1233" s="19">
        <v>17.021581513948401</v>
      </c>
      <c r="F1233" s="20">
        <v>48.521405356143099</v>
      </c>
      <c r="G1233" s="21">
        <v>0.76145369756486303</v>
      </c>
      <c r="H1233" s="22">
        <v>20</v>
      </c>
      <c r="I1233" s="23">
        <v>19</v>
      </c>
      <c r="J1233" s="21">
        <v>1</v>
      </c>
      <c r="K1233" s="24">
        <v>0</v>
      </c>
      <c r="L1233" s="25">
        <v>0</v>
      </c>
      <c r="M1233" s="26">
        <v>0.119523724975756</v>
      </c>
      <c r="N1233" s="23">
        <v>1</v>
      </c>
      <c r="O1233" s="23">
        <f t="shared" si="57"/>
        <v>0.119523724975756</v>
      </c>
      <c r="P1233" s="33">
        <f t="shared" si="59"/>
        <v>7.0218930525234582E-3</v>
      </c>
    </row>
    <row r="1234" spans="1:16" x14ac:dyDescent="0.25">
      <c r="A1234" s="27" t="s">
        <v>1774</v>
      </c>
      <c r="B1234" s="17" t="str">
        <f t="shared" si="58"/>
        <v>CLOVE</v>
      </c>
      <c r="C1234" s="28" t="s">
        <v>1121</v>
      </c>
      <c r="D1234" s="28" t="s">
        <v>226</v>
      </c>
      <c r="E1234" s="19">
        <v>17.311686203269321</v>
      </c>
      <c r="F1234" s="20">
        <v>48.327112345208398</v>
      </c>
      <c r="G1234" s="21">
        <v>0.69876503848946503</v>
      </c>
      <c r="H1234" s="22">
        <v>1</v>
      </c>
      <c r="I1234" s="23">
        <v>6</v>
      </c>
      <c r="J1234" s="21">
        <v>0.81352297720208699</v>
      </c>
      <c r="K1234" s="24">
        <v>0.95942191898343498</v>
      </c>
      <c r="L1234" s="25">
        <v>0</v>
      </c>
      <c r="M1234" s="26">
        <v>0.119283323538684</v>
      </c>
      <c r="N1234" s="23">
        <v>1</v>
      </c>
      <c r="O1234" s="23">
        <f t="shared" si="57"/>
        <v>0.119283323538684</v>
      </c>
      <c r="P1234" s="33">
        <f t="shared" si="59"/>
        <v>6.8903353571737732E-3</v>
      </c>
    </row>
    <row r="1235" spans="1:16" x14ac:dyDescent="0.25">
      <c r="A1235" s="27" t="s">
        <v>1775</v>
      </c>
      <c r="B1235" s="17" t="str">
        <f t="shared" si="58"/>
        <v>MIRAB</v>
      </c>
      <c r="C1235" s="28" t="s">
        <v>442</v>
      </c>
      <c r="D1235" s="28" t="s">
        <v>226</v>
      </c>
      <c r="E1235" s="19">
        <v>2.5892094514664601</v>
      </c>
      <c r="F1235" s="20">
        <v>51.584573305181401</v>
      </c>
      <c r="G1235" s="21">
        <v>0.26115596903870703</v>
      </c>
      <c r="H1235" s="22">
        <v>5</v>
      </c>
      <c r="I1235" s="23">
        <v>1</v>
      </c>
      <c r="J1235" s="21">
        <v>1</v>
      </c>
      <c r="K1235" s="24">
        <v>1</v>
      </c>
      <c r="L1235" s="25">
        <v>0</v>
      </c>
      <c r="M1235" s="26">
        <v>0.118837540877405</v>
      </c>
      <c r="N1235" s="23">
        <v>1</v>
      </c>
      <c r="O1235" s="23">
        <f t="shared" si="57"/>
        <v>0.118837540877405</v>
      </c>
      <c r="P1235" s="33">
        <f t="shared" si="59"/>
        <v>4.589722967761397E-2</v>
      </c>
    </row>
    <row r="1236" spans="1:16" x14ac:dyDescent="0.25">
      <c r="A1236" s="27" t="s">
        <v>1776</v>
      </c>
      <c r="B1236" s="17" t="str">
        <f t="shared" si="58"/>
        <v>GRASS</v>
      </c>
      <c r="C1236" s="28" t="s">
        <v>1777</v>
      </c>
      <c r="D1236" s="28" t="s">
        <v>148</v>
      </c>
      <c r="E1236" s="19">
        <v>44.207539417958102</v>
      </c>
      <c r="F1236" s="20">
        <v>22.373934883400199</v>
      </c>
      <c r="G1236" s="21">
        <v>0.98765624947916297</v>
      </c>
      <c r="H1236" s="22">
        <v>3</v>
      </c>
      <c r="I1236" s="23">
        <v>16</v>
      </c>
      <c r="J1236" s="21">
        <v>1</v>
      </c>
      <c r="K1236" s="24">
        <v>0</v>
      </c>
      <c r="L1236" s="25">
        <v>0</v>
      </c>
      <c r="M1236" s="26">
        <v>0.11815774389255899</v>
      </c>
      <c r="N1236" s="23">
        <v>1</v>
      </c>
      <c r="O1236" s="23">
        <f t="shared" si="57"/>
        <v>0.11815774389255899</v>
      </c>
      <c r="P1236" s="33">
        <f t="shared" si="59"/>
        <v>2.6727962118733226E-3</v>
      </c>
    </row>
    <row r="1237" spans="1:16" x14ac:dyDescent="0.25">
      <c r="A1237" s="27" t="s">
        <v>1778</v>
      </c>
      <c r="B1237" s="17" t="str">
        <f t="shared" si="58"/>
        <v>VOLTA</v>
      </c>
      <c r="C1237" s="28" t="s">
        <v>1779</v>
      </c>
      <c r="D1237" s="28" t="s">
        <v>170</v>
      </c>
      <c r="E1237" s="19">
        <v>7.9136461996439698</v>
      </c>
      <c r="F1237" s="20">
        <v>44.465233100367499</v>
      </c>
      <c r="G1237" s="21">
        <v>0.95456576131511195</v>
      </c>
      <c r="H1237" s="22">
        <v>10</v>
      </c>
      <c r="I1237" s="23">
        <v>12</v>
      </c>
      <c r="J1237" s="21">
        <v>1</v>
      </c>
      <c r="K1237" s="24">
        <v>0</v>
      </c>
      <c r="L1237" s="25">
        <v>0</v>
      </c>
      <c r="M1237" s="26">
        <v>0.118049380094261</v>
      </c>
      <c r="N1237" s="23">
        <v>1</v>
      </c>
      <c r="O1237" s="23">
        <f t="shared" si="57"/>
        <v>0.118049380094261</v>
      </c>
      <c r="P1237" s="33">
        <f t="shared" si="59"/>
        <v>1.4917192039691132E-2</v>
      </c>
    </row>
    <row r="1238" spans="1:16" x14ac:dyDescent="0.25">
      <c r="A1238" s="27" t="s">
        <v>1780</v>
      </c>
      <c r="B1238" s="17" t="str">
        <f t="shared" si="58"/>
        <v>DIAMO</v>
      </c>
      <c r="C1238" s="28" t="s">
        <v>866</v>
      </c>
      <c r="D1238" s="28" t="s">
        <v>148</v>
      </c>
      <c r="E1238" s="19">
        <v>59.102705222300003</v>
      </c>
      <c r="F1238" s="20">
        <v>30.4266483706622</v>
      </c>
      <c r="G1238" s="21">
        <v>0.87606190784362703</v>
      </c>
      <c r="H1238" s="22">
        <v>10</v>
      </c>
      <c r="I1238" s="23">
        <v>7</v>
      </c>
      <c r="J1238" s="21">
        <v>0.94989777208437298</v>
      </c>
      <c r="K1238" s="24">
        <v>0.35488518080979198</v>
      </c>
      <c r="L1238" s="25">
        <v>0</v>
      </c>
      <c r="M1238" s="26">
        <v>0.117549276229299</v>
      </c>
      <c r="N1238" s="23">
        <v>1</v>
      </c>
      <c r="O1238" s="23">
        <f t="shared" si="57"/>
        <v>0.117549276229299</v>
      </c>
      <c r="P1238" s="33">
        <f t="shared" si="59"/>
        <v>1.9888984063786402E-3</v>
      </c>
    </row>
    <row r="1239" spans="1:16" x14ac:dyDescent="0.25">
      <c r="A1239" s="27" t="s">
        <v>1781</v>
      </c>
      <c r="B1239" s="17" t="str">
        <f t="shared" si="58"/>
        <v>PUEBL</v>
      </c>
      <c r="C1239" s="28" t="s">
        <v>342</v>
      </c>
      <c r="D1239" s="28" t="s">
        <v>212</v>
      </c>
      <c r="E1239" s="19">
        <v>7.9718217730231151</v>
      </c>
      <c r="F1239" s="20">
        <v>44.431264233968299</v>
      </c>
      <c r="G1239" s="21">
        <v>0.848954887139313</v>
      </c>
      <c r="H1239" s="22">
        <v>7</v>
      </c>
      <c r="I1239" s="23">
        <v>4</v>
      </c>
      <c r="J1239" s="21">
        <v>0.65862905549311801</v>
      </c>
      <c r="K1239" s="24">
        <v>0.87652177372741202</v>
      </c>
      <c r="L1239" s="25">
        <v>1</v>
      </c>
      <c r="M1239" s="26">
        <v>0.116990475500444</v>
      </c>
      <c r="N1239" s="23">
        <v>1</v>
      </c>
      <c r="O1239" s="23">
        <f t="shared" si="57"/>
        <v>0.116990475500444</v>
      </c>
      <c r="P1239" s="33">
        <f t="shared" si="59"/>
        <v>1.467550063604574E-2</v>
      </c>
    </row>
    <row r="1240" spans="1:16" x14ac:dyDescent="0.25">
      <c r="A1240" s="27" t="s">
        <v>1782</v>
      </c>
      <c r="B1240" s="17" t="str">
        <f t="shared" si="58"/>
        <v>OTTER</v>
      </c>
      <c r="C1240" s="28" t="s">
        <v>1783</v>
      </c>
      <c r="D1240" s="28" t="s">
        <v>223</v>
      </c>
      <c r="E1240" s="19">
        <v>6.6865780741734095</v>
      </c>
      <c r="F1240" s="20">
        <v>58.3889741313615</v>
      </c>
      <c r="G1240" s="21">
        <v>0</v>
      </c>
      <c r="H1240" s="22">
        <v>3</v>
      </c>
      <c r="I1240" s="23">
        <v>0</v>
      </c>
      <c r="J1240" s="21">
        <v>0.983482639102358</v>
      </c>
      <c r="K1240" s="24">
        <v>0.55615008592487103</v>
      </c>
      <c r="L1240" s="25">
        <v>1</v>
      </c>
      <c r="M1240" s="26">
        <v>0.116631636841912</v>
      </c>
      <c r="N1240" s="23">
        <v>1</v>
      </c>
      <c r="O1240" s="23">
        <f t="shared" si="57"/>
        <v>0.116631636841912</v>
      </c>
      <c r="P1240" s="33">
        <f t="shared" si="59"/>
        <v>1.7442649371342295E-2</v>
      </c>
    </row>
    <row r="1241" spans="1:16" x14ac:dyDescent="0.25">
      <c r="A1241" s="27" t="s">
        <v>1784</v>
      </c>
      <c r="B1241" s="17" t="str">
        <f t="shared" si="58"/>
        <v>BIG B</v>
      </c>
      <c r="C1241" s="28" t="s">
        <v>726</v>
      </c>
      <c r="D1241" s="28" t="s">
        <v>223</v>
      </c>
      <c r="E1241" s="19">
        <v>2.1303445283123899</v>
      </c>
      <c r="F1241" s="20">
        <v>79.740032521978407</v>
      </c>
      <c r="G1241" s="21">
        <v>0.23499429235694799</v>
      </c>
      <c r="H1241" s="22">
        <v>0</v>
      </c>
      <c r="I1241" s="23">
        <v>1</v>
      </c>
      <c r="J1241" s="21">
        <v>1</v>
      </c>
      <c r="K1241" s="24">
        <v>1</v>
      </c>
      <c r="L1241" s="25">
        <v>1</v>
      </c>
      <c r="M1241" s="26">
        <v>0.115861646455404</v>
      </c>
      <c r="N1241" s="23">
        <v>1</v>
      </c>
      <c r="O1241" s="23">
        <f t="shared" si="57"/>
        <v>0.115861646455404</v>
      </c>
      <c r="P1241" s="33">
        <f t="shared" si="59"/>
        <v>5.4386342169351801E-2</v>
      </c>
    </row>
    <row r="1242" spans="1:16" x14ac:dyDescent="0.25">
      <c r="A1242" s="27" t="s">
        <v>1785</v>
      </c>
      <c r="B1242" s="17" t="str">
        <f t="shared" si="58"/>
        <v>PARAD</v>
      </c>
      <c r="C1242" s="28" t="s">
        <v>809</v>
      </c>
      <c r="D1242" s="28" t="s">
        <v>170</v>
      </c>
      <c r="E1242" s="19">
        <v>3.2214732785034181</v>
      </c>
      <c r="F1242" s="20">
        <v>10</v>
      </c>
      <c r="G1242" s="21">
        <v>0.53792540735726302</v>
      </c>
      <c r="H1242" s="22">
        <v>1</v>
      </c>
      <c r="I1242" s="23">
        <v>2</v>
      </c>
      <c r="J1242" s="21">
        <v>0.999999999999999</v>
      </c>
      <c r="K1242" s="24">
        <v>0.95338660153065502</v>
      </c>
      <c r="L1242" s="25">
        <v>0</v>
      </c>
      <c r="M1242" s="26">
        <v>0.115687820065191</v>
      </c>
      <c r="N1242" s="23">
        <v>1</v>
      </c>
      <c r="O1242" s="23">
        <f t="shared" si="57"/>
        <v>0.115687820065191</v>
      </c>
      <c r="P1242" s="33">
        <f t="shared" si="59"/>
        <v>3.5911463502480284E-2</v>
      </c>
    </row>
    <row r="1243" spans="1:16" x14ac:dyDescent="0.25">
      <c r="A1243" s="27" t="s">
        <v>1786</v>
      </c>
      <c r="B1243" s="17" t="str">
        <f t="shared" si="58"/>
        <v>PUEBL</v>
      </c>
      <c r="C1243" s="28" t="s">
        <v>1646</v>
      </c>
      <c r="D1243" s="28" t="s">
        <v>212</v>
      </c>
      <c r="E1243" s="19">
        <v>20.541792509619299</v>
      </c>
      <c r="F1243" s="20">
        <v>62.354471112203498</v>
      </c>
      <c r="G1243" s="21">
        <v>0.78138597270499399</v>
      </c>
      <c r="H1243" s="22">
        <v>5</v>
      </c>
      <c r="I1243" s="23">
        <v>4</v>
      </c>
      <c r="J1243" s="21">
        <v>0.69807037132647598</v>
      </c>
      <c r="K1243" s="24">
        <v>0</v>
      </c>
      <c r="L1243" s="25">
        <v>0</v>
      </c>
      <c r="M1243" s="26">
        <v>0.115686046444107</v>
      </c>
      <c r="N1243" s="23">
        <v>1</v>
      </c>
      <c r="O1243" s="23">
        <f t="shared" si="57"/>
        <v>0.115686046444107</v>
      </c>
      <c r="P1243" s="33">
        <f t="shared" si="59"/>
        <v>5.6317405791112734E-3</v>
      </c>
    </row>
    <row r="1244" spans="1:16" x14ac:dyDescent="0.25">
      <c r="A1244" s="27" t="s">
        <v>1787</v>
      </c>
      <c r="B1244" s="17" t="str">
        <f t="shared" si="58"/>
        <v>OAKLA</v>
      </c>
      <c r="C1244" s="28" t="s">
        <v>771</v>
      </c>
      <c r="D1244" s="28" t="s">
        <v>528</v>
      </c>
      <c r="E1244" s="19">
        <v>3.7332372779093799</v>
      </c>
      <c r="F1244" s="20">
        <v>23.808758371397602</v>
      </c>
      <c r="G1244" s="21">
        <v>0.27586913341570801</v>
      </c>
      <c r="H1244" s="22">
        <v>6</v>
      </c>
      <c r="I1244" s="23">
        <v>1</v>
      </c>
      <c r="J1244" s="21">
        <v>1</v>
      </c>
      <c r="K1244" s="24">
        <v>1</v>
      </c>
      <c r="L1244" s="25">
        <v>0</v>
      </c>
      <c r="M1244" s="26">
        <v>0.115622917142023</v>
      </c>
      <c r="N1244" s="23">
        <v>1</v>
      </c>
      <c r="O1244" s="23">
        <f t="shared" si="57"/>
        <v>0.115622917142023</v>
      </c>
      <c r="P1244" s="33">
        <f t="shared" si="59"/>
        <v>3.0971221097088171E-2</v>
      </c>
    </row>
    <row r="1245" spans="1:16" x14ac:dyDescent="0.25">
      <c r="A1245" s="27" t="s">
        <v>1788</v>
      </c>
      <c r="B1245" s="17" t="str">
        <f t="shared" si="58"/>
        <v>APPLE</v>
      </c>
      <c r="C1245" s="28" t="s">
        <v>310</v>
      </c>
      <c r="D1245" s="28" t="s">
        <v>148</v>
      </c>
      <c r="E1245" s="19">
        <v>56.186637751747</v>
      </c>
      <c r="F1245" s="20">
        <v>51.153157769191701</v>
      </c>
      <c r="G1245" s="21">
        <v>1</v>
      </c>
      <c r="H1245" s="22">
        <v>7</v>
      </c>
      <c r="I1245" s="23">
        <v>2</v>
      </c>
      <c r="J1245" s="21">
        <v>0.89502049849715604</v>
      </c>
      <c r="K1245" s="24">
        <v>0.31397748811468601</v>
      </c>
      <c r="L1245" s="25">
        <v>1</v>
      </c>
      <c r="M1245" s="26">
        <v>0.11526289643950099</v>
      </c>
      <c r="N1245" s="23">
        <v>1</v>
      </c>
      <c r="O1245" s="23">
        <f t="shared" si="57"/>
        <v>0.11526289643950099</v>
      </c>
      <c r="P1245" s="33">
        <f t="shared" si="59"/>
        <v>2.0514289705102907E-3</v>
      </c>
    </row>
    <row r="1246" spans="1:16" x14ac:dyDescent="0.25">
      <c r="A1246" s="27" t="s">
        <v>1789</v>
      </c>
      <c r="B1246" s="17" t="str">
        <f t="shared" si="58"/>
        <v>TASSA</v>
      </c>
      <c r="C1246" s="28" t="s">
        <v>743</v>
      </c>
      <c r="D1246" s="28" t="s">
        <v>593</v>
      </c>
      <c r="E1246" s="19">
        <v>0.35409989490763299</v>
      </c>
      <c r="F1246" s="20">
        <v>10</v>
      </c>
      <c r="G1246" s="21">
        <v>9.4256601800512901E-2</v>
      </c>
      <c r="H1246" s="22">
        <v>1</v>
      </c>
      <c r="I1246" s="23">
        <v>0</v>
      </c>
      <c r="J1246" s="21">
        <v>0.26885208891469697</v>
      </c>
      <c r="K1246" s="24">
        <v>0</v>
      </c>
      <c r="L1246" s="25">
        <v>0</v>
      </c>
      <c r="M1246" s="26">
        <v>7.6765309867062202E-3</v>
      </c>
      <c r="N1246" s="23">
        <v>14.950713546377353</v>
      </c>
      <c r="O1246" s="23">
        <f t="shared" si="57"/>
        <v>0.11476961581213418</v>
      </c>
      <c r="P1246" s="33">
        <f t="shared" si="59"/>
        <v>0.32411649216126387</v>
      </c>
    </row>
    <row r="1247" spans="1:16" x14ac:dyDescent="0.25">
      <c r="A1247" s="27" t="s">
        <v>1790</v>
      </c>
      <c r="B1247" s="17" t="str">
        <f t="shared" si="58"/>
        <v>VOLTA</v>
      </c>
      <c r="C1247" s="28" t="s">
        <v>291</v>
      </c>
      <c r="D1247" s="28" t="s">
        <v>170</v>
      </c>
      <c r="E1247" s="19">
        <v>5.2577948940533403</v>
      </c>
      <c r="F1247" s="20">
        <v>25.9131178479889</v>
      </c>
      <c r="G1247" s="21">
        <v>1</v>
      </c>
      <c r="H1247" s="22">
        <v>2</v>
      </c>
      <c r="I1247" s="23">
        <v>2</v>
      </c>
      <c r="J1247" s="21">
        <v>1</v>
      </c>
      <c r="K1247" s="24">
        <v>0.80282681932006505</v>
      </c>
      <c r="L1247" s="25">
        <v>1</v>
      </c>
      <c r="M1247" s="26">
        <v>0.11476302717681799</v>
      </c>
      <c r="N1247" s="23">
        <v>1</v>
      </c>
      <c r="O1247" s="23">
        <f t="shared" si="57"/>
        <v>0.11476302717681799</v>
      </c>
      <c r="P1247" s="33">
        <f t="shared" si="59"/>
        <v>2.1827216445171153E-2</v>
      </c>
    </row>
    <row r="1248" spans="1:16" x14ac:dyDescent="0.25">
      <c r="A1248" s="27" t="s">
        <v>1791</v>
      </c>
      <c r="B1248" s="17" t="str">
        <f t="shared" si="58"/>
        <v>MORGA</v>
      </c>
      <c r="C1248" s="28" t="s">
        <v>1588</v>
      </c>
      <c r="D1248" s="28" t="s">
        <v>490</v>
      </c>
      <c r="E1248" s="19">
        <v>18.561845836517968</v>
      </c>
      <c r="F1248" s="20">
        <v>37.951166423079201</v>
      </c>
      <c r="G1248" s="21">
        <v>0.61137609676457505</v>
      </c>
      <c r="H1248" s="22">
        <v>2</v>
      </c>
      <c r="I1248" s="23">
        <v>13</v>
      </c>
      <c r="J1248" s="21">
        <v>0.67384008602136702</v>
      </c>
      <c r="K1248" s="24">
        <v>0.10574730061981701</v>
      </c>
      <c r="L1248" s="25">
        <v>0</v>
      </c>
      <c r="M1248" s="26">
        <v>0.11466300664332001</v>
      </c>
      <c r="N1248" s="23">
        <v>1</v>
      </c>
      <c r="O1248" s="23">
        <f t="shared" si="57"/>
        <v>0.11466300664332001</v>
      </c>
      <c r="P1248" s="33">
        <f t="shared" si="59"/>
        <v>6.1773493677948644E-3</v>
      </c>
    </row>
    <row r="1249" spans="1:16" x14ac:dyDescent="0.25">
      <c r="A1249" s="27" t="s">
        <v>1792</v>
      </c>
      <c r="B1249" s="17" t="str">
        <f t="shared" si="58"/>
        <v>EMERA</v>
      </c>
      <c r="C1249" s="28" t="s">
        <v>1793</v>
      </c>
      <c r="D1249" s="28" t="s">
        <v>304</v>
      </c>
      <c r="E1249" s="19">
        <v>15.531447722817841</v>
      </c>
      <c r="F1249" s="20">
        <v>21.119837410435199</v>
      </c>
      <c r="G1249" s="21">
        <v>0.27732451791191898</v>
      </c>
      <c r="H1249" s="22">
        <v>5</v>
      </c>
      <c r="I1249" s="23">
        <v>20</v>
      </c>
      <c r="J1249" s="21">
        <v>0.73406760231436596</v>
      </c>
      <c r="K1249" s="24">
        <v>0.27294029970717598</v>
      </c>
      <c r="L1249" s="25">
        <v>1</v>
      </c>
      <c r="M1249" s="26">
        <v>0.114159778432215</v>
      </c>
      <c r="N1249" s="23">
        <v>1</v>
      </c>
      <c r="O1249" s="23">
        <f t="shared" si="57"/>
        <v>0.114159778432215</v>
      </c>
      <c r="P1249" s="33">
        <f t="shared" si="59"/>
        <v>7.3502342131634337E-3</v>
      </c>
    </row>
    <row r="1250" spans="1:16" x14ac:dyDescent="0.25">
      <c r="A1250" s="27" t="s">
        <v>1794</v>
      </c>
      <c r="B1250" s="17" t="str">
        <f t="shared" si="58"/>
        <v>MONRO</v>
      </c>
      <c r="C1250" s="28" t="s">
        <v>831</v>
      </c>
      <c r="D1250" s="28" t="s">
        <v>226</v>
      </c>
      <c r="E1250" s="19">
        <v>0.69734349765049297</v>
      </c>
      <c r="F1250" s="20">
        <v>10</v>
      </c>
      <c r="G1250" s="21">
        <v>0.733513654443253</v>
      </c>
      <c r="H1250" s="22">
        <v>0</v>
      </c>
      <c r="I1250" s="23">
        <v>3</v>
      </c>
      <c r="J1250" s="21">
        <v>0.740043082977624</v>
      </c>
      <c r="K1250" s="24">
        <v>1</v>
      </c>
      <c r="L1250" s="25">
        <v>0</v>
      </c>
      <c r="M1250" s="26">
        <v>0.114120838540302</v>
      </c>
      <c r="N1250" s="23">
        <v>1</v>
      </c>
      <c r="O1250" s="23">
        <f t="shared" si="57"/>
        <v>0.114120838540302</v>
      </c>
      <c r="P1250" s="33">
        <f t="shared" si="59"/>
        <v>0.16365082477258447</v>
      </c>
    </row>
    <row r="1251" spans="1:16" x14ac:dyDescent="0.25">
      <c r="A1251" s="27" t="s">
        <v>1795</v>
      </c>
      <c r="B1251" s="17" t="str">
        <f t="shared" si="58"/>
        <v>MIRAB</v>
      </c>
      <c r="C1251" s="28" t="s">
        <v>442</v>
      </c>
      <c r="D1251" s="28" t="s">
        <v>226</v>
      </c>
      <c r="E1251" s="19">
        <v>0.78827082236124901</v>
      </c>
      <c r="F1251" s="20">
        <v>21.955195804633199</v>
      </c>
      <c r="G1251" s="21">
        <v>0.187290929681866</v>
      </c>
      <c r="H1251" s="22">
        <v>8</v>
      </c>
      <c r="I1251" s="23">
        <v>3</v>
      </c>
      <c r="J1251" s="21">
        <v>1</v>
      </c>
      <c r="K1251" s="24">
        <v>1</v>
      </c>
      <c r="L1251" s="25">
        <v>0</v>
      </c>
      <c r="M1251" s="26">
        <v>0.113862462985762</v>
      </c>
      <c r="N1251" s="23">
        <v>1</v>
      </c>
      <c r="O1251" s="23">
        <f t="shared" si="57"/>
        <v>0.113862462985762</v>
      </c>
      <c r="P1251" s="33">
        <f t="shared" si="59"/>
        <v>0.1444458677852484</v>
      </c>
    </row>
    <row r="1252" spans="1:16" x14ac:dyDescent="0.25">
      <c r="A1252" s="27" t="s">
        <v>1796</v>
      </c>
      <c r="B1252" s="17" t="str">
        <f t="shared" si="58"/>
        <v>HOOPA</v>
      </c>
      <c r="C1252" s="28" t="s">
        <v>734</v>
      </c>
      <c r="D1252" s="28" t="s">
        <v>187</v>
      </c>
      <c r="E1252" s="19">
        <v>17.6484911993963</v>
      </c>
      <c r="F1252" s="20">
        <v>69.508533884750605</v>
      </c>
      <c r="G1252" s="21">
        <v>0.99928861903871302</v>
      </c>
      <c r="H1252" s="22">
        <v>19</v>
      </c>
      <c r="I1252" s="23">
        <v>10</v>
      </c>
      <c r="J1252" s="21">
        <v>0.80044964265067997</v>
      </c>
      <c r="K1252" s="24">
        <v>0</v>
      </c>
      <c r="L1252" s="25">
        <v>0</v>
      </c>
      <c r="M1252" s="26">
        <v>0.113125886508602</v>
      </c>
      <c r="N1252" s="23">
        <v>1</v>
      </c>
      <c r="O1252" s="23">
        <f t="shared" si="57"/>
        <v>0.113125886508602</v>
      </c>
      <c r="P1252" s="33">
        <f t="shared" si="59"/>
        <v>6.4099466198261571E-3</v>
      </c>
    </row>
    <row r="1253" spans="1:16" x14ac:dyDescent="0.25">
      <c r="A1253" s="27" t="s">
        <v>1797</v>
      </c>
      <c r="B1253" s="17" t="str">
        <f t="shared" si="58"/>
        <v>LAURE</v>
      </c>
      <c r="C1253" s="28" t="s">
        <v>920</v>
      </c>
      <c r="D1253" s="28" t="s">
        <v>223</v>
      </c>
      <c r="E1253" s="19">
        <v>33.134263767116749</v>
      </c>
      <c r="F1253" s="20">
        <v>48.733955452780101</v>
      </c>
      <c r="G1253" s="21">
        <v>0.70704245089933804</v>
      </c>
      <c r="H1253" s="22">
        <v>2</v>
      </c>
      <c r="I1253" s="23">
        <v>9</v>
      </c>
      <c r="J1253" s="21">
        <v>0.999999999999998</v>
      </c>
      <c r="K1253" s="24">
        <v>9.9001266179713096E-2</v>
      </c>
      <c r="L1253" s="25">
        <v>1</v>
      </c>
      <c r="M1253" s="26">
        <v>0.113041102354189</v>
      </c>
      <c r="N1253" s="23">
        <v>1</v>
      </c>
      <c r="O1253" s="23">
        <f t="shared" si="57"/>
        <v>0.113041102354189</v>
      </c>
      <c r="P1253" s="33">
        <f t="shared" si="59"/>
        <v>3.4116074873036337E-3</v>
      </c>
    </row>
    <row r="1254" spans="1:16" x14ac:dyDescent="0.25">
      <c r="A1254" s="27" t="s">
        <v>1798</v>
      </c>
      <c r="B1254" s="17" t="str">
        <f t="shared" si="58"/>
        <v>JESSU</v>
      </c>
      <c r="C1254" s="28" t="s">
        <v>1799</v>
      </c>
      <c r="D1254" s="28" t="s">
        <v>170</v>
      </c>
      <c r="E1254" s="19">
        <v>0.38760258077949</v>
      </c>
      <c r="F1254" s="20">
        <v>22.413087024072698</v>
      </c>
      <c r="G1254" s="21">
        <v>0.79436466357888402</v>
      </c>
      <c r="H1254" s="22">
        <v>0</v>
      </c>
      <c r="I1254" s="23">
        <v>0</v>
      </c>
      <c r="J1254" s="21">
        <v>2.71228599075856E-2</v>
      </c>
      <c r="K1254" s="24">
        <v>0</v>
      </c>
      <c r="L1254" s="25">
        <v>0</v>
      </c>
      <c r="M1254" s="26">
        <v>1.0067961402642401E-2</v>
      </c>
      <c r="N1254" s="23">
        <v>11.218349420457526</v>
      </c>
      <c r="O1254" s="23">
        <f t="shared" si="57"/>
        <v>0.11294590896652212</v>
      </c>
      <c r="P1254" s="33">
        <f t="shared" si="59"/>
        <v>0.29139617372872417</v>
      </c>
    </row>
    <row r="1255" spans="1:16" x14ac:dyDescent="0.25">
      <c r="A1255" s="27" t="s">
        <v>1800</v>
      </c>
      <c r="B1255" s="17" t="str">
        <f t="shared" si="58"/>
        <v>KANAK</v>
      </c>
      <c r="C1255" s="28" t="s">
        <v>283</v>
      </c>
      <c r="D1255" s="28" t="s">
        <v>170</v>
      </c>
      <c r="E1255" s="19">
        <v>4.6773815999504862</v>
      </c>
      <c r="F1255" s="20">
        <v>55.1611286497902</v>
      </c>
      <c r="G1255" s="21">
        <v>0.80244700056137297</v>
      </c>
      <c r="H1255" s="22">
        <v>0</v>
      </c>
      <c r="I1255" s="23">
        <v>1</v>
      </c>
      <c r="J1255" s="21">
        <v>1</v>
      </c>
      <c r="K1255" s="24">
        <v>0.79668556515716804</v>
      </c>
      <c r="L1255" s="25">
        <v>1</v>
      </c>
      <c r="M1255" s="26">
        <v>0.11270617375070099</v>
      </c>
      <c r="N1255" s="23">
        <v>1</v>
      </c>
      <c r="O1255" s="23">
        <f t="shared" si="57"/>
        <v>0.11270617375070099</v>
      </c>
      <c r="P1255" s="33">
        <f t="shared" si="59"/>
        <v>2.409599716043995E-2</v>
      </c>
    </row>
    <row r="1256" spans="1:16" x14ac:dyDescent="0.25">
      <c r="A1256" s="27" t="s">
        <v>1801</v>
      </c>
      <c r="B1256" s="17" t="str">
        <f t="shared" si="58"/>
        <v xml:space="preserve">HALF </v>
      </c>
      <c r="C1256" s="28" t="s">
        <v>434</v>
      </c>
      <c r="D1256" s="28" t="s">
        <v>304</v>
      </c>
      <c r="E1256" s="19">
        <v>8.2980335790184689</v>
      </c>
      <c r="F1256" s="20">
        <v>59.005041149849902</v>
      </c>
      <c r="G1256" s="21">
        <v>0.12697745835171001</v>
      </c>
      <c r="H1256" s="22">
        <v>3</v>
      </c>
      <c r="I1256" s="23">
        <v>2</v>
      </c>
      <c r="J1256" s="21">
        <v>0.592437240040251</v>
      </c>
      <c r="K1256" s="24">
        <v>0.75844201974115699</v>
      </c>
      <c r="L1256" s="25">
        <v>1</v>
      </c>
      <c r="M1256" s="26">
        <v>0.112089489343167</v>
      </c>
      <c r="N1256" s="23">
        <v>1</v>
      </c>
      <c r="O1256" s="23">
        <f t="shared" si="57"/>
        <v>0.112089489343167</v>
      </c>
      <c r="P1256" s="33">
        <f t="shared" si="59"/>
        <v>1.3507958033163982E-2</v>
      </c>
    </row>
    <row r="1257" spans="1:16" x14ac:dyDescent="0.25">
      <c r="A1257" s="27" t="s">
        <v>1802</v>
      </c>
      <c r="B1257" s="17" t="str">
        <f t="shared" si="58"/>
        <v>SILVE</v>
      </c>
      <c r="C1257" s="28" t="s">
        <v>537</v>
      </c>
      <c r="D1257" s="28" t="s">
        <v>212</v>
      </c>
      <c r="E1257" s="19">
        <v>3.9681653458132851</v>
      </c>
      <c r="F1257" s="20">
        <v>44.448155721083701</v>
      </c>
      <c r="G1257" s="21">
        <v>0.89354494423498099</v>
      </c>
      <c r="H1257" s="22">
        <v>2</v>
      </c>
      <c r="I1257" s="23">
        <v>0</v>
      </c>
      <c r="J1257" s="21">
        <v>0.70531857101353201</v>
      </c>
      <c r="K1257" s="24">
        <v>0.80464277367459502</v>
      </c>
      <c r="L1257" s="25">
        <v>1</v>
      </c>
      <c r="M1257" s="26">
        <v>0.111925214300533</v>
      </c>
      <c r="N1257" s="23">
        <v>1</v>
      </c>
      <c r="O1257" s="23">
        <f t="shared" si="57"/>
        <v>0.111925214300533</v>
      </c>
      <c r="P1257" s="33">
        <f t="shared" si="59"/>
        <v>2.820578391941822E-2</v>
      </c>
    </row>
    <row r="1258" spans="1:16" x14ac:dyDescent="0.25">
      <c r="A1258" s="27" t="s">
        <v>1803</v>
      </c>
      <c r="B1258" s="17" t="str">
        <f t="shared" si="58"/>
        <v>CURTI</v>
      </c>
      <c r="C1258" s="28" t="s">
        <v>1472</v>
      </c>
      <c r="D1258" s="28" t="s">
        <v>145</v>
      </c>
      <c r="E1258" s="19">
        <v>23.007774642443302</v>
      </c>
      <c r="F1258" s="20">
        <v>62.955501082458198</v>
      </c>
      <c r="G1258" s="21">
        <v>0.99963206154338502</v>
      </c>
      <c r="H1258" s="22">
        <v>11</v>
      </c>
      <c r="I1258" s="23">
        <v>7</v>
      </c>
      <c r="J1258" s="21">
        <v>1</v>
      </c>
      <c r="K1258" s="24">
        <v>0</v>
      </c>
      <c r="L1258" s="25">
        <v>0</v>
      </c>
      <c r="M1258" s="26">
        <v>0.111786921518838</v>
      </c>
      <c r="N1258" s="23">
        <v>1</v>
      </c>
      <c r="O1258" s="23">
        <f t="shared" si="57"/>
        <v>0.111786921518838</v>
      </c>
      <c r="P1258" s="33">
        <f t="shared" si="59"/>
        <v>4.858658573290286E-3</v>
      </c>
    </row>
    <row r="1259" spans="1:16" x14ac:dyDescent="0.25">
      <c r="A1259" s="27" t="s">
        <v>1804</v>
      </c>
      <c r="B1259" s="17" t="str">
        <f t="shared" si="58"/>
        <v>CENTE</v>
      </c>
      <c r="C1259" s="28" t="s">
        <v>1609</v>
      </c>
      <c r="D1259" s="28" t="s">
        <v>170</v>
      </c>
      <c r="E1259" s="19">
        <v>5.1549478195432998</v>
      </c>
      <c r="F1259" s="20">
        <v>10</v>
      </c>
      <c r="G1259" s="21">
        <v>0.65946468688850401</v>
      </c>
      <c r="H1259" s="22">
        <v>0</v>
      </c>
      <c r="I1259" s="23">
        <v>5</v>
      </c>
      <c r="J1259" s="21">
        <v>1</v>
      </c>
      <c r="K1259" s="24">
        <v>1</v>
      </c>
      <c r="L1259" s="25">
        <v>0</v>
      </c>
      <c r="M1259" s="26">
        <v>0.11154243144975599</v>
      </c>
      <c r="N1259" s="23">
        <v>1</v>
      </c>
      <c r="O1259" s="23">
        <f t="shared" si="57"/>
        <v>0.11154243144975599</v>
      </c>
      <c r="P1259" s="33">
        <f t="shared" si="59"/>
        <v>2.1637936086739681E-2</v>
      </c>
    </row>
    <row r="1260" spans="1:16" x14ac:dyDescent="0.25">
      <c r="A1260" s="27" t="s">
        <v>1805</v>
      </c>
      <c r="B1260" s="17" t="str">
        <f t="shared" si="58"/>
        <v>LAURE</v>
      </c>
      <c r="C1260" s="28" t="s">
        <v>920</v>
      </c>
      <c r="D1260" s="28" t="s">
        <v>223</v>
      </c>
      <c r="E1260" s="19">
        <v>49.194573874842099</v>
      </c>
      <c r="F1260" s="20">
        <v>74.791308305706806</v>
      </c>
      <c r="G1260" s="21">
        <v>0.999999999999999</v>
      </c>
      <c r="H1260" s="22">
        <v>10</v>
      </c>
      <c r="I1260" s="23">
        <v>10</v>
      </c>
      <c r="J1260" s="21">
        <v>1</v>
      </c>
      <c r="K1260" s="24">
        <v>0</v>
      </c>
      <c r="L1260" s="25">
        <v>0</v>
      </c>
      <c r="M1260" s="26">
        <v>0.111531266891189</v>
      </c>
      <c r="N1260" s="23">
        <v>1</v>
      </c>
      <c r="O1260" s="23">
        <f t="shared" si="57"/>
        <v>0.111531266891189</v>
      </c>
      <c r="P1260" s="33">
        <f t="shared" si="59"/>
        <v>2.2671457054377624E-3</v>
      </c>
    </row>
    <row r="1261" spans="1:16" x14ac:dyDescent="0.25">
      <c r="A1261" s="27" t="s">
        <v>1806</v>
      </c>
      <c r="B1261" s="17" t="str">
        <f t="shared" si="58"/>
        <v xml:space="preserve">WEST </v>
      </c>
      <c r="C1261" s="28" t="s">
        <v>195</v>
      </c>
      <c r="D1261" s="28" t="s">
        <v>154</v>
      </c>
      <c r="E1261" s="19">
        <v>4.7053957405259599</v>
      </c>
      <c r="F1261" s="20">
        <v>80.502802535987598</v>
      </c>
      <c r="G1261" s="21">
        <v>0.15540822745864799</v>
      </c>
      <c r="H1261" s="22">
        <v>1</v>
      </c>
      <c r="I1261" s="23">
        <v>1</v>
      </c>
      <c r="J1261" s="21">
        <v>1</v>
      </c>
      <c r="K1261" s="24">
        <v>1</v>
      </c>
      <c r="L1261" s="25">
        <v>0</v>
      </c>
      <c r="M1261" s="26">
        <v>0.111111425059203</v>
      </c>
      <c r="N1261" s="23">
        <v>1</v>
      </c>
      <c r="O1261" s="23">
        <f t="shared" si="57"/>
        <v>0.111111425059203</v>
      </c>
      <c r="P1261" s="33">
        <f t="shared" si="59"/>
        <v>2.361361959467902E-2</v>
      </c>
    </row>
    <row r="1262" spans="1:16" x14ac:dyDescent="0.25">
      <c r="A1262" s="27" t="s">
        <v>1807</v>
      </c>
      <c r="B1262" s="17" t="str">
        <f t="shared" si="58"/>
        <v>FITCH</v>
      </c>
      <c r="C1262" s="28" t="s">
        <v>1808</v>
      </c>
      <c r="D1262" s="28" t="s">
        <v>226</v>
      </c>
      <c r="E1262" s="19">
        <v>0.55902394635266695</v>
      </c>
      <c r="F1262" s="20">
        <v>10</v>
      </c>
      <c r="G1262" s="21">
        <v>0.52001642693245198</v>
      </c>
      <c r="H1262" s="22">
        <v>0</v>
      </c>
      <c r="I1262" s="23">
        <v>0</v>
      </c>
      <c r="J1262" s="21">
        <v>3.1816990695155097E-2</v>
      </c>
      <c r="K1262" s="24">
        <v>0</v>
      </c>
      <c r="L1262" s="25">
        <v>0</v>
      </c>
      <c r="M1262" s="26">
        <v>7.4291234888745903E-3</v>
      </c>
      <c r="N1262" s="23">
        <v>14.950713546377353</v>
      </c>
      <c r="O1262" s="23">
        <f t="shared" si="57"/>
        <v>0.11107069718282751</v>
      </c>
      <c r="P1262" s="33">
        <f t="shared" si="59"/>
        <v>0.19868683248276672</v>
      </c>
    </row>
    <row r="1263" spans="1:16" x14ac:dyDescent="0.25">
      <c r="A1263" s="27" t="s">
        <v>1809</v>
      </c>
      <c r="B1263" s="17" t="str">
        <f t="shared" si="58"/>
        <v>CLARK</v>
      </c>
      <c r="C1263" s="28" t="s">
        <v>1124</v>
      </c>
      <c r="D1263" s="28" t="s">
        <v>148</v>
      </c>
      <c r="E1263" s="19">
        <v>0.54433007724149496</v>
      </c>
      <c r="F1263" s="20">
        <v>10</v>
      </c>
      <c r="G1263" s="21">
        <v>0</v>
      </c>
      <c r="H1263" s="22">
        <v>0</v>
      </c>
      <c r="I1263" s="23">
        <v>0</v>
      </c>
      <c r="J1263" s="21">
        <v>0.45798735690989201</v>
      </c>
      <c r="K1263" s="24">
        <v>0</v>
      </c>
      <c r="L1263" s="25">
        <v>0</v>
      </c>
      <c r="M1263" s="26">
        <v>7.4141126688693102E-3</v>
      </c>
      <c r="N1263" s="23">
        <v>14.950713546377353</v>
      </c>
      <c r="O1263" s="23">
        <f t="shared" si="57"/>
        <v>0.11084627471283234</v>
      </c>
      <c r="P1263" s="33">
        <f t="shared" si="59"/>
        <v>0.20363797509512743</v>
      </c>
    </row>
    <row r="1264" spans="1:16" x14ac:dyDescent="0.25">
      <c r="A1264" s="27" t="s">
        <v>1810</v>
      </c>
      <c r="B1264" s="17" t="str">
        <f t="shared" si="58"/>
        <v>SONOM</v>
      </c>
      <c r="C1264" s="28" t="s">
        <v>1811</v>
      </c>
      <c r="D1264" s="28" t="s">
        <v>226</v>
      </c>
      <c r="E1264" s="19">
        <v>5.4359088634506803</v>
      </c>
      <c r="F1264" s="20">
        <v>22.122797717037301</v>
      </c>
      <c r="G1264" s="21">
        <v>0.81077788494557201</v>
      </c>
      <c r="H1264" s="22">
        <v>2</v>
      </c>
      <c r="I1264" s="23">
        <v>7</v>
      </c>
      <c r="J1264" s="21">
        <v>0.71729414668361102</v>
      </c>
      <c r="K1264" s="24">
        <v>1</v>
      </c>
      <c r="L1264" s="25">
        <v>0</v>
      </c>
      <c r="M1264" s="26">
        <v>0.11084348152793599</v>
      </c>
      <c r="N1264" s="23">
        <v>1</v>
      </c>
      <c r="O1264" s="23">
        <f t="shared" si="57"/>
        <v>0.11084348152793599</v>
      </c>
      <c r="P1264" s="33">
        <f t="shared" si="59"/>
        <v>2.0390974961558363E-2</v>
      </c>
    </row>
    <row r="1265" spans="1:16" x14ac:dyDescent="0.25">
      <c r="A1265" s="27" t="s">
        <v>1812</v>
      </c>
      <c r="B1265" s="17" t="str">
        <f t="shared" si="58"/>
        <v>CORNI</v>
      </c>
      <c r="C1265" s="28" t="s">
        <v>1648</v>
      </c>
      <c r="D1265" s="28" t="s">
        <v>170</v>
      </c>
      <c r="E1265" s="19">
        <v>34.030985980546603</v>
      </c>
      <c r="F1265" s="20">
        <v>83.638377415440701</v>
      </c>
      <c r="G1265" s="21">
        <v>0.99667450748147202</v>
      </c>
      <c r="H1265" s="22">
        <v>1</v>
      </c>
      <c r="I1265" s="23">
        <v>6</v>
      </c>
      <c r="J1265" s="21">
        <v>1</v>
      </c>
      <c r="K1265" s="24">
        <v>0</v>
      </c>
      <c r="L1265" s="25">
        <v>0</v>
      </c>
      <c r="M1265" s="26">
        <v>0.11037483913787099</v>
      </c>
      <c r="N1265" s="23">
        <v>1</v>
      </c>
      <c r="O1265" s="23">
        <f t="shared" si="57"/>
        <v>0.11037483913787099</v>
      </c>
      <c r="P1265" s="33">
        <f t="shared" si="59"/>
        <v>3.2433629516630939E-3</v>
      </c>
    </row>
    <row r="1266" spans="1:16" x14ac:dyDescent="0.25">
      <c r="A1266" s="27" t="s">
        <v>1813</v>
      </c>
      <c r="B1266" s="17" t="str">
        <f t="shared" si="58"/>
        <v>MOUNT</v>
      </c>
      <c r="C1266" s="28" t="s">
        <v>385</v>
      </c>
      <c r="D1266" s="28" t="s">
        <v>148</v>
      </c>
      <c r="E1266" s="19">
        <v>44.421826221361798</v>
      </c>
      <c r="F1266" s="20">
        <v>34.611234381902698</v>
      </c>
      <c r="G1266" s="21">
        <v>0.86602837349385997</v>
      </c>
      <c r="H1266" s="22">
        <v>0</v>
      </c>
      <c r="I1266" s="23">
        <v>15</v>
      </c>
      <c r="J1266" s="21">
        <v>1</v>
      </c>
      <c r="K1266" s="24">
        <v>0</v>
      </c>
      <c r="L1266" s="25">
        <v>0</v>
      </c>
      <c r="M1266" s="26">
        <v>0.11033309114124699</v>
      </c>
      <c r="N1266" s="23">
        <v>1</v>
      </c>
      <c r="O1266" s="23">
        <f t="shared" si="57"/>
        <v>0.11033309114124699</v>
      </c>
      <c r="P1266" s="33">
        <f t="shared" si="59"/>
        <v>2.4837585602950616E-3</v>
      </c>
    </row>
    <row r="1267" spans="1:16" x14ac:dyDescent="0.25">
      <c r="A1267" s="27" t="s">
        <v>1814</v>
      </c>
      <c r="B1267" s="17" t="str">
        <f t="shared" si="58"/>
        <v>MIDDL</v>
      </c>
      <c r="C1267" s="28" t="s">
        <v>1815</v>
      </c>
      <c r="D1267" s="28" t="s">
        <v>187</v>
      </c>
      <c r="E1267" s="19">
        <v>5.29818847732356E-2</v>
      </c>
      <c r="F1267" s="20">
        <v>70.614845611782698</v>
      </c>
      <c r="G1267" s="21">
        <v>0</v>
      </c>
      <c r="H1267" s="22">
        <v>0</v>
      </c>
      <c r="I1267" s="23">
        <v>0</v>
      </c>
      <c r="J1267" s="21">
        <v>0.32860451223812498</v>
      </c>
      <c r="K1267" s="24">
        <v>0</v>
      </c>
      <c r="L1267" s="25">
        <v>0</v>
      </c>
      <c r="M1267" s="26">
        <v>9.8350032397738294E-3</v>
      </c>
      <c r="N1267" s="23">
        <v>11.218349420457526</v>
      </c>
      <c r="O1267" s="23">
        <f t="shared" si="57"/>
        <v>0.11033250289511463</v>
      </c>
      <c r="P1267" s="33">
        <f t="shared" si="59"/>
        <v>2.0824571146787583</v>
      </c>
    </row>
    <row r="1268" spans="1:16" x14ac:dyDescent="0.25">
      <c r="A1268" s="27" t="s">
        <v>1816</v>
      </c>
      <c r="B1268" s="17" t="str">
        <f t="shared" si="58"/>
        <v>PENNG</v>
      </c>
      <c r="C1268" s="28" t="s">
        <v>786</v>
      </c>
      <c r="D1268" s="28" t="s">
        <v>226</v>
      </c>
      <c r="E1268" s="19">
        <v>0.80578090234167998</v>
      </c>
      <c r="F1268" s="20">
        <v>23.6636937422568</v>
      </c>
      <c r="G1268" s="21">
        <v>0.31412011385724797</v>
      </c>
      <c r="H1268" s="22">
        <v>1</v>
      </c>
      <c r="I1268" s="23">
        <v>1</v>
      </c>
      <c r="J1268" s="21">
        <v>6.2414269697611498E-2</v>
      </c>
      <c r="K1268" s="24">
        <v>0</v>
      </c>
      <c r="L1268" s="25">
        <v>0</v>
      </c>
      <c r="M1268" s="26">
        <v>7.3444319127574801E-3</v>
      </c>
      <c r="N1268" s="23">
        <v>14.950713546377353</v>
      </c>
      <c r="O1268" s="23">
        <f t="shared" si="57"/>
        <v>0.10980449768850939</v>
      </c>
      <c r="P1268" s="33">
        <f t="shared" si="59"/>
        <v>0.13627091107447015</v>
      </c>
    </row>
    <row r="1269" spans="1:16" x14ac:dyDescent="0.25">
      <c r="A1269" s="27" t="s">
        <v>1817</v>
      </c>
      <c r="B1269" s="17" t="str">
        <f t="shared" si="58"/>
        <v>GARBE</v>
      </c>
      <c r="C1269" s="28" t="s">
        <v>680</v>
      </c>
      <c r="D1269" s="28" t="s">
        <v>187</v>
      </c>
      <c r="E1269" s="19">
        <v>14.7707239105283</v>
      </c>
      <c r="F1269" s="20">
        <v>71.770498504905603</v>
      </c>
      <c r="G1269" s="21">
        <v>0.51168698539092605</v>
      </c>
      <c r="H1269" s="22">
        <v>15</v>
      </c>
      <c r="I1269" s="23">
        <v>7</v>
      </c>
      <c r="J1269" s="21">
        <v>1</v>
      </c>
      <c r="K1269" s="24">
        <v>0</v>
      </c>
      <c r="L1269" s="25">
        <v>0</v>
      </c>
      <c r="M1269" s="26">
        <v>0.109594744064021</v>
      </c>
      <c r="N1269" s="23">
        <v>1</v>
      </c>
      <c r="O1269" s="23">
        <f t="shared" si="57"/>
        <v>0.109594744064021</v>
      </c>
      <c r="P1269" s="33">
        <f t="shared" si="59"/>
        <v>7.4197273422668122E-3</v>
      </c>
    </row>
    <row r="1270" spans="1:16" x14ac:dyDescent="0.25">
      <c r="A1270" s="27" t="s">
        <v>1818</v>
      </c>
      <c r="B1270" s="17" t="str">
        <f t="shared" si="58"/>
        <v>NARRO</v>
      </c>
      <c r="C1270" s="28" t="s">
        <v>1819</v>
      </c>
      <c r="D1270" s="28" t="s">
        <v>148</v>
      </c>
      <c r="E1270" s="19">
        <v>45.501625754053698</v>
      </c>
      <c r="F1270" s="20">
        <v>16.7658322175877</v>
      </c>
      <c r="G1270" s="21">
        <v>0.94837247288080095</v>
      </c>
      <c r="H1270" s="22">
        <v>2</v>
      </c>
      <c r="I1270" s="23">
        <v>35</v>
      </c>
      <c r="J1270" s="21">
        <v>1</v>
      </c>
      <c r="K1270" s="24">
        <v>0</v>
      </c>
      <c r="L1270" s="25">
        <v>0</v>
      </c>
      <c r="M1270" s="26">
        <v>0.109487106546149</v>
      </c>
      <c r="N1270" s="23">
        <v>1</v>
      </c>
      <c r="O1270" s="23">
        <f t="shared" si="57"/>
        <v>0.109487106546149</v>
      </c>
      <c r="P1270" s="33">
        <f t="shared" si="59"/>
        <v>2.4062240575304038E-3</v>
      </c>
    </row>
    <row r="1271" spans="1:16" x14ac:dyDescent="0.25">
      <c r="A1271" s="27" t="s">
        <v>1820</v>
      </c>
      <c r="B1271" s="17" t="str">
        <f t="shared" si="58"/>
        <v>CEDAR</v>
      </c>
      <c r="C1271" s="28" t="s">
        <v>1603</v>
      </c>
      <c r="D1271" s="28" t="s">
        <v>170</v>
      </c>
      <c r="E1271" s="19">
        <v>33.389850386796596</v>
      </c>
      <c r="F1271" s="20">
        <v>31.777512723334699</v>
      </c>
      <c r="G1271" s="21">
        <v>1</v>
      </c>
      <c r="H1271" s="22">
        <v>3</v>
      </c>
      <c r="I1271" s="23">
        <v>12</v>
      </c>
      <c r="J1271" s="21">
        <v>1</v>
      </c>
      <c r="K1271" s="24">
        <v>0.36088769741988602</v>
      </c>
      <c r="L1271" s="25">
        <v>1</v>
      </c>
      <c r="M1271" s="26">
        <v>0.109174149197402</v>
      </c>
      <c r="N1271" s="23">
        <v>1</v>
      </c>
      <c r="O1271" s="23">
        <f t="shared" si="57"/>
        <v>0.109174149197402</v>
      </c>
      <c r="P1271" s="33">
        <f t="shared" si="59"/>
        <v>3.2696806943637254E-3</v>
      </c>
    </row>
    <row r="1272" spans="1:16" x14ac:dyDescent="0.25">
      <c r="A1272" s="27" t="s">
        <v>1821</v>
      </c>
      <c r="B1272" s="17" t="str">
        <f t="shared" si="58"/>
        <v>HOOPA</v>
      </c>
      <c r="C1272" s="28" t="s">
        <v>734</v>
      </c>
      <c r="D1272" s="28" t="s">
        <v>187</v>
      </c>
      <c r="E1272" s="19">
        <v>9.9783348109600993</v>
      </c>
      <c r="F1272" s="20">
        <v>60.315966993317801</v>
      </c>
      <c r="G1272" s="21">
        <v>0.90418220169640195</v>
      </c>
      <c r="H1272" s="22">
        <v>13</v>
      </c>
      <c r="I1272" s="23">
        <v>6</v>
      </c>
      <c r="J1272" s="21">
        <v>0.65668442784387904</v>
      </c>
      <c r="K1272" s="24">
        <v>0</v>
      </c>
      <c r="L1272" s="25">
        <v>0</v>
      </c>
      <c r="M1272" s="26">
        <v>0.108389588377066</v>
      </c>
      <c r="N1272" s="23">
        <v>1</v>
      </c>
      <c r="O1272" s="23">
        <f t="shared" si="57"/>
        <v>0.108389588377066</v>
      </c>
      <c r="P1272" s="33">
        <f t="shared" si="59"/>
        <v>1.0862492633341186E-2</v>
      </c>
    </row>
    <row r="1273" spans="1:16" x14ac:dyDescent="0.25">
      <c r="A1273" s="27" t="s">
        <v>1822</v>
      </c>
      <c r="B1273" s="17" t="str">
        <f t="shared" si="58"/>
        <v>PARAD</v>
      </c>
      <c r="C1273" s="28" t="s">
        <v>590</v>
      </c>
      <c r="D1273" s="28" t="s">
        <v>170</v>
      </c>
      <c r="E1273" s="19">
        <v>10.69891629250375</v>
      </c>
      <c r="F1273" s="20">
        <v>15.2165551927434</v>
      </c>
      <c r="G1273" s="21">
        <v>0.889309980463314</v>
      </c>
      <c r="H1273" s="22">
        <v>0</v>
      </c>
      <c r="I1273" s="23">
        <v>6</v>
      </c>
      <c r="J1273" s="21">
        <v>0.94138915128534895</v>
      </c>
      <c r="K1273" s="24">
        <v>0.86312101142206898</v>
      </c>
      <c r="L1273" s="25">
        <v>1</v>
      </c>
      <c r="M1273" s="26">
        <v>0.10807846376260601</v>
      </c>
      <c r="N1273" s="23">
        <v>1</v>
      </c>
      <c r="O1273" s="23">
        <f t="shared" si="57"/>
        <v>0.10807846376260601</v>
      </c>
      <c r="P1273" s="33">
        <f t="shared" si="59"/>
        <v>1.0101814128439506E-2</v>
      </c>
    </row>
    <row r="1274" spans="1:16" x14ac:dyDescent="0.25">
      <c r="A1274" s="27" t="s">
        <v>1823</v>
      </c>
      <c r="B1274" s="17" t="str">
        <f t="shared" si="58"/>
        <v>COARS</v>
      </c>
      <c r="C1274" s="28" t="s">
        <v>946</v>
      </c>
      <c r="D1274" s="28" t="s">
        <v>145</v>
      </c>
      <c r="E1274" s="19">
        <v>0.38090124174164802</v>
      </c>
      <c r="F1274" s="20">
        <v>10</v>
      </c>
      <c r="G1274" s="21">
        <v>0.73967015387133295</v>
      </c>
      <c r="H1274" s="22">
        <v>0</v>
      </c>
      <c r="I1274" s="23">
        <v>0</v>
      </c>
      <c r="J1274" s="21">
        <v>1</v>
      </c>
      <c r="K1274" s="24">
        <v>1</v>
      </c>
      <c r="L1274" s="25">
        <v>0</v>
      </c>
      <c r="M1274" s="26">
        <v>0.107760332522938</v>
      </c>
      <c r="N1274" s="23">
        <v>1</v>
      </c>
      <c r="O1274" s="23">
        <f t="shared" si="57"/>
        <v>0.107760332522938</v>
      </c>
      <c r="P1274" s="33">
        <f t="shared" si="59"/>
        <v>0.28290885067796145</v>
      </c>
    </row>
    <row r="1275" spans="1:16" x14ac:dyDescent="0.25">
      <c r="A1275" s="27" t="s">
        <v>1824</v>
      </c>
      <c r="B1275" s="17" t="str">
        <f t="shared" si="58"/>
        <v>BIG B</v>
      </c>
      <c r="C1275" s="28" t="s">
        <v>726</v>
      </c>
      <c r="D1275" s="28" t="s">
        <v>223</v>
      </c>
      <c r="E1275" s="19">
        <v>4.2617322641077902</v>
      </c>
      <c r="F1275" s="20">
        <v>10</v>
      </c>
      <c r="G1275" s="21">
        <v>0.33096945379519499</v>
      </c>
      <c r="H1275" s="22">
        <v>2</v>
      </c>
      <c r="I1275" s="23">
        <v>2</v>
      </c>
      <c r="J1275" s="21">
        <v>1</v>
      </c>
      <c r="K1275" s="24">
        <v>1</v>
      </c>
      <c r="L1275" s="25">
        <v>0</v>
      </c>
      <c r="M1275" s="26">
        <v>0.107598883446084</v>
      </c>
      <c r="N1275" s="23">
        <v>1</v>
      </c>
      <c r="O1275" s="23">
        <f t="shared" si="57"/>
        <v>0.107598883446084</v>
      </c>
      <c r="P1275" s="33">
        <f t="shared" si="59"/>
        <v>2.5247687273149296E-2</v>
      </c>
    </row>
    <row r="1276" spans="1:16" x14ac:dyDescent="0.25">
      <c r="A1276" s="27" t="s">
        <v>1825</v>
      </c>
      <c r="B1276" s="17" t="str">
        <f t="shared" si="58"/>
        <v>SHING</v>
      </c>
      <c r="C1276" s="28" t="s">
        <v>1053</v>
      </c>
      <c r="D1276" s="28" t="s">
        <v>148</v>
      </c>
      <c r="E1276" s="19">
        <v>8.0868039796877191</v>
      </c>
      <c r="F1276" s="20">
        <v>16.095454588637999</v>
      </c>
      <c r="G1276" s="21">
        <v>0.60723066666193704</v>
      </c>
      <c r="H1276" s="22">
        <v>1</v>
      </c>
      <c r="I1276" s="23">
        <v>8</v>
      </c>
      <c r="J1276" s="21">
        <v>0.93480127114725498</v>
      </c>
      <c r="K1276" s="24">
        <v>0.72077235940207496</v>
      </c>
      <c r="L1276" s="25">
        <v>0</v>
      </c>
      <c r="M1276" s="26">
        <v>0.107175248178775</v>
      </c>
      <c r="N1276" s="23">
        <v>1</v>
      </c>
      <c r="O1276" s="23">
        <f t="shared" si="57"/>
        <v>0.107175248178775</v>
      </c>
      <c r="P1276" s="33">
        <f t="shared" si="59"/>
        <v>1.3253103259084275E-2</v>
      </c>
    </row>
    <row r="1277" spans="1:16" x14ac:dyDescent="0.25">
      <c r="A1277" s="27" t="s">
        <v>1826</v>
      </c>
      <c r="B1277" s="17" t="str">
        <f t="shared" si="58"/>
        <v>STILL</v>
      </c>
      <c r="C1277" s="28" t="s">
        <v>1827</v>
      </c>
      <c r="D1277" s="28" t="s">
        <v>170</v>
      </c>
      <c r="E1277" s="19">
        <v>18.8372095303341</v>
      </c>
      <c r="F1277" s="20">
        <v>23.289280181818199</v>
      </c>
      <c r="G1277" s="21">
        <v>0.80235671113210105</v>
      </c>
      <c r="H1277" s="22">
        <v>9</v>
      </c>
      <c r="I1277" s="23">
        <v>10</v>
      </c>
      <c r="J1277" s="21">
        <v>0.937803138986534</v>
      </c>
      <c r="K1277" s="24">
        <v>0</v>
      </c>
      <c r="L1277" s="25">
        <v>0</v>
      </c>
      <c r="M1277" s="26">
        <v>0.106034638225162</v>
      </c>
      <c r="N1277" s="23">
        <v>1</v>
      </c>
      <c r="O1277" s="23">
        <f t="shared" si="57"/>
        <v>0.106034638225162</v>
      </c>
      <c r="P1277" s="33">
        <f t="shared" si="59"/>
        <v>5.6289992450533274E-3</v>
      </c>
    </row>
    <row r="1278" spans="1:16" x14ac:dyDescent="0.25">
      <c r="A1278" s="27" t="s">
        <v>1828</v>
      </c>
      <c r="B1278" s="17" t="str">
        <f t="shared" si="58"/>
        <v>GARBE</v>
      </c>
      <c r="C1278" s="28" t="s">
        <v>680</v>
      </c>
      <c r="D1278" s="28" t="s">
        <v>187</v>
      </c>
      <c r="E1278" s="19">
        <v>14.1537815670524</v>
      </c>
      <c r="F1278" s="20">
        <v>63.688415295501301</v>
      </c>
      <c r="G1278" s="21">
        <v>0.853171984489413</v>
      </c>
      <c r="H1278" s="22">
        <v>13</v>
      </c>
      <c r="I1278" s="23">
        <v>2</v>
      </c>
      <c r="J1278" s="21">
        <v>1</v>
      </c>
      <c r="K1278" s="24">
        <v>0</v>
      </c>
      <c r="L1278" s="25">
        <v>0</v>
      </c>
      <c r="M1278" s="26">
        <v>0.105897262608467</v>
      </c>
      <c r="N1278" s="23">
        <v>1</v>
      </c>
      <c r="O1278" s="23">
        <f t="shared" si="57"/>
        <v>0.105897262608467</v>
      </c>
      <c r="P1278" s="33">
        <f t="shared" si="59"/>
        <v>7.4819059561423394E-3</v>
      </c>
    </row>
    <row r="1279" spans="1:16" x14ac:dyDescent="0.25">
      <c r="A1279" s="27" t="s">
        <v>1829</v>
      </c>
      <c r="B1279" s="17" t="str">
        <f t="shared" si="58"/>
        <v>STANI</v>
      </c>
      <c r="C1279" s="28" t="s">
        <v>426</v>
      </c>
      <c r="D1279" s="28" t="s">
        <v>145</v>
      </c>
      <c r="E1279" s="19">
        <v>4.4552263454946797</v>
      </c>
      <c r="F1279" s="20">
        <v>18.855692134569399</v>
      </c>
      <c r="G1279" s="21">
        <v>0.79407495090657698</v>
      </c>
      <c r="H1279" s="22">
        <v>0</v>
      </c>
      <c r="I1279" s="23">
        <v>8</v>
      </c>
      <c r="J1279" s="21">
        <v>1</v>
      </c>
      <c r="K1279" s="24">
        <v>0</v>
      </c>
      <c r="L1279" s="25">
        <v>0</v>
      </c>
      <c r="M1279" s="26">
        <v>0.105810851763339</v>
      </c>
      <c r="N1279" s="23">
        <v>1</v>
      </c>
      <c r="O1279" s="23">
        <f t="shared" si="57"/>
        <v>0.105810851763339</v>
      </c>
      <c r="P1279" s="33">
        <f t="shared" si="59"/>
        <v>2.3749826284435487E-2</v>
      </c>
    </row>
    <row r="1280" spans="1:16" x14ac:dyDescent="0.25">
      <c r="A1280" s="27" t="s">
        <v>1830</v>
      </c>
      <c r="B1280" s="17" t="str">
        <f t="shared" si="58"/>
        <v>BRUNS</v>
      </c>
      <c r="C1280" s="28" t="s">
        <v>190</v>
      </c>
      <c r="D1280" s="28" t="s">
        <v>148</v>
      </c>
      <c r="E1280" s="19">
        <v>7.5715433188762802</v>
      </c>
      <c r="F1280" s="20">
        <v>32.723088481011601</v>
      </c>
      <c r="G1280" s="21">
        <v>0.90345828032626296</v>
      </c>
      <c r="H1280" s="22">
        <v>0</v>
      </c>
      <c r="I1280" s="23">
        <v>3</v>
      </c>
      <c r="J1280" s="21">
        <v>1</v>
      </c>
      <c r="K1280" s="24">
        <v>0.52256879277846902</v>
      </c>
      <c r="L1280" s="25">
        <v>0</v>
      </c>
      <c r="M1280" s="26">
        <v>0.105502607221057</v>
      </c>
      <c r="N1280" s="23">
        <v>1</v>
      </c>
      <c r="O1280" s="23">
        <f t="shared" si="57"/>
        <v>0.105502607221057</v>
      </c>
      <c r="P1280" s="33">
        <f t="shared" si="59"/>
        <v>1.3934095438380853E-2</v>
      </c>
    </row>
    <row r="1281" spans="1:16" x14ac:dyDescent="0.25">
      <c r="A1281" s="27" t="s">
        <v>1831</v>
      </c>
      <c r="B1281" s="17" t="str">
        <f t="shared" si="58"/>
        <v>SAN L</v>
      </c>
      <c r="C1281" s="28" t="s">
        <v>1524</v>
      </c>
      <c r="D1281" s="28" t="s">
        <v>580</v>
      </c>
      <c r="E1281" s="19">
        <v>21.012123835681599</v>
      </c>
      <c r="F1281" s="20">
        <v>75.505987313170095</v>
      </c>
      <c r="G1281" s="21">
        <v>0.48736748954616899</v>
      </c>
      <c r="H1281" s="22">
        <v>1</v>
      </c>
      <c r="I1281" s="23">
        <v>1</v>
      </c>
      <c r="J1281" s="21">
        <v>0.99722345883587205</v>
      </c>
      <c r="K1281" s="24">
        <v>0.49000758953253698</v>
      </c>
      <c r="L1281" s="25">
        <v>1</v>
      </c>
      <c r="M1281" s="26">
        <v>0.105342737581042</v>
      </c>
      <c r="N1281" s="23">
        <v>1</v>
      </c>
      <c r="O1281" s="23">
        <f t="shared" si="57"/>
        <v>0.105342737581042</v>
      </c>
      <c r="P1281" s="33">
        <f t="shared" si="59"/>
        <v>5.0134264582124216E-3</v>
      </c>
    </row>
    <row r="1282" spans="1:16" x14ac:dyDescent="0.25">
      <c r="A1282" s="27" t="s">
        <v>1832</v>
      </c>
      <c r="B1282" s="17" t="str">
        <f t="shared" si="58"/>
        <v>AUBER</v>
      </c>
      <c r="C1282" s="28" t="s">
        <v>339</v>
      </c>
      <c r="D1282" s="28" t="s">
        <v>340</v>
      </c>
      <c r="E1282" s="19">
        <v>17.760490516037301</v>
      </c>
      <c r="F1282" s="20">
        <v>28.756528992639598</v>
      </c>
      <c r="G1282" s="21">
        <v>1</v>
      </c>
      <c r="H1282" s="22">
        <v>4</v>
      </c>
      <c r="I1282" s="23">
        <v>13</v>
      </c>
      <c r="J1282" s="21">
        <v>1</v>
      </c>
      <c r="K1282" s="24">
        <v>0</v>
      </c>
      <c r="L1282" s="25">
        <v>0</v>
      </c>
      <c r="M1282" s="26">
        <v>0.10532246846382699</v>
      </c>
      <c r="N1282" s="23">
        <v>1</v>
      </c>
      <c r="O1282" s="23">
        <f t="shared" si="57"/>
        <v>0.10532246846382699</v>
      </c>
      <c r="P1282" s="33">
        <f t="shared" si="59"/>
        <v>5.9301553844317142E-3</v>
      </c>
    </row>
    <row r="1283" spans="1:16" x14ac:dyDescent="0.25">
      <c r="A1283" s="27" t="s">
        <v>1833</v>
      </c>
      <c r="B1283" s="17" t="str">
        <f t="shared" si="58"/>
        <v>MARTE</v>
      </c>
      <c r="C1283" s="28" t="s">
        <v>1266</v>
      </c>
      <c r="D1283" s="28" t="s">
        <v>154</v>
      </c>
      <c r="E1283" s="19">
        <v>41.341297853271101</v>
      </c>
      <c r="F1283" s="20">
        <v>10.8803057528577</v>
      </c>
      <c r="G1283" s="21">
        <v>0.999999999999999</v>
      </c>
      <c r="H1283" s="22">
        <v>3</v>
      </c>
      <c r="I1283" s="23">
        <v>13</v>
      </c>
      <c r="J1283" s="21">
        <v>1</v>
      </c>
      <c r="K1283" s="24">
        <v>0</v>
      </c>
      <c r="L1283" s="25">
        <v>0</v>
      </c>
      <c r="M1283" s="26">
        <v>0.105138270644044</v>
      </c>
      <c r="N1283" s="23">
        <v>1</v>
      </c>
      <c r="O1283" s="23">
        <f t="shared" si="57"/>
        <v>0.105138270644044</v>
      </c>
      <c r="P1283" s="33">
        <f t="shared" si="59"/>
        <v>2.5431777932372053E-3</v>
      </c>
    </row>
    <row r="1284" spans="1:16" x14ac:dyDescent="0.25">
      <c r="A1284" s="27" t="s">
        <v>1834</v>
      </c>
      <c r="B1284" s="17" t="str">
        <f t="shared" si="58"/>
        <v>MOUNT</v>
      </c>
      <c r="C1284" s="28" t="s">
        <v>385</v>
      </c>
      <c r="D1284" s="28" t="s">
        <v>148</v>
      </c>
      <c r="E1284" s="19">
        <v>14.668702585075181</v>
      </c>
      <c r="F1284" s="20">
        <v>46.983952180936797</v>
      </c>
      <c r="G1284" s="21">
        <v>0.70433163905098495</v>
      </c>
      <c r="H1284" s="22">
        <v>1</v>
      </c>
      <c r="I1284" s="23">
        <v>2</v>
      </c>
      <c r="J1284" s="21">
        <v>0.94187315007128103</v>
      </c>
      <c r="K1284" s="24">
        <v>0.51735816470278995</v>
      </c>
      <c r="L1284" s="25">
        <v>0</v>
      </c>
      <c r="M1284" s="26">
        <v>0.10477942851717099</v>
      </c>
      <c r="N1284" s="23">
        <v>1</v>
      </c>
      <c r="O1284" s="23">
        <f t="shared" si="57"/>
        <v>0.10477942851717099</v>
      </c>
      <c r="P1284" s="33">
        <f t="shared" si="59"/>
        <v>7.1430603974328225E-3</v>
      </c>
    </row>
    <row r="1285" spans="1:16" x14ac:dyDescent="0.25">
      <c r="A1285" s="27" t="s">
        <v>1835</v>
      </c>
      <c r="B1285" s="17" t="str">
        <f t="shared" si="58"/>
        <v>MONTE</v>
      </c>
      <c r="C1285" s="28" t="s">
        <v>240</v>
      </c>
      <c r="D1285" s="28" t="s">
        <v>226</v>
      </c>
      <c r="E1285" s="19">
        <v>1.83738304007749</v>
      </c>
      <c r="F1285" s="20">
        <v>45.753483723097297</v>
      </c>
      <c r="G1285" s="21">
        <v>0.31205237133442498</v>
      </c>
      <c r="H1285" s="22">
        <v>4</v>
      </c>
      <c r="I1285" s="23">
        <v>1</v>
      </c>
      <c r="J1285" s="21">
        <v>1</v>
      </c>
      <c r="K1285" s="24">
        <v>1</v>
      </c>
      <c r="L1285" s="25">
        <v>0</v>
      </c>
      <c r="M1285" s="26">
        <v>0.10450115969411899</v>
      </c>
      <c r="N1285" s="23">
        <v>1</v>
      </c>
      <c r="O1285" s="23">
        <f t="shared" ref="O1285:O1348" si="60">M1285*N1285</f>
        <v>0.10450115969411899</v>
      </c>
      <c r="P1285" s="33">
        <f t="shared" si="59"/>
        <v>5.6874999613423967E-2</v>
      </c>
    </row>
    <row r="1286" spans="1:16" x14ac:dyDescent="0.25">
      <c r="A1286" s="27" t="s">
        <v>1836</v>
      </c>
      <c r="B1286" s="17" t="str">
        <f t="shared" ref="B1286:B1349" si="61">LEFT(A1286,5)</f>
        <v>SANTA</v>
      </c>
      <c r="C1286" s="28" t="s">
        <v>1182</v>
      </c>
      <c r="D1286" s="28" t="s">
        <v>580</v>
      </c>
      <c r="E1286" s="19">
        <v>18.823413783657301</v>
      </c>
      <c r="F1286" s="20">
        <v>75.988716365704406</v>
      </c>
      <c r="G1286" s="21">
        <v>0.74525205065724898</v>
      </c>
      <c r="H1286" s="22">
        <v>0</v>
      </c>
      <c r="I1286" s="23">
        <v>5</v>
      </c>
      <c r="J1286" s="21">
        <v>0.76281802290515899</v>
      </c>
      <c r="K1286" s="24">
        <v>0.53442730093650104</v>
      </c>
      <c r="L1286" s="25">
        <v>1</v>
      </c>
      <c r="M1286" s="26">
        <v>0.104471482361695</v>
      </c>
      <c r="N1286" s="23">
        <v>1</v>
      </c>
      <c r="O1286" s="23">
        <f t="shared" si="60"/>
        <v>0.104471482361695</v>
      </c>
      <c r="P1286" s="33">
        <f t="shared" ref="P1286:P1349" si="62">O1286/E1286</f>
        <v>5.550081593191045E-3</v>
      </c>
    </row>
    <row r="1287" spans="1:16" x14ac:dyDescent="0.25">
      <c r="A1287" s="27" t="s">
        <v>1837</v>
      </c>
      <c r="B1287" s="17" t="str">
        <f t="shared" si="61"/>
        <v>COARS</v>
      </c>
      <c r="C1287" s="28" t="s">
        <v>626</v>
      </c>
      <c r="D1287" s="28" t="s">
        <v>145</v>
      </c>
      <c r="E1287" s="19">
        <v>37.362415190263398</v>
      </c>
      <c r="F1287" s="20">
        <v>19.4525096658592</v>
      </c>
      <c r="G1287" s="21">
        <v>0.89466274868740903</v>
      </c>
      <c r="H1287" s="22">
        <v>1</v>
      </c>
      <c r="I1287" s="23">
        <v>28</v>
      </c>
      <c r="J1287" s="21">
        <v>1</v>
      </c>
      <c r="K1287" s="24">
        <v>0</v>
      </c>
      <c r="L1287" s="25">
        <v>0</v>
      </c>
      <c r="M1287" s="26">
        <v>0.10447132756297001</v>
      </c>
      <c r="N1287" s="23">
        <v>1</v>
      </c>
      <c r="O1287" s="23">
        <f t="shared" si="60"/>
        <v>0.10447132756297001</v>
      </c>
      <c r="P1287" s="33">
        <f t="shared" si="62"/>
        <v>2.7961609823926778E-3</v>
      </c>
    </row>
    <row r="1288" spans="1:16" x14ac:dyDescent="0.25">
      <c r="A1288" s="27" t="s">
        <v>1838</v>
      </c>
      <c r="B1288" s="17" t="str">
        <f t="shared" si="61"/>
        <v>PUEBL</v>
      </c>
      <c r="C1288" s="28" t="s">
        <v>1104</v>
      </c>
      <c r="D1288" s="28" t="s">
        <v>212</v>
      </c>
      <c r="E1288" s="19">
        <v>19.9743340437883</v>
      </c>
      <c r="F1288" s="20">
        <v>65.319101397551194</v>
      </c>
      <c r="G1288" s="21">
        <v>0.45922972358218</v>
      </c>
      <c r="H1288" s="22">
        <v>2</v>
      </c>
      <c r="I1288" s="23">
        <v>4</v>
      </c>
      <c r="J1288" s="21">
        <v>1</v>
      </c>
      <c r="K1288" s="24">
        <v>0</v>
      </c>
      <c r="L1288" s="25">
        <v>0</v>
      </c>
      <c r="M1288" s="26">
        <v>0.104312446402966</v>
      </c>
      <c r="N1288" s="23">
        <v>1</v>
      </c>
      <c r="O1288" s="23">
        <f t="shared" si="60"/>
        <v>0.104312446402966</v>
      </c>
      <c r="P1288" s="33">
        <f t="shared" si="62"/>
        <v>5.2223241172541374E-3</v>
      </c>
    </row>
    <row r="1289" spans="1:16" x14ac:dyDescent="0.25">
      <c r="A1289" s="27" t="s">
        <v>1839</v>
      </c>
      <c r="B1289" s="17" t="str">
        <f t="shared" si="61"/>
        <v>AUBER</v>
      </c>
      <c r="C1289" s="28" t="s">
        <v>339</v>
      </c>
      <c r="D1289" s="28" t="s">
        <v>340</v>
      </c>
      <c r="E1289" s="19">
        <v>20.2112980964272</v>
      </c>
      <c r="F1289" s="20">
        <v>19.157710047223802</v>
      </c>
      <c r="G1289" s="21">
        <v>1</v>
      </c>
      <c r="H1289" s="22">
        <v>5</v>
      </c>
      <c r="I1289" s="23">
        <v>21</v>
      </c>
      <c r="J1289" s="21">
        <v>1</v>
      </c>
      <c r="K1289" s="24">
        <v>0</v>
      </c>
      <c r="L1289" s="25">
        <v>0</v>
      </c>
      <c r="M1289" s="26">
        <v>0.103627973096933</v>
      </c>
      <c r="N1289" s="23">
        <v>1</v>
      </c>
      <c r="O1289" s="23">
        <f t="shared" si="60"/>
        <v>0.103627973096933</v>
      </c>
      <c r="P1289" s="33">
        <f t="shared" si="62"/>
        <v>5.1272299583395671E-3</v>
      </c>
    </row>
    <row r="1290" spans="1:16" x14ac:dyDescent="0.25">
      <c r="A1290" s="27" t="s">
        <v>1840</v>
      </c>
      <c r="B1290" s="17" t="str">
        <f t="shared" si="61"/>
        <v>SAN L</v>
      </c>
      <c r="C1290" s="28" t="s">
        <v>1412</v>
      </c>
      <c r="D1290" s="28" t="s">
        <v>580</v>
      </c>
      <c r="E1290" s="19">
        <v>0.467545729386386</v>
      </c>
      <c r="F1290" s="20">
        <v>10</v>
      </c>
      <c r="G1290" s="21">
        <v>0.74279758762513604</v>
      </c>
      <c r="H1290" s="22">
        <v>0</v>
      </c>
      <c r="I1290" s="23">
        <v>0</v>
      </c>
      <c r="J1290" s="21">
        <v>6.5594075664044404E-2</v>
      </c>
      <c r="K1290" s="24">
        <v>0</v>
      </c>
      <c r="L1290" s="25">
        <v>0</v>
      </c>
      <c r="M1290" s="26">
        <v>9.2192816112406893E-3</v>
      </c>
      <c r="N1290" s="23">
        <v>11.218349420457526</v>
      </c>
      <c r="O1290" s="23">
        <f t="shared" si="60"/>
        <v>0.10342512252049672</v>
      </c>
      <c r="P1290" s="33">
        <f t="shared" si="62"/>
        <v>0.22120857067015326</v>
      </c>
    </row>
    <row r="1291" spans="1:16" x14ac:dyDescent="0.25">
      <c r="A1291" s="27" t="s">
        <v>1841</v>
      </c>
      <c r="B1291" s="17" t="str">
        <f t="shared" si="61"/>
        <v>CLAYT</v>
      </c>
      <c r="C1291" s="28" t="s">
        <v>1418</v>
      </c>
      <c r="D1291" s="28" t="s">
        <v>593</v>
      </c>
      <c r="E1291" s="19">
        <v>2.60284231511385</v>
      </c>
      <c r="F1291" s="20">
        <v>67.924565350455296</v>
      </c>
      <c r="G1291" s="21">
        <v>2.1839560557009299E-3</v>
      </c>
      <c r="H1291" s="22">
        <v>0</v>
      </c>
      <c r="I1291" s="23">
        <v>2</v>
      </c>
      <c r="J1291" s="21">
        <v>0.237723091805084</v>
      </c>
      <c r="K1291" s="24">
        <v>0</v>
      </c>
      <c r="L1291" s="25">
        <v>0</v>
      </c>
      <c r="M1291" s="26">
        <v>9.2153057158208297E-3</v>
      </c>
      <c r="N1291" s="23">
        <v>11.218349420457526</v>
      </c>
      <c r="O1291" s="23">
        <f t="shared" si="60"/>
        <v>0.10338051953641754</v>
      </c>
      <c r="P1291" s="33">
        <f t="shared" si="62"/>
        <v>3.9718318292322523E-2</v>
      </c>
    </row>
    <row r="1292" spans="1:16" x14ac:dyDescent="0.25">
      <c r="A1292" s="27" t="s">
        <v>1842</v>
      </c>
      <c r="B1292" s="17" t="str">
        <f t="shared" si="61"/>
        <v>BANGO</v>
      </c>
      <c r="C1292" s="28" t="s">
        <v>1843</v>
      </c>
      <c r="D1292" s="28" t="s">
        <v>170</v>
      </c>
      <c r="E1292" s="19">
        <v>33.673105512153398</v>
      </c>
      <c r="F1292" s="20">
        <v>10.1792206478328</v>
      </c>
      <c r="G1292" s="21">
        <v>0.87164870405324302</v>
      </c>
      <c r="H1292" s="22">
        <v>3</v>
      </c>
      <c r="I1292" s="23">
        <v>30</v>
      </c>
      <c r="J1292" s="21">
        <v>1</v>
      </c>
      <c r="K1292" s="24">
        <v>0</v>
      </c>
      <c r="L1292" s="25">
        <v>0</v>
      </c>
      <c r="M1292" s="26">
        <v>0.10317015649344401</v>
      </c>
      <c r="N1292" s="23">
        <v>1</v>
      </c>
      <c r="O1292" s="23">
        <f t="shared" si="60"/>
        <v>0.10317015649344401</v>
      </c>
      <c r="P1292" s="33">
        <f t="shared" si="62"/>
        <v>3.063874119249486E-3</v>
      </c>
    </row>
    <row r="1293" spans="1:16" x14ac:dyDescent="0.25">
      <c r="A1293" s="27" t="s">
        <v>1844</v>
      </c>
      <c r="B1293" s="17" t="str">
        <f t="shared" si="61"/>
        <v>CALAV</v>
      </c>
      <c r="C1293" s="28" t="s">
        <v>1845</v>
      </c>
      <c r="D1293" s="28" t="s">
        <v>154</v>
      </c>
      <c r="E1293" s="19">
        <v>38.300928844869198</v>
      </c>
      <c r="F1293" s="20">
        <v>27.664547480770999</v>
      </c>
      <c r="G1293" s="21">
        <v>0.90316665078084502</v>
      </c>
      <c r="H1293" s="22">
        <v>2</v>
      </c>
      <c r="I1293" s="23">
        <v>8</v>
      </c>
      <c r="J1293" s="21">
        <v>0.92839218278623203</v>
      </c>
      <c r="K1293" s="24">
        <v>0</v>
      </c>
      <c r="L1293" s="25">
        <v>0</v>
      </c>
      <c r="M1293" s="26">
        <v>0.103137545640657</v>
      </c>
      <c r="N1293" s="23">
        <v>1</v>
      </c>
      <c r="O1293" s="23">
        <f t="shared" si="60"/>
        <v>0.103137545640657</v>
      </c>
      <c r="P1293" s="33">
        <f t="shared" si="62"/>
        <v>2.6928210033337961E-3</v>
      </c>
    </row>
    <row r="1294" spans="1:16" x14ac:dyDescent="0.25">
      <c r="A1294" s="27" t="s">
        <v>1846</v>
      </c>
      <c r="B1294" s="17" t="str">
        <f t="shared" si="61"/>
        <v>CLARK</v>
      </c>
      <c r="C1294" s="28" t="s">
        <v>1847</v>
      </c>
      <c r="D1294" s="28" t="s">
        <v>148</v>
      </c>
      <c r="E1294" s="19">
        <v>0.177651004004895</v>
      </c>
      <c r="F1294" s="20">
        <v>10</v>
      </c>
      <c r="G1294" s="21">
        <v>0</v>
      </c>
      <c r="H1294" s="22">
        <v>0</v>
      </c>
      <c r="I1294" s="23">
        <v>0</v>
      </c>
      <c r="J1294" s="21">
        <v>9.1325507895255106E-2</v>
      </c>
      <c r="K1294" s="24">
        <v>0</v>
      </c>
      <c r="L1294" s="25">
        <v>0</v>
      </c>
      <c r="M1294" s="26">
        <v>5.1459647990562997E-3</v>
      </c>
      <c r="N1294" s="23">
        <v>19.997911461310199</v>
      </c>
      <c r="O1294" s="23">
        <f t="shared" si="60"/>
        <v>0.10290854843454682</v>
      </c>
      <c r="P1294" s="33">
        <f t="shared" si="62"/>
        <v>0.57927366642808997</v>
      </c>
    </row>
    <row r="1295" spans="1:16" x14ac:dyDescent="0.25">
      <c r="A1295" s="27" t="s">
        <v>1848</v>
      </c>
      <c r="B1295" s="17" t="str">
        <f t="shared" si="61"/>
        <v>CLARK</v>
      </c>
      <c r="C1295" s="28" t="s">
        <v>1491</v>
      </c>
      <c r="D1295" s="28" t="s">
        <v>170</v>
      </c>
      <c r="E1295" s="19">
        <v>20.37607977122714</v>
      </c>
      <c r="F1295" s="20">
        <v>33.427461539964902</v>
      </c>
      <c r="G1295" s="21">
        <v>1</v>
      </c>
      <c r="H1295" s="22">
        <v>2</v>
      </c>
      <c r="I1295" s="23">
        <v>6</v>
      </c>
      <c r="J1295" s="21">
        <v>0.97241712456892904</v>
      </c>
      <c r="K1295" s="24">
        <v>8.7047770688572501E-2</v>
      </c>
      <c r="L1295" s="25">
        <v>1</v>
      </c>
      <c r="M1295" s="26">
        <v>0.102785101203285</v>
      </c>
      <c r="N1295" s="23">
        <v>1</v>
      </c>
      <c r="O1295" s="23">
        <f t="shared" si="60"/>
        <v>0.102785101203285</v>
      </c>
      <c r="P1295" s="33">
        <f t="shared" si="62"/>
        <v>5.04440021619992E-3</v>
      </c>
    </row>
    <row r="1296" spans="1:16" x14ac:dyDescent="0.25">
      <c r="A1296" s="27" t="s">
        <v>1849</v>
      </c>
      <c r="B1296" s="17" t="str">
        <f t="shared" si="61"/>
        <v>CALIS</v>
      </c>
      <c r="C1296" s="28" t="s">
        <v>707</v>
      </c>
      <c r="D1296" s="28" t="s">
        <v>212</v>
      </c>
      <c r="E1296" s="19">
        <v>9.315208954433956</v>
      </c>
      <c r="F1296" s="20">
        <v>56.097936520325199</v>
      </c>
      <c r="G1296" s="21">
        <v>0.70254855664432103</v>
      </c>
      <c r="H1296" s="22">
        <v>3</v>
      </c>
      <c r="I1296" s="23">
        <v>0</v>
      </c>
      <c r="J1296" s="21">
        <v>0.54246513268081797</v>
      </c>
      <c r="K1296" s="24">
        <v>0.96257682873969597</v>
      </c>
      <c r="L1296" s="25">
        <v>0</v>
      </c>
      <c r="M1296" s="26">
        <v>0.101988126183404</v>
      </c>
      <c r="N1296" s="23">
        <v>1</v>
      </c>
      <c r="O1296" s="23">
        <f t="shared" si="60"/>
        <v>0.101988126183404</v>
      </c>
      <c r="P1296" s="33">
        <f t="shared" si="62"/>
        <v>1.0948560218271708E-2</v>
      </c>
    </row>
    <row r="1297" spans="1:16" x14ac:dyDescent="0.25">
      <c r="A1297" s="27" t="s">
        <v>1850</v>
      </c>
      <c r="B1297" s="17" t="str">
        <f t="shared" si="61"/>
        <v>CLAYT</v>
      </c>
      <c r="C1297" s="28" t="s">
        <v>595</v>
      </c>
      <c r="D1297" s="28" t="s">
        <v>593</v>
      </c>
      <c r="E1297" s="19">
        <v>11.75083584996435</v>
      </c>
      <c r="F1297" s="20">
        <v>28.964727939199999</v>
      </c>
      <c r="G1297" s="21">
        <v>0.42973601579763898</v>
      </c>
      <c r="H1297" s="22">
        <v>1</v>
      </c>
      <c r="I1297" s="23">
        <v>6</v>
      </c>
      <c r="J1297" s="21">
        <v>0.999999999999996</v>
      </c>
      <c r="K1297" s="24">
        <v>0.29527905564462398</v>
      </c>
      <c r="L1297" s="25">
        <v>1</v>
      </c>
      <c r="M1297" s="26">
        <v>0.101516762135356</v>
      </c>
      <c r="N1297" s="23">
        <v>1</v>
      </c>
      <c r="O1297" s="23">
        <f t="shared" si="60"/>
        <v>0.101516762135356</v>
      </c>
      <c r="P1297" s="33">
        <f t="shared" si="62"/>
        <v>8.6391098838865983E-3</v>
      </c>
    </row>
    <row r="1298" spans="1:16" x14ac:dyDescent="0.25">
      <c r="A1298" s="27" t="s">
        <v>1851</v>
      </c>
      <c r="B1298" s="17" t="str">
        <f t="shared" si="61"/>
        <v>RED B</v>
      </c>
      <c r="C1298" s="28" t="s">
        <v>1263</v>
      </c>
      <c r="D1298" s="28" t="s">
        <v>170</v>
      </c>
      <c r="E1298" s="19">
        <v>35.200689157375102</v>
      </c>
      <c r="F1298" s="20">
        <v>32.658751181504599</v>
      </c>
      <c r="G1298" s="21">
        <v>1</v>
      </c>
      <c r="H1298" s="22">
        <v>1</v>
      </c>
      <c r="I1298" s="23">
        <v>11</v>
      </c>
      <c r="J1298" s="21">
        <v>0.88017449259257496</v>
      </c>
      <c r="K1298" s="24">
        <v>0</v>
      </c>
      <c r="L1298" s="25">
        <v>0</v>
      </c>
      <c r="M1298" s="26">
        <v>0.101475519329772</v>
      </c>
      <c r="N1298" s="23">
        <v>1</v>
      </c>
      <c r="O1298" s="23">
        <f t="shared" si="60"/>
        <v>0.101475519329772</v>
      </c>
      <c r="P1298" s="33">
        <f t="shared" si="62"/>
        <v>2.8827708138353669E-3</v>
      </c>
    </row>
    <row r="1299" spans="1:16" x14ac:dyDescent="0.25">
      <c r="A1299" s="27" t="s">
        <v>1852</v>
      </c>
      <c r="B1299" s="17" t="str">
        <f t="shared" si="61"/>
        <v>CURTI</v>
      </c>
      <c r="C1299" s="28" t="s">
        <v>1472</v>
      </c>
      <c r="D1299" s="28" t="s">
        <v>145</v>
      </c>
      <c r="E1299" s="19">
        <v>27.854999004904201</v>
      </c>
      <c r="F1299" s="20">
        <v>17.039440239007199</v>
      </c>
      <c r="G1299" s="21">
        <v>1</v>
      </c>
      <c r="H1299" s="22">
        <v>4</v>
      </c>
      <c r="I1299" s="23">
        <v>21</v>
      </c>
      <c r="J1299" s="21">
        <v>1</v>
      </c>
      <c r="K1299" s="24">
        <v>0</v>
      </c>
      <c r="L1299" s="25">
        <v>0</v>
      </c>
      <c r="M1299" s="26">
        <v>0.101080528088369</v>
      </c>
      <c r="N1299" s="23">
        <v>1</v>
      </c>
      <c r="O1299" s="23">
        <f t="shared" si="60"/>
        <v>0.101080528088369</v>
      </c>
      <c r="P1299" s="33">
        <f t="shared" si="62"/>
        <v>3.6288110464686276E-3</v>
      </c>
    </row>
    <row r="1300" spans="1:16" x14ac:dyDescent="0.25">
      <c r="A1300" s="27" t="s">
        <v>1853</v>
      </c>
      <c r="B1300" s="17" t="str">
        <f t="shared" si="61"/>
        <v>RIO D</v>
      </c>
      <c r="C1300" s="28" t="s">
        <v>1854</v>
      </c>
      <c r="D1300" s="28" t="s">
        <v>187</v>
      </c>
      <c r="E1300" s="19">
        <v>0.14635310055669201</v>
      </c>
      <c r="F1300" s="20">
        <v>60</v>
      </c>
      <c r="G1300" s="21">
        <v>0</v>
      </c>
      <c r="H1300" s="22">
        <v>0</v>
      </c>
      <c r="I1300" s="23">
        <v>0</v>
      </c>
      <c r="J1300" s="21">
        <v>2.0613649718595101E-2</v>
      </c>
      <c r="K1300" s="24">
        <v>0</v>
      </c>
      <c r="L1300" s="25">
        <v>0</v>
      </c>
      <c r="M1300" s="26">
        <v>6.7382286813685898E-3</v>
      </c>
      <c r="N1300" s="23">
        <v>14.950713546377353</v>
      </c>
      <c r="O1300" s="23">
        <f t="shared" si="60"/>
        <v>0.10074132682512578</v>
      </c>
      <c r="P1300" s="33">
        <f t="shared" si="62"/>
        <v>0.68834432917328015</v>
      </c>
    </row>
    <row r="1301" spans="1:16" x14ac:dyDescent="0.25">
      <c r="A1301" s="27" t="s">
        <v>1855</v>
      </c>
      <c r="B1301" s="17" t="str">
        <f t="shared" si="61"/>
        <v>DIAMO</v>
      </c>
      <c r="C1301" s="28" t="s">
        <v>1855</v>
      </c>
      <c r="D1301" s="28" t="s">
        <v>148</v>
      </c>
      <c r="E1301" s="19">
        <v>0.10469420286117299</v>
      </c>
      <c r="F1301" s="20">
        <v>10</v>
      </c>
      <c r="G1301" s="21">
        <v>1</v>
      </c>
      <c r="H1301" s="22">
        <v>0</v>
      </c>
      <c r="I1301" s="23">
        <v>0</v>
      </c>
      <c r="J1301" s="21">
        <v>0.70959545428658399</v>
      </c>
      <c r="K1301" s="24">
        <v>1</v>
      </c>
      <c r="L1301" s="25">
        <v>0</v>
      </c>
      <c r="M1301" s="26">
        <v>0.100649605009396</v>
      </c>
      <c r="N1301" s="23">
        <v>1</v>
      </c>
      <c r="O1301" s="23">
        <f t="shared" si="60"/>
        <v>0.100649605009396</v>
      </c>
      <c r="P1301" s="33">
        <f t="shared" si="62"/>
        <v>0.961367508980987</v>
      </c>
    </row>
    <row r="1302" spans="1:16" x14ac:dyDescent="0.25">
      <c r="A1302" s="27" t="s">
        <v>1856</v>
      </c>
      <c r="B1302" s="17" t="str">
        <f t="shared" si="61"/>
        <v>CEDAR</v>
      </c>
      <c r="C1302" s="28" t="s">
        <v>1603</v>
      </c>
      <c r="D1302" s="28" t="s">
        <v>170</v>
      </c>
      <c r="E1302" s="19">
        <v>32.258541413559698</v>
      </c>
      <c r="F1302" s="20">
        <v>60.812696606475598</v>
      </c>
      <c r="G1302" s="21">
        <v>1</v>
      </c>
      <c r="H1302" s="22">
        <v>10</v>
      </c>
      <c r="I1302" s="23">
        <v>9</v>
      </c>
      <c r="J1302" s="21">
        <v>1</v>
      </c>
      <c r="K1302" s="24">
        <v>0</v>
      </c>
      <c r="L1302" s="25">
        <v>0</v>
      </c>
      <c r="M1302" s="26">
        <v>0.100488499817646</v>
      </c>
      <c r="N1302" s="23">
        <v>1</v>
      </c>
      <c r="O1302" s="23">
        <f t="shared" si="60"/>
        <v>0.100488499817646</v>
      </c>
      <c r="P1302" s="33">
        <f t="shared" si="62"/>
        <v>3.1150974413060792E-3</v>
      </c>
    </row>
    <row r="1303" spans="1:16" x14ac:dyDescent="0.25">
      <c r="A1303" s="27" t="s">
        <v>1857</v>
      </c>
      <c r="B1303" s="17" t="str">
        <f t="shared" si="61"/>
        <v>PETAL</v>
      </c>
      <c r="C1303" s="28" t="s">
        <v>1258</v>
      </c>
      <c r="D1303" s="28" t="s">
        <v>226</v>
      </c>
      <c r="E1303" s="19">
        <v>20.215968388903899</v>
      </c>
      <c r="F1303" s="20">
        <v>67.841859750998296</v>
      </c>
      <c r="G1303" s="21">
        <v>0.378711328343315</v>
      </c>
      <c r="H1303" s="22">
        <v>1</v>
      </c>
      <c r="I1303" s="23">
        <v>18</v>
      </c>
      <c r="J1303" s="21">
        <v>0.85879624947056998</v>
      </c>
      <c r="K1303" s="24">
        <v>0</v>
      </c>
      <c r="L1303" s="25">
        <v>0</v>
      </c>
      <c r="M1303" s="26">
        <v>0.100299628540373</v>
      </c>
      <c r="N1303" s="23">
        <v>1</v>
      </c>
      <c r="O1303" s="23">
        <f t="shared" si="60"/>
        <v>0.100299628540373</v>
      </c>
      <c r="P1303" s="33">
        <f t="shared" si="62"/>
        <v>4.9614060830954435E-3</v>
      </c>
    </row>
    <row r="1304" spans="1:16" x14ac:dyDescent="0.25">
      <c r="A1304" s="27" t="s">
        <v>1858</v>
      </c>
      <c r="B1304" s="17" t="str">
        <f t="shared" si="61"/>
        <v xml:space="preserve">CAMP </v>
      </c>
      <c r="C1304" s="28" t="s">
        <v>222</v>
      </c>
      <c r="D1304" s="28" t="s">
        <v>223</v>
      </c>
      <c r="E1304" s="19">
        <v>2.6768696873746598</v>
      </c>
      <c r="F1304" s="20">
        <v>10</v>
      </c>
      <c r="G1304" s="21">
        <v>0.36193623996061902</v>
      </c>
      <c r="H1304" s="22">
        <v>10</v>
      </c>
      <c r="I1304" s="23">
        <v>8</v>
      </c>
      <c r="J1304" s="21">
        <v>0.66109754058567305</v>
      </c>
      <c r="K1304" s="24">
        <v>1</v>
      </c>
      <c r="L1304" s="25">
        <v>0</v>
      </c>
      <c r="M1304" s="26">
        <v>9.9950323983202805E-2</v>
      </c>
      <c r="N1304" s="23">
        <v>1</v>
      </c>
      <c r="O1304" s="23">
        <f t="shared" si="60"/>
        <v>9.9950323983202805E-2</v>
      </c>
      <c r="P1304" s="33">
        <f t="shared" si="62"/>
        <v>3.7338509399472898E-2</v>
      </c>
    </row>
    <row r="1305" spans="1:16" x14ac:dyDescent="0.25">
      <c r="A1305" s="27" t="s">
        <v>1859</v>
      </c>
      <c r="B1305" s="17" t="str">
        <f t="shared" si="61"/>
        <v xml:space="preserve">CAMP </v>
      </c>
      <c r="C1305" s="28" t="s">
        <v>823</v>
      </c>
      <c r="D1305" s="28" t="s">
        <v>223</v>
      </c>
      <c r="E1305" s="19">
        <v>5.2531741817638391</v>
      </c>
      <c r="F1305" s="20">
        <v>33.034452330204303</v>
      </c>
      <c r="G1305" s="21">
        <v>0.51919352216544501</v>
      </c>
      <c r="H1305" s="22">
        <v>6</v>
      </c>
      <c r="I1305" s="23">
        <v>3</v>
      </c>
      <c r="J1305" s="21">
        <v>0.50356600837278898</v>
      </c>
      <c r="K1305" s="24">
        <v>0.93054355085776597</v>
      </c>
      <c r="L1305" s="25">
        <v>0</v>
      </c>
      <c r="M1305" s="26">
        <v>9.9232303892568E-2</v>
      </c>
      <c r="N1305" s="23">
        <v>1</v>
      </c>
      <c r="O1305" s="23">
        <f t="shared" si="60"/>
        <v>9.9232303892568E-2</v>
      </c>
      <c r="P1305" s="33">
        <f t="shared" si="62"/>
        <v>1.888997022734341E-2</v>
      </c>
    </row>
    <row r="1306" spans="1:16" x14ac:dyDescent="0.25">
      <c r="A1306" s="27" t="s">
        <v>1860</v>
      </c>
      <c r="B1306" s="17" t="str">
        <f t="shared" si="61"/>
        <v>VIEJO</v>
      </c>
      <c r="C1306" s="28" t="s">
        <v>1387</v>
      </c>
      <c r="D1306" s="28" t="s">
        <v>223</v>
      </c>
      <c r="E1306" s="19">
        <v>0.57077286052449805</v>
      </c>
      <c r="F1306" s="20">
        <v>10</v>
      </c>
      <c r="G1306" s="21">
        <v>8.9692161386122904E-3</v>
      </c>
      <c r="H1306" s="22">
        <v>1</v>
      </c>
      <c r="I1306" s="23">
        <v>0</v>
      </c>
      <c r="J1306" s="21">
        <v>0.190244949795423</v>
      </c>
      <c r="K1306" s="24">
        <v>0</v>
      </c>
      <c r="L1306" s="25">
        <v>0</v>
      </c>
      <c r="M1306" s="26">
        <v>6.6198565877544999E-3</v>
      </c>
      <c r="N1306" s="23">
        <v>14.950713546377353</v>
      </c>
      <c r="O1306" s="23">
        <f t="shared" si="60"/>
        <v>9.8971579561616563E-2</v>
      </c>
      <c r="P1306" s="33">
        <f t="shared" si="62"/>
        <v>0.17339923883323569</v>
      </c>
    </row>
    <row r="1307" spans="1:16" x14ac:dyDescent="0.25">
      <c r="A1307" s="27" t="s">
        <v>1861</v>
      </c>
      <c r="B1307" s="17" t="str">
        <f t="shared" si="61"/>
        <v>CALPI</v>
      </c>
      <c r="C1307" s="28" t="s">
        <v>775</v>
      </c>
      <c r="D1307" s="28" t="s">
        <v>226</v>
      </c>
      <c r="E1307" s="19">
        <v>4.6374962270891898E-2</v>
      </c>
      <c r="F1307" s="20">
        <v>85</v>
      </c>
      <c r="G1307" s="21">
        <v>0</v>
      </c>
      <c r="H1307" s="22">
        <v>0</v>
      </c>
      <c r="I1307" s="23">
        <v>0</v>
      </c>
      <c r="J1307" s="21">
        <v>1</v>
      </c>
      <c r="K1307" s="24">
        <v>1</v>
      </c>
      <c r="L1307" s="25">
        <v>0</v>
      </c>
      <c r="M1307" s="26">
        <v>9.8754362938862195E-2</v>
      </c>
      <c r="N1307" s="23">
        <v>1</v>
      </c>
      <c r="O1307" s="23">
        <f t="shared" si="60"/>
        <v>9.8754362938862195E-2</v>
      </c>
      <c r="P1307" s="33">
        <f t="shared" si="62"/>
        <v>2.1294758659210209</v>
      </c>
    </row>
    <row r="1308" spans="1:16" x14ac:dyDescent="0.25">
      <c r="A1308" s="27" t="s">
        <v>1862</v>
      </c>
      <c r="B1308" s="17" t="str">
        <f t="shared" si="61"/>
        <v>BOLIN</v>
      </c>
      <c r="C1308" s="28" t="s">
        <v>1133</v>
      </c>
      <c r="D1308" s="28" t="s">
        <v>212</v>
      </c>
      <c r="E1308" s="19">
        <v>4.5303393021608462</v>
      </c>
      <c r="F1308" s="20">
        <v>84.602294043672401</v>
      </c>
      <c r="G1308" s="21">
        <v>6.3626019497238895E-2</v>
      </c>
      <c r="H1308" s="22">
        <v>1</v>
      </c>
      <c r="I1308" s="23">
        <v>1</v>
      </c>
      <c r="J1308" s="21">
        <v>1</v>
      </c>
      <c r="K1308" s="24">
        <v>0.94675388242956304</v>
      </c>
      <c r="L1308" s="25">
        <v>0</v>
      </c>
      <c r="M1308" s="26">
        <v>9.8509155538303306E-2</v>
      </c>
      <c r="N1308" s="23">
        <v>1</v>
      </c>
      <c r="O1308" s="23">
        <f t="shared" si="60"/>
        <v>9.8509155538303306E-2</v>
      </c>
      <c r="P1308" s="33">
        <f t="shared" si="62"/>
        <v>2.1744321775483168E-2</v>
      </c>
    </row>
    <row r="1309" spans="1:16" x14ac:dyDescent="0.25">
      <c r="A1309" s="27" t="s">
        <v>1863</v>
      </c>
      <c r="B1309" s="17" t="str">
        <f t="shared" si="61"/>
        <v>CENTE</v>
      </c>
      <c r="C1309" s="28" t="s">
        <v>1609</v>
      </c>
      <c r="D1309" s="28" t="s">
        <v>170</v>
      </c>
      <c r="E1309" s="19">
        <v>6.3932786916002096</v>
      </c>
      <c r="F1309" s="20">
        <v>51.130445368787598</v>
      </c>
      <c r="G1309" s="21">
        <v>7.6591628496254296E-2</v>
      </c>
      <c r="H1309" s="22">
        <v>2</v>
      </c>
      <c r="I1309" s="23">
        <v>0</v>
      </c>
      <c r="J1309" s="21">
        <v>1</v>
      </c>
      <c r="K1309" s="24">
        <v>1</v>
      </c>
      <c r="L1309" s="25">
        <v>0</v>
      </c>
      <c r="M1309" s="26">
        <v>9.8004674358352098E-2</v>
      </c>
      <c r="N1309" s="23">
        <v>1</v>
      </c>
      <c r="O1309" s="23">
        <f t="shared" si="60"/>
        <v>9.8004674358352098E-2</v>
      </c>
      <c r="P1309" s="33">
        <f t="shared" si="62"/>
        <v>1.5329329298144824E-2</v>
      </c>
    </row>
    <row r="1310" spans="1:16" x14ac:dyDescent="0.25">
      <c r="A1310" s="27" t="s">
        <v>1864</v>
      </c>
      <c r="B1310" s="17" t="str">
        <f t="shared" si="61"/>
        <v xml:space="preserve">HALF </v>
      </c>
      <c r="C1310" s="28" t="s">
        <v>434</v>
      </c>
      <c r="D1310" s="28" t="s">
        <v>304</v>
      </c>
      <c r="E1310" s="19">
        <v>14.893437918549671</v>
      </c>
      <c r="F1310" s="20">
        <v>73.128731447958998</v>
      </c>
      <c r="G1310" s="21">
        <v>0.41506285634791201</v>
      </c>
      <c r="H1310" s="22">
        <v>11</v>
      </c>
      <c r="I1310" s="23">
        <v>3</v>
      </c>
      <c r="J1310" s="21">
        <v>0.82576010295482505</v>
      </c>
      <c r="K1310" s="24">
        <v>0.40170189592112798</v>
      </c>
      <c r="L1310" s="25">
        <v>0</v>
      </c>
      <c r="M1310" s="26">
        <v>9.7706460293908906E-2</v>
      </c>
      <c r="N1310" s="23">
        <v>1</v>
      </c>
      <c r="O1310" s="23">
        <f t="shared" si="60"/>
        <v>9.7706460293908906E-2</v>
      </c>
      <c r="P1310" s="33">
        <f t="shared" si="62"/>
        <v>6.5603697969705303E-3</v>
      </c>
    </row>
    <row r="1311" spans="1:16" x14ac:dyDescent="0.25">
      <c r="A1311" s="27" t="s">
        <v>1865</v>
      </c>
      <c r="B1311" s="17" t="str">
        <f t="shared" si="61"/>
        <v>KANAK</v>
      </c>
      <c r="C1311" s="28" t="s">
        <v>283</v>
      </c>
      <c r="D1311" s="28" t="s">
        <v>170</v>
      </c>
      <c r="E1311" s="19">
        <v>26.96345824226858</v>
      </c>
      <c r="F1311" s="20">
        <v>16.770895127550201</v>
      </c>
      <c r="G1311" s="21">
        <v>0.742702937714533</v>
      </c>
      <c r="H1311" s="22">
        <v>2</v>
      </c>
      <c r="I1311" s="23">
        <v>6</v>
      </c>
      <c r="J1311" s="21">
        <v>0.97408493512288596</v>
      </c>
      <c r="K1311" s="24">
        <v>0.16934134187831501</v>
      </c>
      <c r="L1311" s="25">
        <v>0</v>
      </c>
      <c r="M1311" s="26">
        <v>9.7652206550662396E-2</v>
      </c>
      <c r="N1311" s="23">
        <v>1</v>
      </c>
      <c r="O1311" s="23">
        <f t="shared" si="60"/>
        <v>9.7652206550662396E-2</v>
      </c>
      <c r="P1311" s="33">
        <f t="shared" si="62"/>
        <v>3.6216499261055614E-3</v>
      </c>
    </row>
    <row r="1312" spans="1:16" x14ac:dyDescent="0.25">
      <c r="A1312" s="27" t="s">
        <v>1866</v>
      </c>
      <c r="B1312" s="17" t="str">
        <f t="shared" si="61"/>
        <v>SILVE</v>
      </c>
      <c r="C1312" s="28" t="s">
        <v>378</v>
      </c>
      <c r="D1312" s="28" t="s">
        <v>212</v>
      </c>
      <c r="E1312" s="19">
        <v>7.7875556425471242</v>
      </c>
      <c r="F1312" s="20">
        <v>45.8077044597011</v>
      </c>
      <c r="G1312" s="21">
        <v>0.54024373972924999</v>
      </c>
      <c r="H1312" s="22">
        <v>4</v>
      </c>
      <c r="I1312" s="23">
        <v>6</v>
      </c>
      <c r="J1312" s="21">
        <v>0.427925900895815</v>
      </c>
      <c r="K1312" s="24">
        <v>0.95934377919234304</v>
      </c>
      <c r="L1312" s="25">
        <v>0</v>
      </c>
      <c r="M1312" s="26">
        <v>9.7352805544731399E-2</v>
      </c>
      <c r="N1312" s="23">
        <v>1</v>
      </c>
      <c r="O1312" s="23">
        <f t="shared" si="60"/>
        <v>9.7352805544731399E-2</v>
      </c>
      <c r="P1312" s="33">
        <f t="shared" si="62"/>
        <v>1.2501073509233972E-2</v>
      </c>
    </row>
    <row r="1313" spans="1:16" x14ac:dyDescent="0.25">
      <c r="A1313" s="27" t="s">
        <v>1867</v>
      </c>
      <c r="B1313" s="17" t="str">
        <f t="shared" si="61"/>
        <v>COTTO</v>
      </c>
      <c r="C1313" s="28" t="s">
        <v>1468</v>
      </c>
      <c r="D1313" s="28" t="s">
        <v>170</v>
      </c>
      <c r="E1313" s="19">
        <v>38.431028107514102</v>
      </c>
      <c r="F1313" s="20">
        <v>59.739166484370898</v>
      </c>
      <c r="G1313" s="21">
        <v>1</v>
      </c>
      <c r="H1313" s="22">
        <v>4</v>
      </c>
      <c r="I1313" s="23">
        <v>5</v>
      </c>
      <c r="J1313" s="21">
        <v>1</v>
      </c>
      <c r="K1313" s="24">
        <v>0</v>
      </c>
      <c r="L1313" s="25">
        <v>0</v>
      </c>
      <c r="M1313" s="26">
        <v>9.7181166674700503E-2</v>
      </c>
      <c r="N1313" s="23">
        <v>1</v>
      </c>
      <c r="O1313" s="23">
        <f t="shared" si="60"/>
        <v>9.7181166674700503E-2</v>
      </c>
      <c r="P1313" s="33">
        <f t="shared" si="62"/>
        <v>2.528716286299389E-3</v>
      </c>
    </row>
    <row r="1314" spans="1:16" x14ac:dyDescent="0.25">
      <c r="A1314" s="27" t="s">
        <v>1868</v>
      </c>
      <c r="B1314" s="17" t="str">
        <f t="shared" si="61"/>
        <v>NEWBU</v>
      </c>
      <c r="C1314" s="28" t="s">
        <v>1869</v>
      </c>
      <c r="D1314" s="28" t="s">
        <v>187</v>
      </c>
      <c r="E1314" s="19">
        <v>0.24063008963651999</v>
      </c>
      <c r="F1314" s="20">
        <v>10</v>
      </c>
      <c r="G1314" s="21">
        <v>0</v>
      </c>
      <c r="H1314" s="22">
        <v>0</v>
      </c>
      <c r="I1314" s="23">
        <v>0</v>
      </c>
      <c r="J1314" s="21">
        <v>2.8933784006751902E-2</v>
      </c>
      <c r="K1314" s="24">
        <v>0</v>
      </c>
      <c r="L1314" s="25">
        <v>0</v>
      </c>
      <c r="M1314" s="26">
        <v>4.83556586271712E-3</v>
      </c>
      <c r="N1314" s="23">
        <v>19.997911461310199</v>
      </c>
      <c r="O1314" s="23">
        <f t="shared" si="60"/>
        <v>9.6701217987951033E-2</v>
      </c>
      <c r="P1314" s="33">
        <f t="shared" si="62"/>
        <v>0.40186669145999798</v>
      </c>
    </row>
    <row r="1315" spans="1:16" x14ac:dyDescent="0.25">
      <c r="A1315" s="27" t="s">
        <v>1870</v>
      </c>
      <c r="B1315" s="17" t="str">
        <f t="shared" si="61"/>
        <v>CORRA</v>
      </c>
      <c r="C1315" s="28" t="s">
        <v>639</v>
      </c>
      <c r="D1315" s="28" t="s">
        <v>154</v>
      </c>
      <c r="E1315" s="19">
        <v>0.108485275009371</v>
      </c>
      <c r="F1315" s="20">
        <v>55.335099666702902</v>
      </c>
      <c r="G1315" s="21">
        <v>0</v>
      </c>
      <c r="H1315" s="22">
        <v>0</v>
      </c>
      <c r="I1315" s="23">
        <v>0</v>
      </c>
      <c r="J1315" s="21">
        <v>5.1867509924371398E-3</v>
      </c>
      <c r="K1315" s="24">
        <v>0</v>
      </c>
      <c r="L1315" s="25">
        <v>0</v>
      </c>
      <c r="M1315" s="26">
        <v>6.4284662240466396E-3</v>
      </c>
      <c r="N1315" s="23">
        <v>14.950713546377353</v>
      </c>
      <c r="O1315" s="23">
        <f t="shared" si="60"/>
        <v>9.6110157058283366E-2</v>
      </c>
      <c r="P1315" s="33">
        <f t="shared" si="62"/>
        <v>0.8859281321818222</v>
      </c>
    </row>
    <row r="1316" spans="1:16" x14ac:dyDescent="0.25">
      <c r="A1316" s="27" t="s">
        <v>1871</v>
      </c>
      <c r="B1316" s="17" t="str">
        <f t="shared" si="61"/>
        <v>BIG B</v>
      </c>
      <c r="C1316" s="28" t="s">
        <v>726</v>
      </c>
      <c r="D1316" s="28" t="s">
        <v>223</v>
      </c>
      <c r="E1316" s="19">
        <v>9.0842075309149592</v>
      </c>
      <c r="F1316" s="20">
        <v>63.120664349362102</v>
      </c>
      <c r="G1316" s="21">
        <v>0.478647271428362</v>
      </c>
      <c r="H1316" s="22">
        <v>15</v>
      </c>
      <c r="I1316" s="23">
        <v>1</v>
      </c>
      <c r="J1316" s="21">
        <v>1</v>
      </c>
      <c r="K1316" s="24">
        <v>0.69617256303016495</v>
      </c>
      <c r="L1316" s="25">
        <v>1</v>
      </c>
      <c r="M1316" s="26">
        <v>9.6094971966755399E-2</v>
      </c>
      <c r="N1316" s="23">
        <v>1</v>
      </c>
      <c r="O1316" s="23">
        <f t="shared" si="60"/>
        <v>9.6094971966755399E-2</v>
      </c>
      <c r="P1316" s="33">
        <f t="shared" si="62"/>
        <v>1.0578244898052955E-2</v>
      </c>
    </row>
    <row r="1317" spans="1:16" x14ac:dyDescent="0.25">
      <c r="A1317" s="27" t="s">
        <v>1872</v>
      </c>
      <c r="B1317" s="17" t="str">
        <f t="shared" si="61"/>
        <v>CURTI</v>
      </c>
      <c r="C1317" s="28" t="s">
        <v>507</v>
      </c>
      <c r="D1317" s="28" t="s">
        <v>145</v>
      </c>
      <c r="E1317" s="19">
        <v>17.476326158268751</v>
      </c>
      <c r="F1317" s="20">
        <v>49.390835880312899</v>
      </c>
      <c r="G1317" s="21">
        <v>0.89431673920180799</v>
      </c>
      <c r="H1317" s="22">
        <v>4</v>
      </c>
      <c r="I1317" s="23">
        <v>7</v>
      </c>
      <c r="J1317" s="21">
        <v>1</v>
      </c>
      <c r="K1317" s="24">
        <v>0.47182294232843203</v>
      </c>
      <c r="L1317" s="25">
        <v>0</v>
      </c>
      <c r="M1317" s="26">
        <v>9.5869129748363105E-2</v>
      </c>
      <c r="N1317" s="23">
        <v>1</v>
      </c>
      <c r="O1317" s="23">
        <f t="shared" si="60"/>
        <v>9.5869129748363105E-2</v>
      </c>
      <c r="P1317" s="33">
        <f t="shared" si="62"/>
        <v>5.4856569327074254E-3</v>
      </c>
    </row>
    <row r="1318" spans="1:16" x14ac:dyDescent="0.25">
      <c r="A1318" s="27" t="s">
        <v>1873</v>
      </c>
      <c r="B1318" s="17" t="str">
        <f t="shared" si="61"/>
        <v>BELLE</v>
      </c>
      <c r="C1318" s="28" t="s">
        <v>1874</v>
      </c>
      <c r="D1318" s="28" t="s">
        <v>226</v>
      </c>
      <c r="E1318" s="19">
        <v>0.137084515634188</v>
      </c>
      <c r="F1318" s="20">
        <v>10</v>
      </c>
      <c r="G1318" s="21">
        <v>0</v>
      </c>
      <c r="H1318" s="22">
        <v>0</v>
      </c>
      <c r="I1318" s="23">
        <v>0</v>
      </c>
      <c r="J1318" s="21">
        <v>2.0190704489251001E-2</v>
      </c>
      <c r="K1318" s="24">
        <v>0</v>
      </c>
      <c r="L1318" s="25">
        <v>0</v>
      </c>
      <c r="M1318" s="26">
        <v>4.7935839735729104E-3</v>
      </c>
      <c r="N1318" s="23">
        <v>19.997911461310199</v>
      </c>
      <c r="O1318" s="23">
        <f t="shared" si="60"/>
        <v>9.5861667885866586E-2</v>
      </c>
      <c r="P1318" s="33">
        <f t="shared" si="62"/>
        <v>0.69928881057343362</v>
      </c>
    </row>
    <row r="1319" spans="1:16" x14ac:dyDescent="0.25">
      <c r="A1319" s="27" t="s">
        <v>1875</v>
      </c>
      <c r="B1319" s="17" t="str">
        <f t="shared" si="61"/>
        <v xml:space="preserve">CAMP </v>
      </c>
      <c r="C1319" s="28" t="s">
        <v>222</v>
      </c>
      <c r="D1319" s="28" t="s">
        <v>223</v>
      </c>
      <c r="E1319" s="19">
        <v>0.93569801252081197</v>
      </c>
      <c r="F1319" s="20">
        <v>10</v>
      </c>
      <c r="G1319" s="21">
        <v>0.57801895071560205</v>
      </c>
      <c r="H1319" s="22">
        <v>0</v>
      </c>
      <c r="I1319" s="23">
        <v>0</v>
      </c>
      <c r="J1319" s="21">
        <v>1</v>
      </c>
      <c r="K1319" s="24">
        <v>1</v>
      </c>
      <c r="L1319" s="25">
        <v>0</v>
      </c>
      <c r="M1319" s="26">
        <v>9.5589224360611902E-2</v>
      </c>
      <c r="N1319" s="23">
        <v>1</v>
      </c>
      <c r="O1319" s="23">
        <f t="shared" si="60"/>
        <v>9.5589224360611902E-2</v>
      </c>
      <c r="P1319" s="33">
        <f t="shared" si="62"/>
        <v>0.10215819963439944</v>
      </c>
    </row>
    <row r="1320" spans="1:16" x14ac:dyDescent="0.25">
      <c r="A1320" s="27" t="s">
        <v>1876</v>
      </c>
      <c r="B1320" s="17" t="str">
        <f t="shared" si="61"/>
        <v>AUBER</v>
      </c>
      <c r="C1320" s="28" t="s">
        <v>1877</v>
      </c>
      <c r="D1320" s="28" t="s">
        <v>340</v>
      </c>
      <c r="E1320" s="19">
        <v>25.846443128264902</v>
      </c>
      <c r="F1320" s="20">
        <v>30.836941204466399</v>
      </c>
      <c r="G1320" s="21">
        <v>1</v>
      </c>
      <c r="H1320" s="22">
        <v>0</v>
      </c>
      <c r="I1320" s="23">
        <v>16</v>
      </c>
      <c r="J1320" s="21">
        <v>1</v>
      </c>
      <c r="K1320" s="24">
        <v>0</v>
      </c>
      <c r="L1320" s="25">
        <v>0</v>
      </c>
      <c r="M1320" s="26">
        <v>9.5456114657505697E-2</v>
      </c>
      <c r="N1320" s="23">
        <v>1</v>
      </c>
      <c r="O1320" s="23">
        <f t="shared" si="60"/>
        <v>9.5456114657505697E-2</v>
      </c>
      <c r="P1320" s="33">
        <f t="shared" si="62"/>
        <v>3.6932011953752248E-3</v>
      </c>
    </row>
    <row r="1321" spans="1:16" x14ac:dyDescent="0.25">
      <c r="A1321" s="27" t="s">
        <v>1878</v>
      </c>
      <c r="B1321" s="17" t="str">
        <f t="shared" si="61"/>
        <v>VACAV</v>
      </c>
      <c r="C1321" s="28" t="s">
        <v>1023</v>
      </c>
      <c r="D1321" s="28" t="s">
        <v>927</v>
      </c>
      <c r="E1321" s="19">
        <v>1.5644966017416499E-2</v>
      </c>
      <c r="F1321" s="20">
        <v>10</v>
      </c>
      <c r="G1321" s="21">
        <v>0</v>
      </c>
      <c r="H1321" s="22">
        <v>0</v>
      </c>
      <c r="I1321" s="23">
        <v>0</v>
      </c>
      <c r="J1321" s="21">
        <v>1.48170023660493E-2</v>
      </c>
      <c r="K1321" s="24">
        <v>0</v>
      </c>
      <c r="L1321" s="25">
        <v>0</v>
      </c>
      <c r="M1321" s="26">
        <v>4.7679611064029596E-3</v>
      </c>
      <c r="N1321" s="23">
        <v>19.997911461310199</v>
      </c>
      <c r="O1321" s="23">
        <f t="shared" si="60"/>
        <v>9.5349264056816999E-2</v>
      </c>
      <c r="P1321" s="33">
        <f t="shared" si="62"/>
        <v>6.0945651112741963</v>
      </c>
    </row>
    <row r="1322" spans="1:16" x14ac:dyDescent="0.25">
      <c r="A1322" s="27" t="s">
        <v>1879</v>
      </c>
      <c r="B1322" s="17" t="str">
        <f t="shared" si="61"/>
        <v>SANTA</v>
      </c>
      <c r="C1322" s="28" t="s">
        <v>1880</v>
      </c>
      <c r="D1322" s="28" t="s">
        <v>226</v>
      </c>
      <c r="E1322" s="19">
        <v>2.9540867926018302</v>
      </c>
      <c r="F1322" s="20">
        <v>10</v>
      </c>
      <c r="G1322" s="21">
        <v>0.71955583295040604</v>
      </c>
      <c r="H1322" s="22">
        <v>6</v>
      </c>
      <c r="I1322" s="23">
        <v>3</v>
      </c>
      <c r="J1322" s="21">
        <v>0.60439174178344002</v>
      </c>
      <c r="K1322" s="24">
        <v>1</v>
      </c>
      <c r="L1322" s="25">
        <v>0</v>
      </c>
      <c r="M1322" s="26">
        <v>9.5268586171056505E-2</v>
      </c>
      <c r="N1322" s="23">
        <v>1</v>
      </c>
      <c r="O1322" s="23">
        <f t="shared" si="60"/>
        <v>9.5268586171056505E-2</v>
      </c>
      <c r="P1322" s="33">
        <f t="shared" si="62"/>
        <v>3.2249758676571622E-2</v>
      </c>
    </row>
    <row r="1323" spans="1:16" x14ac:dyDescent="0.25">
      <c r="A1323" s="27" t="s">
        <v>1881</v>
      </c>
      <c r="B1323" s="17" t="str">
        <f t="shared" si="61"/>
        <v>HIGHL</v>
      </c>
      <c r="C1323" s="28" t="s">
        <v>1882</v>
      </c>
      <c r="D1323" s="28" t="s">
        <v>187</v>
      </c>
      <c r="E1323" s="19">
        <v>0.83315215927432595</v>
      </c>
      <c r="F1323" s="20">
        <v>10</v>
      </c>
      <c r="G1323" s="21">
        <v>0.36606572598179099</v>
      </c>
      <c r="H1323" s="22">
        <v>0</v>
      </c>
      <c r="I1323" s="23">
        <v>0</v>
      </c>
      <c r="J1323" s="21">
        <v>0.155965721395769</v>
      </c>
      <c r="K1323" s="24">
        <v>0</v>
      </c>
      <c r="L1323" s="25">
        <v>0</v>
      </c>
      <c r="M1323" s="26">
        <v>8.4597057096360406E-3</v>
      </c>
      <c r="N1323" s="23">
        <v>11.218349420457526</v>
      </c>
      <c r="O1323" s="23">
        <f t="shared" si="60"/>
        <v>9.4903934644936697E-2</v>
      </c>
      <c r="P1323" s="33">
        <f t="shared" si="62"/>
        <v>0.11390948650675989</v>
      </c>
    </row>
    <row r="1324" spans="1:16" x14ac:dyDescent="0.25">
      <c r="A1324" s="27" t="s">
        <v>1883</v>
      </c>
      <c r="B1324" s="17" t="str">
        <f t="shared" si="61"/>
        <v xml:space="preserve">FORT </v>
      </c>
      <c r="C1324" s="28" t="s">
        <v>1884</v>
      </c>
      <c r="D1324" s="28" t="s">
        <v>187</v>
      </c>
      <c r="E1324" s="19">
        <v>21.520583788946901</v>
      </c>
      <c r="F1324" s="20">
        <v>61.604822728927701</v>
      </c>
      <c r="G1324" s="21">
        <v>0.34353056899344198</v>
      </c>
      <c r="H1324" s="22">
        <v>17</v>
      </c>
      <c r="I1324" s="23">
        <v>8</v>
      </c>
      <c r="J1324" s="21">
        <v>1</v>
      </c>
      <c r="K1324" s="24">
        <v>0</v>
      </c>
      <c r="L1324" s="25">
        <v>0</v>
      </c>
      <c r="M1324" s="26">
        <v>9.4855653857256403E-2</v>
      </c>
      <c r="N1324" s="23">
        <v>1</v>
      </c>
      <c r="O1324" s="23">
        <f t="shared" si="60"/>
        <v>9.4855653857256403E-2</v>
      </c>
      <c r="P1324" s="33">
        <f t="shared" si="62"/>
        <v>4.4076710365996124E-3</v>
      </c>
    </row>
    <row r="1325" spans="1:16" x14ac:dyDescent="0.25">
      <c r="A1325" s="27" t="s">
        <v>1885</v>
      </c>
      <c r="B1325" s="17" t="str">
        <f t="shared" si="61"/>
        <v>SAN R</v>
      </c>
      <c r="C1325" s="28" t="s">
        <v>403</v>
      </c>
      <c r="D1325" s="28" t="s">
        <v>212</v>
      </c>
      <c r="E1325" s="19">
        <v>4.0585914045300999</v>
      </c>
      <c r="F1325" s="20">
        <v>23.128578714971798</v>
      </c>
      <c r="G1325" s="21">
        <v>0.14289618582018301</v>
      </c>
      <c r="H1325" s="22">
        <v>3</v>
      </c>
      <c r="I1325" s="23">
        <v>8</v>
      </c>
      <c r="J1325" s="21">
        <v>0.912815672497444</v>
      </c>
      <c r="K1325" s="24">
        <v>1</v>
      </c>
      <c r="L1325" s="25">
        <v>0</v>
      </c>
      <c r="M1325" s="26">
        <v>9.4260771884175698E-2</v>
      </c>
      <c r="N1325" s="23">
        <v>1</v>
      </c>
      <c r="O1325" s="23">
        <f t="shared" si="60"/>
        <v>9.4260771884175698E-2</v>
      </c>
      <c r="P1325" s="33">
        <f t="shared" si="62"/>
        <v>2.3224996677163448E-2</v>
      </c>
    </row>
    <row r="1326" spans="1:16" x14ac:dyDescent="0.25">
      <c r="A1326" s="27" t="s">
        <v>1886</v>
      </c>
      <c r="B1326" s="17" t="str">
        <f t="shared" si="61"/>
        <v>BRYAN</v>
      </c>
      <c r="C1326" s="28" t="s">
        <v>1887</v>
      </c>
      <c r="D1326" s="28" t="s">
        <v>593</v>
      </c>
      <c r="E1326" s="19">
        <v>1.22817660945018</v>
      </c>
      <c r="F1326" s="20">
        <v>10</v>
      </c>
      <c r="G1326" s="21">
        <v>3.7723830586835802E-2</v>
      </c>
      <c r="H1326" s="22">
        <v>0</v>
      </c>
      <c r="I1326" s="23">
        <v>5</v>
      </c>
      <c r="J1326" s="21">
        <v>0.15751073485233699</v>
      </c>
      <c r="K1326" s="24">
        <v>0</v>
      </c>
      <c r="L1326" s="25">
        <v>0</v>
      </c>
      <c r="M1326" s="26">
        <v>6.2930694308728696E-3</v>
      </c>
      <c r="N1326" s="23">
        <v>14.950713546377353</v>
      </c>
      <c r="O1326" s="23">
        <f t="shared" si="60"/>
        <v>9.4085878388444233E-2</v>
      </c>
      <c r="P1326" s="33">
        <f t="shared" si="62"/>
        <v>7.6606147409503125E-2</v>
      </c>
    </row>
    <row r="1327" spans="1:16" x14ac:dyDescent="0.25">
      <c r="A1327" s="27" t="s">
        <v>1888</v>
      </c>
      <c r="B1327" s="17" t="str">
        <f t="shared" si="61"/>
        <v>NARRO</v>
      </c>
      <c r="C1327" s="28" t="s">
        <v>1142</v>
      </c>
      <c r="D1327" s="28" t="s">
        <v>148</v>
      </c>
      <c r="E1327" s="19">
        <v>35.605036409583398</v>
      </c>
      <c r="F1327" s="20">
        <v>11.857883286229301</v>
      </c>
      <c r="G1327" s="21">
        <v>0.78325376300345795</v>
      </c>
      <c r="H1327" s="22">
        <v>4</v>
      </c>
      <c r="I1327" s="23">
        <v>9</v>
      </c>
      <c r="J1327" s="21">
        <v>0.98547269504662605</v>
      </c>
      <c r="K1327" s="24">
        <v>0</v>
      </c>
      <c r="L1327" s="25">
        <v>0</v>
      </c>
      <c r="M1327" s="26">
        <v>9.4040907582665104E-2</v>
      </c>
      <c r="N1327" s="23">
        <v>1</v>
      </c>
      <c r="O1327" s="23">
        <f t="shared" si="60"/>
        <v>9.4040907582665104E-2</v>
      </c>
      <c r="P1327" s="33">
        <f t="shared" si="62"/>
        <v>2.6412248677648645E-3</v>
      </c>
    </row>
    <row r="1328" spans="1:16" x14ac:dyDescent="0.25">
      <c r="A1328" s="27" t="s">
        <v>1889</v>
      </c>
      <c r="B1328" s="17" t="str">
        <f t="shared" si="61"/>
        <v>PARAD</v>
      </c>
      <c r="C1328" s="28" t="s">
        <v>809</v>
      </c>
      <c r="D1328" s="28" t="s">
        <v>170</v>
      </c>
      <c r="E1328" s="19">
        <v>6.2013287381600399</v>
      </c>
      <c r="F1328" s="20">
        <v>10</v>
      </c>
      <c r="G1328" s="21">
        <v>0.487139043632414</v>
      </c>
      <c r="H1328" s="22">
        <v>9</v>
      </c>
      <c r="I1328" s="23">
        <v>1</v>
      </c>
      <c r="J1328" s="21">
        <v>0.91055818431245605</v>
      </c>
      <c r="K1328" s="24">
        <v>1</v>
      </c>
      <c r="L1328" s="25">
        <v>0</v>
      </c>
      <c r="M1328" s="26">
        <v>9.3490683098235106E-2</v>
      </c>
      <c r="N1328" s="23">
        <v>1</v>
      </c>
      <c r="O1328" s="23">
        <f t="shared" si="60"/>
        <v>9.3490683098235106E-2</v>
      </c>
      <c r="P1328" s="33">
        <f t="shared" si="62"/>
        <v>1.5075911477315776E-2</v>
      </c>
    </row>
    <row r="1329" spans="1:16" x14ac:dyDescent="0.25">
      <c r="A1329" s="27" t="s">
        <v>1890</v>
      </c>
      <c r="B1329" s="17" t="str">
        <f t="shared" si="61"/>
        <v>FELTO</v>
      </c>
      <c r="C1329" s="28" t="s">
        <v>1891</v>
      </c>
      <c r="D1329" s="28" t="s">
        <v>223</v>
      </c>
      <c r="E1329" s="19">
        <v>2.2987136175855598</v>
      </c>
      <c r="F1329" s="20">
        <v>17.6191631385216</v>
      </c>
      <c r="G1329" s="21">
        <v>4.5769585439343098E-2</v>
      </c>
      <c r="H1329" s="22">
        <v>5</v>
      </c>
      <c r="I1329" s="23">
        <v>0</v>
      </c>
      <c r="J1329" s="21">
        <v>0.894087588046795</v>
      </c>
      <c r="K1329" s="24">
        <v>1</v>
      </c>
      <c r="L1329" s="25">
        <v>0</v>
      </c>
      <c r="M1329" s="26">
        <v>9.3335794926236906E-2</v>
      </c>
      <c r="N1329" s="23">
        <v>1</v>
      </c>
      <c r="O1329" s="23">
        <f t="shared" si="60"/>
        <v>9.3335794926236906E-2</v>
      </c>
      <c r="P1329" s="33">
        <f t="shared" si="62"/>
        <v>4.0603489800644071E-2</v>
      </c>
    </row>
    <row r="1330" spans="1:16" x14ac:dyDescent="0.25">
      <c r="A1330" s="27" t="s">
        <v>1892</v>
      </c>
      <c r="B1330" s="17" t="str">
        <f t="shared" si="61"/>
        <v>APPLE</v>
      </c>
      <c r="C1330" s="28" t="s">
        <v>310</v>
      </c>
      <c r="D1330" s="28" t="s">
        <v>148</v>
      </c>
      <c r="E1330" s="19">
        <v>48.925713116789602</v>
      </c>
      <c r="F1330" s="20">
        <v>16.164608531884301</v>
      </c>
      <c r="G1330" s="21">
        <v>1</v>
      </c>
      <c r="H1330" s="22">
        <v>9</v>
      </c>
      <c r="I1330" s="23">
        <v>3</v>
      </c>
      <c r="J1330" s="21">
        <v>0.96190477619058701</v>
      </c>
      <c r="K1330" s="24">
        <v>0</v>
      </c>
      <c r="L1330" s="25">
        <v>0</v>
      </c>
      <c r="M1330" s="26">
        <v>9.3310917932094603E-2</v>
      </c>
      <c r="N1330" s="23">
        <v>1</v>
      </c>
      <c r="O1330" s="23">
        <f t="shared" si="60"/>
        <v>9.3310917932094603E-2</v>
      </c>
      <c r="P1330" s="33">
        <f t="shared" si="62"/>
        <v>1.9071958687521622E-3</v>
      </c>
    </row>
    <row r="1331" spans="1:16" x14ac:dyDescent="0.25">
      <c r="A1331" s="27" t="s">
        <v>1893</v>
      </c>
      <c r="B1331" s="17" t="str">
        <f t="shared" si="61"/>
        <v>DIAMO</v>
      </c>
      <c r="C1331" s="28" t="s">
        <v>1855</v>
      </c>
      <c r="D1331" s="28" t="s">
        <v>148</v>
      </c>
      <c r="E1331" s="19">
        <v>17.062537285344199</v>
      </c>
      <c r="F1331" s="20">
        <v>19.763365794382398</v>
      </c>
      <c r="G1331" s="21">
        <v>0.81425444611981401</v>
      </c>
      <c r="H1331" s="22">
        <v>3</v>
      </c>
      <c r="I1331" s="23">
        <v>12</v>
      </c>
      <c r="J1331" s="21">
        <v>0.84567247195260598</v>
      </c>
      <c r="K1331" s="24">
        <v>8.2404386425863105E-2</v>
      </c>
      <c r="L1331" s="25">
        <v>1</v>
      </c>
      <c r="M1331" s="26">
        <v>9.3191664891750695E-2</v>
      </c>
      <c r="N1331" s="23">
        <v>1</v>
      </c>
      <c r="O1331" s="23">
        <f t="shared" si="60"/>
        <v>9.3191664891750695E-2</v>
      </c>
      <c r="P1331" s="33">
        <f t="shared" si="62"/>
        <v>5.4617706225789358E-3</v>
      </c>
    </row>
    <row r="1332" spans="1:16" x14ac:dyDescent="0.25">
      <c r="A1332" s="27" t="s">
        <v>1894</v>
      </c>
      <c r="B1332" s="17" t="str">
        <f t="shared" si="61"/>
        <v>CALPI</v>
      </c>
      <c r="C1332" s="28" t="s">
        <v>775</v>
      </c>
      <c r="D1332" s="28" t="s">
        <v>226</v>
      </c>
      <c r="E1332" s="19">
        <v>1.47614181038693E-2</v>
      </c>
      <c r="F1332" s="20">
        <v>75</v>
      </c>
      <c r="G1332" s="21">
        <v>0</v>
      </c>
      <c r="H1332" s="22">
        <v>0</v>
      </c>
      <c r="I1332" s="23">
        <v>0</v>
      </c>
      <c r="J1332" s="21">
        <v>1</v>
      </c>
      <c r="K1332" s="24">
        <v>1</v>
      </c>
      <c r="L1332" s="25">
        <v>0</v>
      </c>
      <c r="M1332" s="26">
        <v>9.2830638175766006E-2</v>
      </c>
      <c r="N1332" s="23">
        <v>1</v>
      </c>
      <c r="O1332" s="23">
        <f t="shared" si="60"/>
        <v>9.2830638175766006E-2</v>
      </c>
      <c r="P1332" s="33">
        <f t="shared" si="62"/>
        <v>6.2887344239259102</v>
      </c>
    </row>
    <row r="1333" spans="1:16" x14ac:dyDescent="0.25">
      <c r="A1333" s="27" t="s">
        <v>1895</v>
      </c>
      <c r="B1333" s="17" t="str">
        <f t="shared" si="61"/>
        <v>TEMPL</v>
      </c>
      <c r="C1333" s="28" t="s">
        <v>682</v>
      </c>
      <c r="D1333" s="28" t="s">
        <v>580</v>
      </c>
      <c r="E1333" s="19">
        <v>40.45045916853384</v>
      </c>
      <c r="F1333" s="20">
        <v>77.694645270798105</v>
      </c>
      <c r="G1333" s="21">
        <v>0.67357741377298896</v>
      </c>
      <c r="H1333" s="22">
        <v>2</v>
      </c>
      <c r="I1333" s="23">
        <v>5</v>
      </c>
      <c r="J1333" s="21">
        <v>0.999999999999999</v>
      </c>
      <c r="K1333" s="24">
        <v>0.238898531391465</v>
      </c>
      <c r="L1333" s="25">
        <v>1</v>
      </c>
      <c r="M1333" s="26">
        <v>9.2809059750672995E-2</v>
      </c>
      <c r="N1333" s="23">
        <v>1</v>
      </c>
      <c r="O1333" s="23">
        <f t="shared" si="60"/>
        <v>9.2809059750672995E-2</v>
      </c>
      <c r="P1333" s="33">
        <f t="shared" si="62"/>
        <v>2.294388287756906E-3</v>
      </c>
    </row>
    <row r="1334" spans="1:16" x14ac:dyDescent="0.25">
      <c r="A1334" s="27" t="s">
        <v>1896</v>
      </c>
      <c r="B1334" s="17" t="str">
        <f t="shared" si="61"/>
        <v>SEACL</v>
      </c>
      <c r="C1334" s="28" t="s">
        <v>1708</v>
      </c>
      <c r="D1334" s="28" t="s">
        <v>223</v>
      </c>
      <c r="E1334" s="19">
        <v>2.6943999713406241</v>
      </c>
      <c r="F1334" s="20">
        <v>41.521025482715601</v>
      </c>
      <c r="G1334" s="21">
        <v>0.88420245007819298</v>
      </c>
      <c r="H1334" s="22">
        <v>0</v>
      </c>
      <c r="I1334" s="23">
        <v>1</v>
      </c>
      <c r="J1334" s="21">
        <v>0.83307246174090999</v>
      </c>
      <c r="K1334" s="24">
        <v>0.77778898324874102</v>
      </c>
      <c r="L1334" s="25">
        <v>0</v>
      </c>
      <c r="M1334" s="26">
        <v>9.2178684112882298E-2</v>
      </c>
      <c r="N1334" s="23">
        <v>1</v>
      </c>
      <c r="O1334" s="23">
        <f t="shared" si="60"/>
        <v>9.2178684112882298E-2</v>
      </c>
      <c r="P1334" s="33">
        <f t="shared" si="62"/>
        <v>3.4211210322652251E-2</v>
      </c>
    </row>
    <row r="1335" spans="1:16" x14ac:dyDescent="0.25">
      <c r="A1335" s="27" t="s">
        <v>1897</v>
      </c>
      <c r="B1335" s="17" t="str">
        <f t="shared" si="61"/>
        <v xml:space="preserve">CAMP </v>
      </c>
      <c r="C1335" s="28" t="s">
        <v>376</v>
      </c>
      <c r="D1335" s="28" t="s">
        <v>223</v>
      </c>
      <c r="E1335" s="19">
        <v>4.8219754950991289</v>
      </c>
      <c r="F1335" s="20">
        <v>13.1146478419451</v>
      </c>
      <c r="G1335" s="21">
        <v>0.602004770491258</v>
      </c>
      <c r="H1335" s="22">
        <v>9</v>
      </c>
      <c r="I1335" s="23">
        <v>1</v>
      </c>
      <c r="J1335" s="21">
        <v>0.87028452334227002</v>
      </c>
      <c r="K1335" s="24">
        <v>0.859006707738592</v>
      </c>
      <c r="L1335" s="25">
        <v>0</v>
      </c>
      <c r="M1335" s="26">
        <v>9.1772413119779905E-2</v>
      </c>
      <c r="N1335" s="23">
        <v>1</v>
      </c>
      <c r="O1335" s="23">
        <f t="shared" si="60"/>
        <v>9.1772413119779905E-2</v>
      </c>
      <c r="P1335" s="33">
        <f t="shared" si="62"/>
        <v>1.9032119348813339E-2</v>
      </c>
    </row>
    <row r="1336" spans="1:16" x14ac:dyDescent="0.25">
      <c r="A1336" s="27" t="s">
        <v>1898</v>
      </c>
      <c r="B1336" s="17" t="str">
        <f t="shared" si="61"/>
        <v xml:space="preserve">PINE </v>
      </c>
      <c r="C1336" s="28" t="s">
        <v>177</v>
      </c>
      <c r="D1336" s="28" t="s">
        <v>154</v>
      </c>
      <c r="E1336" s="19">
        <v>30.407947018371289</v>
      </c>
      <c r="F1336" s="20">
        <v>52.950239546652</v>
      </c>
      <c r="G1336" s="21">
        <v>0.87839029640074295</v>
      </c>
      <c r="H1336" s="22">
        <v>3</v>
      </c>
      <c r="I1336" s="23">
        <v>16</v>
      </c>
      <c r="J1336" s="21">
        <v>1</v>
      </c>
      <c r="K1336" s="24">
        <v>0.162345805240176</v>
      </c>
      <c r="L1336" s="25">
        <v>0</v>
      </c>
      <c r="M1336" s="26">
        <v>9.1596034497513301E-2</v>
      </c>
      <c r="N1336" s="23">
        <v>1</v>
      </c>
      <c r="O1336" s="23">
        <f t="shared" si="60"/>
        <v>9.1596034497513301E-2</v>
      </c>
      <c r="P1336" s="33">
        <f t="shared" si="62"/>
        <v>3.0122400056200628E-3</v>
      </c>
    </row>
    <row r="1337" spans="1:16" x14ac:dyDescent="0.25">
      <c r="A1337" s="27" t="s">
        <v>1899</v>
      </c>
      <c r="B1337" s="17" t="str">
        <f t="shared" si="61"/>
        <v>BANGO</v>
      </c>
      <c r="C1337" s="28" t="s">
        <v>1843</v>
      </c>
      <c r="D1337" s="28" t="s">
        <v>170</v>
      </c>
      <c r="E1337" s="19">
        <v>20.643125327627999</v>
      </c>
      <c r="F1337" s="20">
        <v>13.636949459645599</v>
      </c>
      <c r="G1337" s="21">
        <v>0.91073429975402198</v>
      </c>
      <c r="H1337" s="22">
        <v>2</v>
      </c>
      <c r="I1337" s="23">
        <v>31</v>
      </c>
      <c r="J1337" s="21">
        <v>0.93749647897511401</v>
      </c>
      <c r="K1337" s="24">
        <v>0</v>
      </c>
      <c r="L1337" s="25">
        <v>0</v>
      </c>
      <c r="M1337" s="26">
        <v>9.1534681615079203E-2</v>
      </c>
      <c r="N1337" s="23">
        <v>1</v>
      </c>
      <c r="O1337" s="23">
        <f t="shared" si="60"/>
        <v>9.1534681615079203E-2</v>
      </c>
      <c r="P1337" s="33">
        <f t="shared" si="62"/>
        <v>4.4341484228927561E-3</v>
      </c>
    </row>
    <row r="1338" spans="1:16" x14ac:dyDescent="0.25">
      <c r="A1338" s="27" t="s">
        <v>1900</v>
      </c>
      <c r="B1338" s="17" t="str">
        <f t="shared" si="61"/>
        <v>PLACE</v>
      </c>
      <c r="C1338" s="28" t="s">
        <v>1901</v>
      </c>
      <c r="D1338" s="28" t="s">
        <v>148</v>
      </c>
      <c r="E1338" s="19">
        <v>22.401422143200701</v>
      </c>
      <c r="F1338" s="20">
        <v>26.161453769710501</v>
      </c>
      <c r="G1338" s="21">
        <v>0.63306196576783602</v>
      </c>
      <c r="H1338" s="22">
        <v>2</v>
      </c>
      <c r="I1338" s="23">
        <v>22</v>
      </c>
      <c r="J1338" s="21">
        <v>1</v>
      </c>
      <c r="K1338" s="24">
        <v>0</v>
      </c>
      <c r="L1338" s="25">
        <v>0</v>
      </c>
      <c r="M1338" s="26">
        <v>9.1322483597671505E-2</v>
      </c>
      <c r="N1338" s="23">
        <v>1</v>
      </c>
      <c r="O1338" s="23">
        <f t="shared" si="60"/>
        <v>9.1322483597671505E-2</v>
      </c>
      <c r="P1338" s="33">
        <f t="shared" si="62"/>
        <v>4.0766377694190182E-3</v>
      </c>
    </row>
    <row r="1339" spans="1:16" x14ac:dyDescent="0.25">
      <c r="A1339" s="27" t="s">
        <v>1902</v>
      </c>
      <c r="B1339" s="17" t="str">
        <f t="shared" si="61"/>
        <v>CLOVE</v>
      </c>
      <c r="C1339" s="28" t="s">
        <v>1121</v>
      </c>
      <c r="D1339" s="28" t="s">
        <v>226</v>
      </c>
      <c r="E1339" s="19">
        <v>6.08010592031646</v>
      </c>
      <c r="F1339" s="20">
        <v>52.698553974520102</v>
      </c>
      <c r="G1339" s="21">
        <v>0.63141181946386704</v>
      </c>
      <c r="H1339" s="22">
        <v>2</v>
      </c>
      <c r="I1339" s="23">
        <v>11</v>
      </c>
      <c r="J1339" s="21">
        <v>0.52136831380234505</v>
      </c>
      <c r="K1339" s="24">
        <v>0.81663724291050999</v>
      </c>
      <c r="L1339" s="25">
        <v>0</v>
      </c>
      <c r="M1339" s="26">
        <v>9.1236543158770805E-2</v>
      </c>
      <c r="N1339" s="23">
        <v>1</v>
      </c>
      <c r="O1339" s="23">
        <f t="shared" si="60"/>
        <v>9.1236543158770805E-2</v>
      </c>
      <c r="P1339" s="33">
        <f t="shared" si="62"/>
        <v>1.5005748971232082E-2</v>
      </c>
    </row>
    <row r="1340" spans="1:16" x14ac:dyDescent="0.25">
      <c r="A1340" s="27" t="s">
        <v>1903</v>
      </c>
      <c r="B1340" s="17" t="str">
        <f t="shared" si="61"/>
        <v>GOLDT</v>
      </c>
      <c r="C1340" s="28" t="s">
        <v>1904</v>
      </c>
      <c r="D1340" s="28" t="s">
        <v>580</v>
      </c>
      <c r="E1340" s="19">
        <v>1.12766548519154</v>
      </c>
      <c r="F1340" s="20">
        <v>39.196117426603102</v>
      </c>
      <c r="G1340" s="21">
        <v>5.2344471014298601E-2</v>
      </c>
      <c r="H1340" s="22">
        <v>0</v>
      </c>
      <c r="I1340" s="23">
        <v>0</v>
      </c>
      <c r="J1340" s="21">
        <v>0.308402622897819</v>
      </c>
      <c r="K1340" s="24">
        <v>0</v>
      </c>
      <c r="L1340" s="25">
        <v>0</v>
      </c>
      <c r="M1340" s="26">
        <v>8.1309806809599892E-3</v>
      </c>
      <c r="N1340" s="23">
        <v>11.218349420457526</v>
      </c>
      <c r="O1340" s="23">
        <f t="shared" si="60"/>
        <v>9.1216182409998833E-2</v>
      </c>
      <c r="P1340" s="33">
        <f t="shared" si="62"/>
        <v>8.0889398148516783E-2</v>
      </c>
    </row>
    <row r="1341" spans="1:16" x14ac:dyDescent="0.25">
      <c r="A1341" s="27" t="s">
        <v>1905</v>
      </c>
      <c r="B1341" s="17" t="str">
        <f t="shared" si="61"/>
        <v>TEMPL</v>
      </c>
      <c r="C1341" s="28" t="s">
        <v>1458</v>
      </c>
      <c r="D1341" s="28" t="s">
        <v>580</v>
      </c>
      <c r="E1341" s="19">
        <v>33.737125447957993</v>
      </c>
      <c r="F1341" s="20">
        <v>15.0205702804287</v>
      </c>
      <c r="G1341" s="21">
        <v>0.78958163952076799</v>
      </c>
      <c r="H1341" s="22">
        <v>12</v>
      </c>
      <c r="I1341" s="23">
        <v>6</v>
      </c>
      <c r="J1341" s="21">
        <v>1</v>
      </c>
      <c r="K1341" s="24">
        <v>9.1592377230880293E-3</v>
      </c>
      <c r="L1341" s="25">
        <v>0</v>
      </c>
      <c r="M1341" s="26">
        <v>9.1159411365144799E-2</v>
      </c>
      <c r="N1341" s="23">
        <v>1</v>
      </c>
      <c r="O1341" s="23">
        <f t="shared" si="60"/>
        <v>9.1159411365144799E-2</v>
      </c>
      <c r="P1341" s="33">
        <f t="shared" si="62"/>
        <v>2.7020503423080583E-3</v>
      </c>
    </row>
    <row r="1342" spans="1:16" x14ac:dyDescent="0.25">
      <c r="A1342" s="27" t="s">
        <v>1906</v>
      </c>
      <c r="B1342" s="17" t="str">
        <f t="shared" si="61"/>
        <v xml:space="preserve">PAUL </v>
      </c>
      <c r="C1342" s="28" t="s">
        <v>1055</v>
      </c>
      <c r="D1342" s="28" t="s">
        <v>223</v>
      </c>
      <c r="E1342" s="19">
        <v>3.30452924077328</v>
      </c>
      <c r="F1342" s="20">
        <v>10</v>
      </c>
      <c r="G1342" s="21">
        <v>0.227058690224791</v>
      </c>
      <c r="H1342" s="22">
        <v>10</v>
      </c>
      <c r="I1342" s="23">
        <v>3</v>
      </c>
      <c r="J1342" s="21">
        <v>0.77463015604045404</v>
      </c>
      <c r="K1342" s="24">
        <v>1</v>
      </c>
      <c r="L1342" s="25">
        <v>0</v>
      </c>
      <c r="M1342" s="26">
        <v>9.1103632029084294E-2</v>
      </c>
      <c r="N1342" s="23">
        <v>1</v>
      </c>
      <c r="O1342" s="23">
        <f t="shared" si="60"/>
        <v>9.1103632029084294E-2</v>
      </c>
      <c r="P1342" s="33">
        <f t="shared" si="62"/>
        <v>2.7569322403019646E-2</v>
      </c>
    </row>
    <row r="1343" spans="1:16" x14ac:dyDescent="0.25">
      <c r="A1343" s="27" t="s">
        <v>1907</v>
      </c>
      <c r="B1343" s="17" t="str">
        <f t="shared" si="61"/>
        <v>WHITM</v>
      </c>
      <c r="C1343" s="28" t="s">
        <v>233</v>
      </c>
      <c r="D1343" s="28" t="s">
        <v>170</v>
      </c>
      <c r="E1343" s="19">
        <v>24.258219096908878</v>
      </c>
      <c r="F1343" s="20">
        <v>53.322132953828401</v>
      </c>
      <c r="G1343" s="21">
        <v>0.84241846828194</v>
      </c>
      <c r="H1343" s="22">
        <v>2</v>
      </c>
      <c r="I1343" s="23">
        <v>1</v>
      </c>
      <c r="J1343" s="21">
        <v>0.999999999999999</v>
      </c>
      <c r="K1343" s="24">
        <v>0.29385397376891598</v>
      </c>
      <c r="L1343" s="25">
        <v>0</v>
      </c>
      <c r="M1343" s="26">
        <v>9.0990273676739106E-2</v>
      </c>
      <c r="N1343" s="23">
        <v>1</v>
      </c>
      <c r="O1343" s="23">
        <f t="shared" si="60"/>
        <v>9.0990273676739106E-2</v>
      </c>
      <c r="P1343" s="33">
        <f t="shared" si="62"/>
        <v>3.7509049330143782E-3</v>
      </c>
    </row>
    <row r="1344" spans="1:16" x14ac:dyDescent="0.25">
      <c r="A1344" s="27" t="s">
        <v>1908</v>
      </c>
      <c r="B1344" s="17" t="str">
        <f t="shared" si="61"/>
        <v>LOW G</v>
      </c>
      <c r="C1344" s="28" t="s">
        <v>741</v>
      </c>
      <c r="D1344" s="28" t="s">
        <v>187</v>
      </c>
      <c r="E1344" s="19">
        <v>11.4978645471848</v>
      </c>
      <c r="F1344" s="20">
        <v>83.002112440954804</v>
      </c>
      <c r="G1344" s="21">
        <v>1</v>
      </c>
      <c r="H1344" s="22">
        <v>1</v>
      </c>
      <c r="I1344" s="23">
        <v>2</v>
      </c>
      <c r="J1344" s="21">
        <v>1</v>
      </c>
      <c r="K1344" s="24">
        <v>0</v>
      </c>
      <c r="L1344" s="25">
        <v>0</v>
      </c>
      <c r="M1344" s="26">
        <v>9.0623725498600594E-2</v>
      </c>
      <c r="N1344" s="23">
        <v>1</v>
      </c>
      <c r="O1344" s="23">
        <f t="shared" si="60"/>
        <v>9.0623725498600594E-2</v>
      </c>
      <c r="P1344" s="33">
        <f t="shared" si="62"/>
        <v>7.8817875377379873E-3</v>
      </c>
    </row>
    <row r="1345" spans="1:16" x14ac:dyDescent="0.25">
      <c r="A1345" s="27" t="s">
        <v>1909</v>
      </c>
      <c r="B1345" s="17" t="str">
        <f t="shared" si="61"/>
        <v>NEWBU</v>
      </c>
      <c r="C1345" s="28" t="s">
        <v>1674</v>
      </c>
      <c r="D1345" s="28" t="s">
        <v>187</v>
      </c>
      <c r="E1345" s="19">
        <v>1.2262208103373899</v>
      </c>
      <c r="F1345" s="20">
        <v>10</v>
      </c>
      <c r="G1345" s="21">
        <v>0</v>
      </c>
      <c r="H1345" s="22">
        <v>0</v>
      </c>
      <c r="I1345" s="23">
        <v>0</v>
      </c>
      <c r="J1345" s="21">
        <v>0.115847573941467</v>
      </c>
      <c r="K1345" s="24">
        <v>0</v>
      </c>
      <c r="L1345" s="25">
        <v>0</v>
      </c>
      <c r="M1345" s="26">
        <v>6.02235577555605E-3</v>
      </c>
      <c r="N1345" s="23">
        <v>14.950713546377353</v>
      </c>
      <c r="O1345" s="23">
        <f t="shared" si="60"/>
        <v>9.0038516074709724E-2</v>
      </c>
      <c r="P1345" s="33">
        <f t="shared" si="62"/>
        <v>7.342765292813451E-2</v>
      </c>
    </row>
    <row r="1346" spans="1:16" x14ac:dyDescent="0.25">
      <c r="A1346" s="27" t="s">
        <v>1910</v>
      </c>
      <c r="B1346" s="17" t="str">
        <f t="shared" si="61"/>
        <v>CALAV</v>
      </c>
      <c r="C1346" s="28" t="s">
        <v>1845</v>
      </c>
      <c r="D1346" s="28" t="s">
        <v>154</v>
      </c>
      <c r="E1346" s="19">
        <v>18.478470118112099</v>
      </c>
      <c r="F1346" s="20">
        <v>30.187811738335199</v>
      </c>
      <c r="G1346" s="21">
        <v>0.99808490967783603</v>
      </c>
      <c r="H1346" s="22">
        <v>1</v>
      </c>
      <c r="I1346" s="23">
        <v>6</v>
      </c>
      <c r="J1346" s="21">
        <v>1</v>
      </c>
      <c r="K1346" s="24">
        <v>0</v>
      </c>
      <c r="L1346" s="25">
        <v>0</v>
      </c>
      <c r="M1346" s="26">
        <v>8.9656325601673095E-2</v>
      </c>
      <c r="N1346" s="23">
        <v>1</v>
      </c>
      <c r="O1346" s="23">
        <f t="shared" si="60"/>
        <v>8.9656325601673095E-2</v>
      </c>
      <c r="P1346" s="33">
        <f t="shared" si="62"/>
        <v>4.8519344420074242E-3</v>
      </c>
    </row>
    <row r="1347" spans="1:16" x14ac:dyDescent="0.25">
      <c r="A1347" s="27" t="s">
        <v>1911</v>
      </c>
      <c r="B1347" s="17" t="str">
        <f t="shared" si="61"/>
        <v>SAN J</v>
      </c>
      <c r="C1347" s="28" t="s">
        <v>1193</v>
      </c>
      <c r="D1347" s="28" t="s">
        <v>223</v>
      </c>
      <c r="E1347" s="19">
        <v>18.118260453160499</v>
      </c>
      <c r="F1347" s="20">
        <v>71.039424465223206</v>
      </c>
      <c r="G1347" s="21">
        <v>0.96752907252643905</v>
      </c>
      <c r="H1347" s="22">
        <v>4</v>
      </c>
      <c r="I1347" s="23">
        <v>7</v>
      </c>
      <c r="J1347" s="21">
        <v>0.95152270756873303</v>
      </c>
      <c r="K1347" s="24">
        <v>0</v>
      </c>
      <c r="L1347" s="25">
        <v>0</v>
      </c>
      <c r="M1347" s="26">
        <v>8.9592786814021205E-2</v>
      </c>
      <c r="N1347" s="23">
        <v>1</v>
      </c>
      <c r="O1347" s="23">
        <f t="shared" si="60"/>
        <v>8.9592786814021205E-2</v>
      </c>
      <c r="P1347" s="33">
        <f t="shared" si="62"/>
        <v>4.9448890000029161E-3</v>
      </c>
    </row>
    <row r="1348" spans="1:16" x14ac:dyDescent="0.25">
      <c r="A1348" s="27" t="s">
        <v>1912</v>
      </c>
      <c r="B1348" s="17" t="str">
        <f t="shared" si="61"/>
        <v>AUBER</v>
      </c>
      <c r="C1348" s="28" t="s">
        <v>1877</v>
      </c>
      <c r="D1348" s="28" t="s">
        <v>340</v>
      </c>
      <c r="E1348" s="19">
        <v>34.5018291581178</v>
      </c>
      <c r="F1348" s="20">
        <v>23.092325596830801</v>
      </c>
      <c r="G1348" s="21">
        <v>0.82622060525482099</v>
      </c>
      <c r="H1348" s="22">
        <v>0</v>
      </c>
      <c r="I1348" s="23">
        <v>22</v>
      </c>
      <c r="J1348" s="21">
        <v>1</v>
      </c>
      <c r="K1348" s="24">
        <v>0</v>
      </c>
      <c r="L1348" s="25">
        <v>0</v>
      </c>
      <c r="M1348" s="26">
        <v>8.9542392473020802E-2</v>
      </c>
      <c r="N1348" s="23">
        <v>1</v>
      </c>
      <c r="O1348" s="23">
        <f t="shared" si="60"/>
        <v>8.9542392473020802E-2</v>
      </c>
      <c r="P1348" s="33">
        <f t="shared" si="62"/>
        <v>2.5952940657916605E-3</v>
      </c>
    </row>
    <row r="1349" spans="1:16" x14ac:dyDescent="0.25">
      <c r="A1349" s="27" t="s">
        <v>1913</v>
      </c>
      <c r="B1349" s="17" t="str">
        <f t="shared" si="61"/>
        <v>KESWI</v>
      </c>
      <c r="C1349" s="28" t="s">
        <v>1483</v>
      </c>
      <c r="D1349" s="28" t="s">
        <v>170</v>
      </c>
      <c r="E1349" s="19">
        <v>6.9485147684143094</v>
      </c>
      <c r="F1349" s="20">
        <v>28.4638005440912</v>
      </c>
      <c r="G1349" s="21">
        <v>0.99897719844910804</v>
      </c>
      <c r="H1349" s="22">
        <v>2</v>
      </c>
      <c r="I1349" s="23">
        <v>4</v>
      </c>
      <c r="J1349" s="21">
        <v>0.79318632965250302</v>
      </c>
      <c r="K1349" s="24">
        <v>0.55948669087602299</v>
      </c>
      <c r="L1349" s="25">
        <v>0</v>
      </c>
      <c r="M1349" s="26">
        <v>8.9394178241744504E-2</v>
      </c>
      <c r="N1349" s="23">
        <v>1</v>
      </c>
      <c r="O1349" s="23">
        <f t="shared" ref="O1349:O1412" si="63">M1349*N1349</f>
        <v>8.9394178241744504E-2</v>
      </c>
      <c r="P1349" s="33">
        <f t="shared" si="62"/>
        <v>1.2865221017893117E-2</v>
      </c>
    </row>
    <row r="1350" spans="1:16" x14ac:dyDescent="0.25">
      <c r="A1350" s="27" t="s">
        <v>1914</v>
      </c>
      <c r="B1350" s="17" t="str">
        <f t="shared" ref="B1350:B1413" si="64">LEFT(A1350,5)</f>
        <v xml:space="preserve">PINE </v>
      </c>
      <c r="C1350" s="28" t="s">
        <v>177</v>
      </c>
      <c r="D1350" s="28" t="s">
        <v>154</v>
      </c>
      <c r="E1350" s="19">
        <v>34.784950425412497</v>
      </c>
      <c r="F1350" s="20">
        <v>21.845682663429798</v>
      </c>
      <c r="G1350" s="21">
        <v>1</v>
      </c>
      <c r="H1350" s="22">
        <v>6</v>
      </c>
      <c r="I1350" s="23">
        <v>11</v>
      </c>
      <c r="J1350" s="21">
        <v>1</v>
      </c>
      <c r="K1350" s="24">
        <v>6.6253154466487402E-3</v>
      </c>
      <c r="L1350" s="25">
        <v>0</v>
      </c>
      <c r="M1350" s="26">
        <v>8.9074450014949305E-2</v>
      </c>
      <c r="N1350" s="23">
        <v>1</v>
      </c>
      <c r="O1350" s="23">
        <f t="shared" si="63"/>
        <v>8.9074450014949305E-2</v>
      </c>
      <c r="P1350" s="33">
        <f t="shared" ref="P1350:P1413" si="65">O1350/E1350</f>
        <v>2.5607180382776992E-3</v>
      </c>
    </row>
    <row r="1351" spans="1:16" x14ac:dyDescent="0.25">
      <c r="A1351" s="27" t="s">
        <v>1915</v>
      </c>
      <c r="B1351" s="17" t="str">
        <f t="shared" si="64"/>
        <v>MOUNT</v>
      </c>
      <c r="C1351" s="28" t="s">
        <v>385</v>
      </c>
      <c r="D1351" s="28" t="s">
        <v>148</v>
      </c>
      <c r="E1351" s="19">
        <v>20.030409910628819</v>
      </c>
      <c r="F1351" s="20">
        <v>57.008491819028997</v>
      </c>
      <c r="G1351" s="21">
        <v>0.99982228773488302</v>
      </c>
      <c r="H1351" s="22">
        <v>8</v>
      </c>
      <c r="I1351" s="23">
        <v>6</v>
      </c>
      <c r="J1351" s="21">
        <v>0.999999999999996</v>
      </c>
      <c r="K1351" s="24">
        <v>0.22702122530704899</v>
      </c>
      <c r="L1351" s="25">
        <v>1</v>
      </c>
      <c r="M1351" s="26">
        <v>8.8009059201745399E-2</v>
      </c>
      <c r="N1351" s="23">
        <v>1</v>
      </c>
      <c r="O1351" s="23">
        <f t="shared" si="63"/>
        <v>8.8009059201745399E-2</v>
      </c>
      <c r="P1351" s="33">
        <f t="shared" si="65"/>
        <v>4.3937722490164713E-3</v>
      </c>
    </row>
    <row r="1352" spans="1:16" x14ac:dyDescent="0.25">
      <c r="A1352" s="27" t="s">
        <v>1916</v>
      </c>
      <c r="B1352" s="17" t="str">
        <f t="shared" si="64"/>
        <v>PARAD</v>
      </c>
      <c r="C1352" s="28" t="s">
        <v>809</v>
      </c>
      <c r="D1352" s="28" t="s">
        <v>170</v>
      </c>
      <c r="E1352" s="19">
        <v>6.5807583806705097</v>
      </c>
      <c r="F1352" s="20">
        <v>11.9806469260546</v>
      </c>
      <c r="G1352" s="21">
        <v>0.85795196040626498</v>
      </c>
      <c r="H1352" s="22">
        <v>3</v>
      </c>
      <c r="I1352" s="23">
        <v>1</v>
      </c>
      <c r="J1352" s="21">
        <v>1</v>
      </c>
      <c r="K1352" s="24">
        <v>0.51082089461960301</v>
      </c>
      <c r="L1352" s="25">
        <v>0</v>
      </c>
      <c r="M1352" s="26">
        <v>8.7993465822771302E-2</v>
      </c>
      <c r="N1352" s="23">
        <v>1</v>
      </c>
      <c r="O1352" s="23">
        <f t="shared" si="63"/>
        <v>8.7993465822771302E-2</v>
      </c>
      <c r="P1352" s="33">
        <f t="shared" si="65"/>
        <v>1.3371326028506414E-2</v>
      </c>
    </row>
    <row r="1353" spans="1:16" x14ac:dyDescent="0.25">
      <c r="A1353" s="27" t="s">
        <v>1917</v>
      </c>
      <c r="B1353" s="17" t="str">
        <f t="shared" si="64"/>
        <v>OAKHU</v>
      </c>
      <c r="C1353" s="28" t="s">
        <v>278</v>
      </c>
      <c r="D1353" s="28" t="s">
        <v>145</v>
      </c>
      <c r="E1353" s="19">
        <v>3.3909853290074801</v>
      </c>
      <c r="F1353" s="20">
        <v>10.7516487766281</v>
      </c>
      <c r="G1353" s="21">
        <v>1</v>
      </c>
      <c r="H1353" s="22">
        <v>0</v>
      </c>
      <c r="I1353" s="23">
        <v>1</v>
      </c>
      <c r="J1353" s="21">
        <v>1</v>
      </c>
      <c r="K1353" s="24">
        <v>0.54981342516132603</v>
      </c>
      <c r="L1353" s="25">
        <v>0</v>
      </c>
      <c r="M1353" s="26">
        <v>8.7918978402074896E-2</v>
      </c>
      <c r="N1353" s="23">
        <v>1</v>
      </c>
      <c r="O1353" s="23">
        <f t="shared" si="63"/>
        <v>8.7918978402074896E-2</v>
      </c>
      <c r="P1353" s="33">
        <f t="shared" si="65"/>
        <v>2.5927265933588756E-2</v>
      </c>
    </row>
    <row r="1354" spans="1:16" x14ac:dyDescent="0.25">
      <c r="A1354" s="27" t="s">
        <v>1918</v>
      </c>
      <c r="B1354" s="17" t="str">
        <f t="shared" si="64"/>
        <v>CURTI</v>
      </c>
      <c r="C1354" s="28" t="s">
        <v>437</v>
      </c>
      <c r="D1354" s="28" t="s">
        <v>145</v>
      </c>
      <c r="E1354" s="19">
        <v>26.454145027424602</v>
      </c>
      <c r="F1354" s="20">
        <v>14.8561479108181</v>
      </c>
      <c r="G1354" s="21">
        <v>0.728911601397773</v>
      </c>
      <c r="H1354" s="22">
        <v>2</v>
      </c>
      <c r="I1354" s="23">
        <v>39</v>
      </c>
      <c r="J1354" s="21">
        <v>1</v>
      </c>
      <c r="K1354" s="24">
        <v>0</v>
      </c>
      <c r="L1354" s="25">
        <v>0</v>
      </c>
      <c r="M1354" s="26">
        <v>8.7881029065708396E-2</v>
      </c>
      <c r="N1354" s="23">
        <v>1</v>
      </c>
      <c r="O1354" s="23">
        <f t="shared" si="63"/>
        <v>8.7881029065708396E-2</v>
      </c>
      <c r="P1354" s="33">
        <f t="shared" si="65"/>
        <v>3.3220135814105312E-3</v>
      </c>
    </row>
    <row r="1355" spans="1:16" x14ac:dyDescent="0.25">
      <c r="A1355" s="27" t="s">
        <v>1919</v>
      </c>
      <c r="B1355" s="17" t="str">
        <f t="shared" si="64"/>
        <v>GARBE</v>
      </c>
      <c r="C1355" s="28" t="s">
        <v>680</v>
      </c>
      <c r="D1355" s="28" t="s">
        <v>187</v>
      </c>
      <c r="E1355" s="19">
        <v>8.6092497835324409</v>
      </c>
      <c r="F1355" s="20">
        <v>87.024622668862804</v>
      </c>
      <c r="G1355" s="21">
        <v>0.95863532714438504</v>
      </c>
      <c r="H1355" s="22">
        <v>7</v>
      </c>
      <c r="I1355" s="23">
        <v>3</v>
      </c>
      <c r="J1355" s="21">
        <v>1</v>
      </c>
      <c r="K1355" s="24">
        <v>0</v>
      </c>
      <c r="L1355" s="25">
        <v>0</v>
      </c>
      <c r="M1355" s="26">
        <v>8.73981135015785E-2</v>
      </c>
      <c r="N1355" s="23">
        <v>1</v>
      </c>
      <c r="O1355" s="23">
        <f t="shared" si="63"/>
        <v>8.73981135015785E-2</v>
      </c>
      <c r="P1355" s="33">
        <f t="shared" si="65"/>
        <v>1.0151652664178874E-2</v>
      </c>
    </row>
    <row r="1356" spans="1:16" x14ac:dyDescent="0.25">
      <c r="A1356" s="27" t="s">
        <v>1920</v>
      </c>
      <c r="B1356" s="17" t="str">
        <f t="shared" si="64"/>
        <v>VOLTA</v>
      </c>
      <c r="C1356" s="28" t="s">
        <v>291</v>
      </c>
      <c r="D1356" s="28" t="s">
        <v>170</v>
      </c>
      <c r="E1356" s="19">
        <v>2.65132081067213</v>
      </c>
      <c r="F1356" s="20">
        <v>65.904758695426906</v>
      </c>
      <c r="G1356" s="21">
        <v>1</v>
      </c>
      <c r="H1356" s="22">
        <v>5</v>
      </c>
      <c r="I1356" s="23">
        <v>0</v>
      </c>
      <c r="J1356" s="21">
        <v>1</v>
      </c>
      <c r="K1356" s="24">
        <v>0.44915279467771402</v>
      </c>
      <c r="L1356" s="25">
        <v>0</v>
      </c>
      <c r="M1356" s="26">
        <v>8.72260152009878E-2</v>
      </c>
      <c r="N1356" s="23">
        <v>1</v>
      </c>
      <c r="O1356" s="23">
        <f t="shared" si="63"/>
        <v>8.72260152009878E-2</v>
      </c>
      <c r="P1356" s="33">
        <f t="shared" si="65"/>
        <v>3.2899079903829273E-2</v>
      </c>
    </row>
    <row r="1357" spans="1:16" x14ac:dyDescent="0.25">
      <c r="A1357" s="27" t="s">
        <v>1921</v>
      </c>
      <c r="B1357" s="17" t="str">
        <f t="shared" si="64"/>
        <v>FROGT</v>
      </c>
      <c r="C1357" s="28" t="s">
        <v>1100</v>
      </c>
      <c r="D1357" s="28" t="s">
        <v>154</v>
      </c>
      <c r="E1357" s="19">
        <v>57.5263680721879</v>
      </c>
      <c r="F1357" s="20">
        <v>53.765996838069299</v>
      </c>
      <c r="G1357" s="21">
        <v>0.80819241308082201</v>
      </c>
      <c r="H1357" s="22">
        <v>0</v>
      </c>
      <c r="I1357" s="23">
        <v>20</v>
      </c>
      <c r="J1357" s="21">
        <v>0.95136624543771298</v>
      </c>
      <c r="K1357" s="24">
        <v>0</v>
      </c>
      <c r="L1357" s="25">
        <v>0</v>
      </c>
      <c r="M1357" s="26">
        <v>8.7180578934008296E-2</v>
      </c>
      <c r="N1357" s="23">
        <v>1</v>
      </c>
      <c r="O1357" s="23">
        <f t="shared" si="63"/>
        <v>8.7180578934008296E-2</v>
      </c>
      <c r="P1357" s="33">
        <f t="shared" si="65"/>
        <v>1.5154890158302419E-3</v>
      </c>
    </row>
    <row r="1358" spans="1:16" x14ac:dyDescent="0.25">
      <c r="A1358" s="27" t="s">
        <v>1922</v>
      </c>
      <c r="B1358" s="17" t="str">
        <f t="shared" si="64"/>
        <v>SANTA</v>
      </c>
      <c r="C1358" s="28" t="s">
        <v>684</v>
      </c>
      <c r="D1358" s="28" t="s">
        <v>226</v>
      </c>
      <c r="E1358" s="19">
        <v>0.80928331271853005</v>
      </c>
      <c r="F1358" s="20">
        <v>9.9999999999999893</v>
      </c>
      <c r="G1358" s="21">
        <v>0.225316517666939</v>
      </c>
      <c r="H1358" s="22">
        <v>1</v>
      </c>
      <c r="I1358" s="23">
        <v>2</v>
      </c>
      <c r="J1358" s="21">
        <v>1</v>
      </c>
      <c r="K1358" s="24">
        <v>1</v>
      </c>
      <c r="L1358" s="25">
        <v>0</v>
      </c>
      <c r="M1358" s="26">
        <v>8.7105429208672203E-2</v>
      </c>
      <c r="N1358" s="23">
        <v>1</v>
      </c>
      <c r="O1358" s="23">
        <f t="shared" si="63"/>
        <v>8.7105429208672203E-2</v>
      </c>
      <c r="P1358" s="33">
        <f t="shared" si="65"/>
        <v>0.10763280033054086</v>
      </c>
    </row>
    <row r="1359" spans="1:16" x14ac:dyDescent="0.25">
      <c r="A1359" s="27" t="s">
        <v>1923</v>
      </c>
      <c r="B1359" s="17" t="str">
        <f t="shared" si="64"/>
        <v>HARRI</v>
      </c>
      <c r="C1359" s="28" t="s">
        <v>1924</v>
      </c>
      <c r="D1359" s="28" t="s">
        <v>187</v>
      </c>
      <c r="E1359" s="19">
        <v>13.056868215570301</v>
      </c>
      <c r="F1359" s="20">
        <v>19.379895867665098</v>
      </c>
      <c r="G1359" s="21">
        <v>0.297021534548157</v>
      </c>
      <c r="H1359" s="22">
        <v>17</v>
      </c>
      <c r="I1359" s="23">
        <v>20</v>
      </c>
      <c r="J1359" s="21">
        <v>0.44537498455434499</v>
      </c>
      <c r="K1359" s="24">
        <v>0</v>
      </c>
      <c r="L1359" s="25">
        <v>0</v>
      </c>
      <c r="M1359" s="26">
        <v>8.6852730229944594E-2</v>
      </c>
      <c r="N1359" s="23">
        <v>1</v>
      </c>
      <c r="O1359" s="23">
        <f t="shared" si="63"/>
        <v>8.6852730229944594E-2</v>
      </c>
      <c r="P1359" s="33">
        <f t="shared" si="65"/>
        <v>6.6518807416906306E-3</v>
      </c>
    </row>
    <row r="1360" spans="1:16" x14ac:dyDescent="0.25">
      <c r="A1360" s="27" t="s">
        <v>1925</v>
      </c>
      <c r="B1360" s="17" t="str">
        <f t="shared" si="64"/>
        <v>OAKLA</v>
      </c>
      <c r="C1360" s="28" t="s">
        <v>1926</v>
      </c>
      <c r="D1360" s="28" t="s">
        <v>528</v>
      </c>
      <c r="E1360" s="19">
        <v>3.5810682648132603</v>
      </c>
      <c r="F1360" s="20">
        <v>10</v>
      </c>
      <c r="G1360" s="21">
        <v>0.48047907245955501</v>
      </c>
      <c r="H1360" s="22">
        <v>3</v>
      </c>
      <c r="I1360" s="23">
        <v>7</v>
      </c>
      <c r="J1360" s="21">
        <v>1</v>
      </c>
      <c r="K1360" s="24">
        <v>0.624238349258327</v>
      </c>
      <c r="L1360" s="25">
        <v>0</v>
      </c>
      <c r="M1360" s="26">
        <v>8.6851379403784304E-2</v>
      </c>
      <c r="N1360" s="23">
        <v>1</v>
      </c>
      <c r="O1360" s="23">
        <f t="shared" si="63"/>
        <v>8.6851379403784304E-2</v>
      </c>
      <c r="P1360" s="33">
        <f t="shared" si="65"/>
        <v>2.4252924820553034E-2</v>
      </c>
    </row>
    <row r="1361" spans="1:16" x14ac:dyDescent="0.25">
      <c r="A1361" s="27" t="s">
        <v>1927</v>
      </c>
      <c r="B1361" s="17" t="str">
        <f t="shared" si="64"/>
        <v>HOOPA</v>
      </c>
      <c r="C1361" s="28" t="s">
        <v>734</v>
      </c>
      <c r="D1361" s="28" t="s">
        <v>187</v>
      </c>
      <c r="E1361" s="19">
        <v>16.988537709643801</v>
      </c>
      <c r="F1361" s="20">
        <v>82.570233219964194</v>
      </c>
      <c r="G1361" s="21">
        <v>0.98712188878889495</v>
      </c>
      <c r="H1361" s="22">
        <v>15</v>
      </c>
      <c r="I1361" s="23">
        <v>4</v>
      </c>
      <c r="J1361" s="21">
        <v>1</v>
      </c>
      <c r="K1361" s="24">
        <v>0</v>
      </c>
      <c r="L1361" s="25">
        <v>0</v>
      </c>
      <c r="M1361" s="26">
        <v>8.6314904357655903E-2</v>
      </c>
      <c r="N1361" s="23">
        <v>1</v>
      </c>
      <c r="O1361" s="23">
        <f t="shared" si="63"/>
        <v>8.6314904357655903E-2</v>
      </c>
      <c r="P1361" s="33">
        <f t="shared" si="65"/>
        <v>5.0807730384386136E-3</v>
      </c>
    </row>
    <row r="1362" spans="1:16" x14ac:dyDescent="0.25">
      <c r="A1362" s="27" t="s">
        <v>1928</v>
      </c>
      <c r="B1362" s="17" t="str">
        <f t="shared" si="64"/>
        <v>HALSE</v>
      </c>
      <c r="C1362" s="28" t="s">
        <v>1225</v>
      </c>
      <c r="D1362" s="28" t="s">
        <v>148</v>
      </c>
      <c r="E1362" s="19">
        <v>17.156084544453599</v>
      </c>
      <c r="F1362" s="20">
        <v>10.5573106887466</v>
      </c>
      <c r="G1362" s="21">
        <v>0.718147173367776</v>
      </c>
      <c r="H1362" s="22">
        <v>7</v>
      </c>
      <c r="I1362" s="23">
        <v>24</v>
      </c>
      <c r="J1362" s="21">
        <v>1</v>
      </c>
      <c r="K1362" s="24">
        <v>0</v>
      </c>
      <c r="L1362" s="25">
        <v>0</v>
      </c>
      <c r="M1362" s="26">
        <v>8.63101765489213E-2</v>
      </c>
      <c r="N1362" s="23">
        <v>1</v>
      </c>
      <c r="O1362" s="23">
        <f t="shared" si="63"/>
        <v>8.63101765489213E-2</v>
      </c>
      <c r="P1362" s="33">
        <f t="shared" si="65"/>
        <v>5.0308784807676045E-3</v>
      </c>
    </row>
    <row r="1363" spans="1:16" x14ac:dyDescent="0.25">
      <c r="A1363" s="27" t="s">
        <v>1929</v>
      </c>
      <c r="B1363" s="17" t="str">
        <f t="shared" si="64"/>
        <v>CURTI</v>
      </c>
      <c r="C1363" s="28" t="s">
        <v>437</v>
      </c>
      <c r="D1363" s="28" t="s">
        <v>145</v>
      </c>
      <c r="E1363" s="19">
        <v>9.8062054071344384</v>
      </c>
      <c r="F1363" s="20">
        <v>25.151065843979602</v>
      </c>
      <c r="G1363" s="21">
        <v>0.99514566956733796</v>
      </c>
      <c r="H1363" s="22">
        <v>1</v>
      </c>
      <c r="I1363" s="23">
        <v>1</v>
      </c>
      <c r="J1363" s="21">
        <v>0.999999999999999</v>
      </c>
      <c r="K1363" s="24">
        <v>0.47106079797843398</v>
      </c>
      <c r="L1363" s="25">
        <v>0</v>
      </c>
      <c r="M1363" s="26">
        <v>8.6281670884338496E-2</v>
      </c>
      <c r="N1363" s="23">
        <v>1</v>
      </c>
      <c r="O1363" s="23">
        <f t="shared" si="63"/>
        <v>8.6281670884338496E-2</v>
      </c>
      <c r="P1363" s="33">
        <f t="shared" si="65"/>
        <v>8.7986807640766784E-3</v>
      </c>
    </row>
    <row r="1364" spans="1:16" x14ac:dyDescent="0.25">
      <c r="A1364" s="27" t="s">
        <v>1930</v>
      </c>
      <c r="B1364" s="17" t="str">
        <f t="shared" si="64"/>
        <v>GANSN</v>
      </c>
      <c r="C1364" s="28" t="s">
        <v>1097</v>
      </c>
      <c r="D1364" s="28" t="s">
        <v>170</v>
      </c>
      <c r="E1364" s="19">
        <v>17.195889328935991</v>
      </c>
      <c r="F1364" s="20">
        <v>52.998148907297796</v>
      </c>
      <c r="G1364" s="21">
        <v>0.98769559854483702</v>
      </c>
      <c r="H1364" s="22">
        <v>5</v>
      </c>
      <c r="I1364" s="23">
        <v>5</v>
      </c>
      <c r="J1364" s="21">
        <v>0.999999999999999</v>
      </c>
      <c r="K1364" s="24">
        <v>2.7953231287883101E-2</v>
      </c>
      <c r="L1364" s="25">
        <v>0</v>
      </c>
      <c r="M1364" s="26">
        <v>8.6274271702843797E-2</v>
      </c>
      <c r="N1364" s="23">
        <v>1</v>
      </c>
      <c r="O1364" s="23">
        <f t="shared" si="63"/>
        <v>8.6274271702843797E-2</v>
      </c>
      <c r="P1364" s="33">
        <f t="shared" si="65"/>
        <v>5.0171450893015303E-3</v>
      </c>
    </row>
    <row r="1365" spans="1:16" x14ac:dyDescent="0.25">
      <c r="A1365" s="27" t="s">
        <v>1931</v>
      </c>
      <c r="B1365" s="17" t="str">
        <f t="shared" si="64"/>
        <v xml:space="preserve">CAMP </v>
      </c>
      <c r="C1365" s="28" t="s">
        <v>222</v>
      </c>
      <c r="D1365" s="28" t="s">
        <v>223</v>
      </c>
      <c r="E1365" s="19">
        <v>2.0729529578958701</v>
      </c>
      <c r="F1365" s="20">
        <v>10</v>
      </c>
      <c r="G1365" s="21">
        <v>0.221191586691803</v>
      </c>
      <c r="H1365" s="22">
        <v>2</v>
      </c>
      <c r="I1365" s="23">
        <v>1</v>
      </c>
      <c r="J1365" s="21">
        <v>1</v>
      </c>
      <c r="K1365" s="24">
        <v>1</v>
      </c>
      <c r="L1365" s="25">
        <v>0</v>
      </c>
      <c r="M1365" s="26">
        <v>8.6222595282637898E-2</v>
      </c>
      <c r="N1365" s="23">
        <v>1</v>
      </c>
      <c r="O1365" s="23">
        <f t="shared" si="63"/>
        <v>8.6222595282637898E-2</v>
      </c>
      <c r="P1365" s="33">
        <f t="shared" si="65"/>
        <v>4.1594091633491419E-2</v>
      </c>
    </row>
    <row r="1366" spans="1:16" x14ac:dyDescent="0.25">
      <c r="A1366" s="27" t="s">
        <v>1932</v>
      </c>
      <c r="B1366" s="17" t="str">
        <f t="shared" si="64"/>
        <v>HOOPA</v>
      </c>
      <c r="C1366" s="28" t="s">
        <v>734</v>
      </c>
      <c r="D1366" s="28" t="s">
        <v>187</v>
      </c>
      <c r="E1366" s="19">
        <v>15.2474821748614</v>
      </c>
      <c r="F1366" s="20">
        <v>59.019052648185102</v>
      </c>
      <c r="G1366" s="21">
        <v>0.97734281095231201</v>
      </c>
      <c r="H1366" s="22">
        <v>17</v>
      </c>
      <c r="I1366" s="23">
        <v>6</v>
      </c>
      <c r="J1366" s="21">
        <v>0.56281412996535995</v>
      </c>
      <c r="K1366" s="24">
        <v>0</v>
      </c>
      <c r="L1366" s="25">
        <v>0</v>
      </c>
      <c r="M1366" s="26">
        <v>8.5954190245105103E-2</v>
      </c>
      <c r="N1366" s="23">
        <v>1</v>
      </c>
      <c r="O1366" s="23">
        <f t="shared" si="63"/>
        <v>8.5954190245105103E-2</v>
      </c>
      <c r="P1366" s="33">
        <f t="shared" si="65"/>
        <v>5.6372710759300445E-3</v>
      </c>
    </row>
    <row r="1367" spans="1:16" x14ac:dyDescent="0.25">
      <c r="A1367" s="27" t="s">
        <v>1933</v>
      </c>
      <c r="B1367" s="17" t="str">
        <f t="shared" si="64"/>
        <v>KESWI</v>
      </c>
      <c r="C1367" s="28" t="s">
        <v>1483</v>
      </c>
      <c r="D1367" s="28" t="s">
        <v>170</v>
      </c>
      <c r="E1367" s="19">
        <v>7.6307234767816201</v>
      </c>
      <c r="F1367" s="20">
        <v>36.557711252861203</v>
      </c>
      <c r="G1367" s="21">
        <v>0.16385860251752499</v>
      </c>
      <c r="H1367" s="22">
        <v>0</v>
      </c>
      <c r="I1367" s="23">
        <v>2</v>
      </c>
      <c r="J1367" s="21">
        <v>1</v>
      </c>
      <c r="K1367" s="24">
        <v>1</v>
      </c>
      <c r="L1367" s="25">
        <v>1</v>
      </c>
      <c r="M1367" s="26">
        <v>8.5853819001140003E-2</v>
      </c>
      <c r="N1367" s="23">
        <v>1</v>
      </c>
      <c r="O1367" s="23">
        <f t="shared" si="63"/>
        <v>8.5853819001140003E-2</v>
      </c>
      <c r="P1367" s="33">
        <f t="shared" si="65"/>
        <v>1.1251071967470931E-2</v>
      </c>
    </row>
    <row r="1368" spans="1:16" x14ac:dyDescent="0.25">
      <c r="A1368" s="27" t="s">
        <v>1934</v>
      </c>
      <c r="B1368" s="17" t="str">
        <f t="shared" si="64"/>
        <v>DIAMO</v>
      </c>
      <c r="C1368" s="28" t="s">
        <v>1855</v>
      </c>
      <c r="D1368" s="28" t="s">
        <v>148</v>
      </c>
      <c r="E1368" s="19">
        <v>16.78691929365127</v>
      </c>
      <c r="F1368" s="20">
        <v>10</v>
      </c>
      <c r="G1368" s="21">
        <v>0.71131348366028202</v>
      </c>
      <c r="H1368" s="22">
        <v>6</v>
      </c>
      <c r="I1368" s="23">
        <v>16</v>
      </c>
      <c r="J1368" s="21">
        <v>0.543682512067442</v>
      </c>
      <c r="K1368" s="24">
        <v>0.47432540641457599</v>
      </c>
      <c r="L1368" s="25">
        <v>1</v>
      </c>
      <c r="M1368" s="26">
        <v>8.56399385195033E-2</v>
      </c>
      <c r="N1368" s="23">
        <v>1</v>
      </c>
      <c r="O1368" s="23">
        <f t="shared" si="63"/>
        <v>8.56399385195033E-2</v>
      </c>
      <c r="P1368" s="33">
        <f t="shared" si="65"/>
        <v>5.1015875528687329E-3</v>
      </c>
    </row>
    <row r="1369" spans="1:16" x14ac:dyDescent="0.25">
      <c r="A1369" s="27" t="s">
        <v>1935</v>
      </c>
      <c r="B1369" s="17" t="str">
        <f t="shared" si="64"/>
        <v>HIGGI</v>
      </c>
      <c r="C1369" s="28" t="s">
        <v>1261</v>
      </c>
      <c r="D1369" s="28" t="s">
        <v>148</v>
      </c>
      <c r="E1369" s="19">
        <v>27.558646548054</v>
      </c>
      <c r="F1369" s="20">
        <v>18.140233381520598</v>
      </c>
      <c r="G1369" s="21">
        <v>0.77713949715953201</v>
      </c>
      <c r="H1369" s="22">
        <v>6</v>
      </c>
      <c r="I1369" s="23">
        <v>7</v>
      </c>
      <c r="J1369" s="21">
        <v>0.99303088309818899</v>
      </c>
      <c r="K1369" s="24">
        <v>0</v>
      </c>
      <c r="L1369" s="25">
        <v>0</v>
      </c>
      <c r="M1369" s="26">
        <v>8.55807585051655E-2</v>
      </c>
      <c r="N1369" s="23">
        <v>1</v>
      </c>
      <c r="O1369" s="23">
        <f t="shared" si="63"/>
        <v>8.55807585051655E-2</v>
      </c>
      <c r="P1369" s="33">
        <f t="shared" si="65"/>
        <v>3.1054049898981205E-3</v>
      </c>
    </row>
    <row r="1370" spans="1:16" x14ac:dyDescent="0.25">
      <c r="A1370" s="27" t="s">
        <v>1936</v>
      </c>
      <c r="B1370" s="17" t="str">
        <f t="shared" si="64"/>
        <v>POINT</v>
      </c>
      <c r="C1370" s="28" t="s">
        <v>1937</v>
      </c>
      <c r="D1370" s="28" t="s">
        <v>187</v>
      </c>
      <c r="E1370" s="19">
        <v>8.1404520059705804E-2</v>
      </c>
      <c r="F1370" s="20">
        <v>10</v>
      </c>
      <c r="G1370" s="21">
        <v>0</v>
      </c>
      <c r="H1370" s="22">
        <v>2</v>
      </c>
      <c r="I1370" s="23">
        <v>1</v>
      </c>
      <c r="J1370" s="21">
        <v>1.6201045657554699E-2</v>
      </c>
      <c r="K1370" s="24">
        <v>0</v>
      </c>
      <c r="L1370" s="25">
        <v>0</v>
      </c>
      <c r="M1370" s="26">
        <v>5.7166519871993697E-3</v>
      </c>
      <c r="N1370" s="23">
        <v>14.950713546377353</v>
      </c>
      <c r="O1370" s="23">
        <f t="shared" si="63"/>
        <v>8.5468026304946626E-2</v>
      </c>
      <c r="P1370" s="33">
        <f t="shared" si="65"/>
        <v>1.0499174522773485</v>
      </c>
    </row>
    <row r="1371" spans="1:16" x14ac:dyDescent="0.25">
      <c r="A1371" s="27" t="s">
        <v>1938</v>
      </c>
      <c r="B1371" s="17" t="str">
        <f t="shared" si="64"/>
        <v xml:space="preserve">ALTO </v>
      </c>
      <c r="C1371" s="28" t="s">
        <v>522</v>
      </c>
      <c r="D1371" s="28" t="s">
        <v>212</v>
      </c>
      <c r="E1371" s="19">
        <v>2.9261670441668741</v>
      </c>
      <c r="F1371" s="20">
        <v>21.9291547214739</v>
      </c>
      <c r="G1371" s="21">
        <v>0.59404942689640805</v>
      </c>
      <c r="H1371" s="22">
        <v>1</v>
      </c>
      <c r="I1371" s="23">
        <v>4</v>
      </c>
      <c r="J1371" s="21">
        <v>1</v>
      </c>
      <c r="K1371" s="24">
        <v>0.22940947657809499</v>
      </c>
      <c r="L1371" s="25">
        <v>0</v>
      </c>
      <c r="M1371" s="26">
        <v>8.5029034664120498E-2</v>
      </c>
      <c r="N1371" s="23">
        <v>1</v>
      </c>
      <c r="O1371" s="23">
        <f t="shared" si="63"/>
        <v>8.5029034664120498E-2</v>
      </c>
      <c r="P1371" s="33">
        <f t="shared" si="65"/>
        <v>2.905816154057931E-2</v>
      </c>
    </row>
    <row r="1372" spans="1:16" x14ac:dyDescent="0.25">
      <c r="A1372" s="27" t="s">
        <v>1939</v>
      </c>
      <c r="B1372" s="17" t="str">
        <f t="shared" si="64"/>
        <v>BRUNS</v>
      </c>
      <c r="C1372" s="28" t="s">
        <v>190</v>
      </c>
      <c r="D1372" s="28" t="s">
        <v>148</v>
      </c>
      <c r="E1372" s="19">
        <v>8.9257997834386096</v>
      </c>
      <c r="F1372" s="20">
        <v>13.4180525280482</v>
      </c>
      <c r="G1372" s="21">
        <v>0.98747930159294295</v>
      </c>
      <c r="H1372" s="22">
        <v>0</v>
      </c>
      <c r="I1372" s="23">
        <v>3</v>
      </c>
      <c r="J1372" s="21">
        <v>0.81126532476833002</v>
      </c>
      <c r="K1372" s="24">
        <v>0.52781970341348206</v>
      </c>
      <c r="L1372" s="25">
        <v>0</v>
      </c>
      <c r="M1372" s="26">
        <v>8.46452537545265E-2</v>
      </c>
      <c r="N1372" s="23">
        <v>1</v>
      </c>
      <c r="O1372" s="23">
        <f t="shared" si="63"/>
        <v>8.46452537545265E-2</v>
      </c>
      <c r="P1372" s="33">
        <f t="shared" si="65"/>
        <v>9.4832122396002749E-3</v>
      </c>
    </row>
    <row r="1373" spans="1:16" x14ac:dyDescent="0.25">
      <c r="A1373" s="27" t="s">
        <v>1940</v>
      </c>
      <c r="B1373" s="17" t="str">
        <f t="shared" si="64"/>
        <v>VOLTA</v>
      </c>
      <c r="C1373" s="28" t="s">
        <v>1779</v>
      </c>
      <c r="D1373" s="28" t="s">
        <v>170</v>
      </c>
      <c r="E1373" s="19">
        <v>25.729671473681901</v>
      </c>
      <c r="F1373" s="20">
        <v>67.263414828336494</v>
      </c>
      <c r="G1373" s="21">
        <v>1</v>
      </c>
      <c r="H1373" s="22">
        <v>4</v>
      </c>
      <c r="I1373" s="23">
        <v>8</v>
      </c>
      <c r="J1373" s="21">
        <v>1</v>
      </c>
      <c r="K1373" s="24">
        <v>0</v>
      </c>
      <c r="L1373" s="25">
        <v>0</v>
      </c>
      <c r="M1373" s="26">
        <v>8.4582204124970306E-2</v>
      </c>
      <c r="N1373" s="23">
        <v>1</v>
      </c>
      <c r="O1373" s="23">
        <f t="shared" si="63"/>
        <v>8.4582204124970306E-2</v>
      </c>
      <c r="P1373" s="33">
        <f t="shared" si="65"/>
        <v>3.2873410067239634E-3</v>
      </c>
    </row>
    <row r="1374" spans="1:16" x14ac:dyDescent="0.25">
      <c r="A1374" s="27" t="s">
        <v>1941</v>
      </c>
      <c r="B1374" s="17" t="str">
        <f t="shared" si="64"/>
        <v>GUALA</v>
      </c>
      <c r="C1374" s="28" t="s">
        <v>1942</v>
      </c>
      <c r="D1374" s="28" t="s">
        <v>187</v>
      </c>
      <c r="E1374" s="19">
        <v>14.258464358801101</v>
      </c>
      <c r="F1374" s="20">
        <v>63.0060371020841</v>
      </c>
      <c r="G1374" s="21">
        <v>0.194353651660988</v>
      </c>
      <c r="H1374" s="22">
        <v>12</v>
      </c>
      <c r="I1374" s="23">
        <v>36</v>
      </c>
      <c r="J1374" s="21">
        <v>1</v>
      </c>
      <c r="K1374" s="24">
        <v>0</v>
      </c>
      <c r="L1374" s="25">
        <v>0</v>
      </c>
      <c r="M1374" s="26">
        <v>8.4546750910895599E-2</v>
      </c>
      <c r="N1374" s="23">
        <v>1</v>
      </c>
      <c r="O1374" s="23">
        <f t="shared" si="63"/>
        <v>8.4546750910895599E-2</v>
      </c>
      <c r="P1374" s="33">
        <f t="shared" si="65"/>
        <v>5.9295832134060597E-3</v>
      </c>
    </row>
    <row r="1375" spans="1:16" x14ac:dyDescent="0.25">
      <c r="A1375" s="27" t="s">
        <v>1943</v>
      </c>
      <c r="B1375" s="17" t="str">
        <f t="shared" si="64"/>
        <v>NARRO</v>
      </c>
      <c r="C1375" s="28" t="s">
        <v>1496</v>
      </c>
      <c r="D1375" s="28" t="s">
        <v>148</v>
      </c>
      <c r="E1375" s="19">
        <v>27.5229792104276</v>
      </c>
      <c r="F1375" s="20">
        <v>12.6810011644768</v>
      </c>
      <c r="G1375" s="21">
        <v>0.87497730488024605</v>
      </c>
      <c r="H1375" s="22">
        <v>7</v>
      </c>
      <c r="I1375" s="23">
        <v>17</v>
      </c>
      <c r="J1375" s="21">
        <v>0.97867715394618104</v>
      </c>
      <c r="K1375" s="24">
        <v>0</v>
      </c>
      <c r="L1375" s="25">
        <v>0</v>
      </c>
      <c r="M1375" s="26">
        <v>8.4411175247043793E-2</v>
      </c>
      <c r="N1375" s="23">
        <v>1</v>
      </c>
      <c r="O1375" s="23">
        <f t="shared" si="63"/>
        <v>8.4411175247043793E-2</v>
      </c>
      <c r="P1375" s="33">
        <f t="shared" si="65"/>
        <v>3.0669345277513789E-3</v>
      </c>
    </row>
    <row r="1376" spans="1:16" x14ac:dyDescent="0.25">
      <c r="A1376" s="27" t="s">
        <v>1944</v>
      </c>
      <c r="B1376" s="17" t="str">
        <f t="shared" si="64"/>
        <v>EL DO</v>
      </c>
      <c r="C1376" s="28" t="s">
        <v>147</v>
      </c>
      <c r="D1376" s="28" t="s">
        <v>148</v>
      </c>
      <c r="E1376" s="19">
        <v>13.653100469765381</v>
      </c>
      <c r="F1376" s="20">
        <v>63.936899179406097</v>
      </c>
      <c r="G1376" s="21">
        <v>1</v>
      </c>
      <c r="H1376" s="22">
        <v>0</v>
      </c>
      <c r="I1376" s="23">
        <v>2</v>
      </c>
      <c r="J1376" s="21">
        <v>0.999999999999999</v>
      </c>
      <c r="K1376" s="24">
        <v>0.36690303058381801</v>
      </c>
      <c r="L1376" s="25">
        <v>1</v>
      </c>
      <c r="M1376" s="26">
        <v>8.4237666621398005E-2</v>
      </c>
      <c r="N1376" s="23">
        <v>1</v>
      </c>
      <c r="O1376" s="23">
        <f t="shared" si="63"/>
        <v>8.4237666621398005E-2</v>
      </c>
      <c r="P1376" s="33">
        <f t="shared" si="65"/>
        <v>6.169856202841344E-3</v>
      </c>
    </row>
    <row r="1377" spans="1:16" x14ac:dyDescent="0.25">
      <c r="A1377" s="27" t="s">
        <v>1945</v>
      </c>
      <c r="B1377" s="17" t="str">
        <f t="shared" si="64"/>
        <v>SWIFT</v>
      </c>
      <c r="C1377" s="28" t="s">
        <v>1946</v>
      </c>
      <c r="D1377" s="28" t="s">
        <v>490</v>
      </c>
      <c r="E1377" s="19">
        <v>24.814470631425301</v>
      </c>
      <c r="F1377" s="20">
        <v>55.7178259693627</v>
      </c>
      <c r="G1377" s="21">
        <v>0.60202114233847603</v>
      </c>
      <c r="H1377" s="22">
        <v>2</v>
      </c>
      <c r="I1377" s="23">
        <v>3</v>
      </c>
      <c r="J1377" s="21">
        <v>1</v>
      </c>
      <c r="K1377" s="24">
        <v>0</v>
      </c>
      <c r="L1377" s="25">
        <v>0</v>
      </c>
      <c r="M1377" s="26">
        <v>8.4232751610377798E-2</v>
      </c>
      <c r="N1377" s="23">
        <v>1</v>
      </c>
      <c r="O1377" s="23">
        <f t="shared" si="63"/>
        <v>8.4232751610377798E-2</v>
      </c>
      <c r="P1377" s="33">
        <f t="shared" si="65"/>
        <v>3.3945012513667962E-3</v>
      </c>
    </row>
    <row r="1378" spans="1:16" x14ac:dyDescent="0.25">
      <c r="A1378" s="27" t="s">
        <v>1947</v>
      </c>
      <c r="B1378" s="17" t="str">
        <f t="shared" si="64"/>
        <v>VASCO</v>
      </c>
      <c r="C1378" s="28" t="s">
        <v>1204</v>
      </c>
      <c r="D1378" s="28" t="s">
        <v>621</v>
      </c>
      <c r="E1378" s="19">
        <v>38.556906908547802</v>
      </c>
      <c r="F1378" s="20">
        <v>70.552341654298999</v>
      </c>
      <c r="G1378" s="21">
        <v>0.85503922214026895</v>
      </c>
      <c r="H1378" s="22">
        <v>0</v>
      </c>
      <c r="I1378" s="23">
        <v>7</v>
      </c>
      <c r="J1378" s="21">
        <v>0.89916597223096095</v>
      </c>
      <c r="K1378" s="24">
        <v>0</v>
      </c>
      <c r="L1378" s="25">
        <v>0</v>
      </c>
      <c r="M1378" s="26">
        <v>8.4198453578160803E-2</v>
      </c>
      <c r="N1378" s="23">
        <v>1</v>
      </c>
      <c r="O1378" s="23">
        <f t="shared" si="63"/>
        <v>8.4198453578160803E-2</v>
      </c>
      <c r="P1378" s="33">
        <f t="shared" si="65"/>
        <v>2.1837450233720534E-3</v>
      </c>
    </row>
    <row r="1379" spans="1:16" x14ac:dyDescent="0.25">
      <c r="A1379" s="27" t="s">
        <v>1948</v>
      </c>
      <c r="B1379" s="17" t="str">
        <f t="shared" si="64"/>
        <v>APPLE</v>
      </c>
      <c r="C1379" s="28" t="s">
        <v>310</v>
      </c>
      <c r="D1379" s="28" t="s">
        <v>148</v>
      </c>
      <c r="E1379" s="19">
        <v>43.26512026009032</v>
      </c>
      <c r="F1379" s="20">
        <v>10.0567325570149</v>
      </c>
      <c r="G1379" s="21">
        <v>0.999999999999999</v>
      </c>
      <c r="H1379" s="22">
        <v>8</v>
      </c>
      <c r="I1379" s="23">
        <v>8</v>
      </c>
      <c r="J1379" s="21">
        <v>1</v>
      </c>
      <c r="K1379" s="24">
        <v>3.9857996370652397E-2</v>
      </c>
      <c r="L1379" s="25">
        <v>0</v>
      </c>
      <c r="M1379" s="26">
        <v>8.40947465650458E-2</v>
      </c>
      <c r="N1379" s="23">
        <v>1</v>
      </c>
      <c r="O1379" s="23">
        <f t="shared" si="63"/>
        <v>8.40947465650458E-2</v>
      </c>
      <c r="P1379" s="33">
        <f t="shared" si="65"/>
        <v>1.9437076809103095E-3</v>
      </c>
    </row>
    <row r="1380" spans="1:16" x14ac:dyDescent="0.25">
      <c r="A1380" s="27" t="s">
        <v>1949</v>
      </c>
      <c r="B1380" s="17" t="str">
        <f t="shared" si="64"/>
        <v xml:space="preserve">CAMP </v>
      </c>
      <c r="C1380" s="28" t="s">
        <v>967</v>
      </c>
      <c r="D1380" s="28" t="s">
        <v>223</v>
      </c>
      <c r="E1380" s="19">
        <v>1.8179300397203799</v>
      </c>
      <c r="F1380" s="20">
        <v>16.7220283645797</v>
      </c>
      <c r="G1380" s="21">
        <v>0.185956485541663</v>
      </c>
      <c r="H1380" s="22">
        <v>7</v>
      </c>
      <c r="I1380" s="23">
        <v>3</v>
      </c>
      <c r="J1380" s="21">
        <v>0.97686702595789299</v>
      </c>
      <c r="K1380" s="24">
        <v>1</v>
      </c>
      <c r="L1380" s="25">
        <v>0</v>
      </c>
      <c r="M1380" s="26">
        <v>8.37582477917415E-2</v>
      </c>
      <c r="N1380" s="23">
        <v>1</v>
      </c>
      <c r="O1380" s="23">
        <f t="shared" si="63"/>
        <v>8.37582477917415E-2</v>
      </c>
      <c r="P1380" s="33">
        <f t="shared" si="65"/>
        <v>4.6073416447106268E-2</v>
      </c>
    </row>
    <row r="1381" spans="1:16" x14ac:dyDescent="0.25">
      <c r="A1381" s="27" t="s">
        <v>1950</v>
      </c>
      <c r="B1381" s="17" t="str">
        <f t="shared" si="64"/>
        <v>SAN R</v>
      </c>
      <c r="C1381" s="28" t="s">
        <v>403</v>
      </c>
      <c r="D1381" s="28" t="s">
        <v>212</v>
      </c>
      <c r="E1381" s="19">
        <v>3.0297931707648669</v>
      </c>
      <c r="F1381" s="20">
        <v>11.078629979394901</v>
      </c>
      <c r="G1381" s="21">
        <v>0.119638875146465</v>
      </c>
      <c r="H1381" s="22">
        <v>3</v>
      </c>
      <c r="I1381" s="23">
        <v>10</v>
      </c>
      <c r="J1381" s="21">
        <v>0.631616917635759</v>
      </c>
      <c r="K1381" s="24">
        <v>0.96570490670687104</v>
      </c>
      <c r="L1381" s="25">
        <v>0</v>
      </c>
      <c r="M1381" s="26">
        <v>8.3716603606894494E-2</v>
      </c>
      <c r="N1381" s="23">
        <v>1</v>
      </c>
      <c r="O1381" s="23">
        <f t="shared" si="63"/>
        <v>8.3716603606894494E-2</v>
      </c>
      <c r="P1381" s="33">
        <f t="shared" si="65"/>
        <v>2.7631128228386745E-2</v>
      </c>
    </row>
    <row r="1382" spans="1:16" x14ac:dyDescent="0.25">
      <c r="A1382" s="27" t="s">
        <v>1951</v>
      </c>
      <c r="B1382" s="17" t="str">
        <f t="shared" si="64"/>
        <v>LOS G</v>
      </c>
      <c r="C1382" s="28" t="s">
        <v>663</v>
      </c>
      <c r="D1382" s="28" t="s">
        <v>184</v>
      </c>
      <c r="E1382" s="19">
        <v>6.7095304068185611</v>
      </c>
      <c r="F1382" s="20">
        <v>14.253046657492099</v>
      </c>
      <c r="G1382" s="21">
        <v>0.239466140175984</v>
      </c>
      <c r="H1382" s="22">
        <v>2</v>
      </c>
      <c r="I1382" s="23">
        <v>3</v>
      </c>
      <c r="J1382" s="21">
        <v>0.875634661196518</v>
      </c>
      <c r="K1382" s="24">
        <v>0.91620964230360102</v>
      </c>
      <c r="L1382" s="25">
        <v>0</v>
      </c>
      <c r="M1382" s="26">
        <v>8.3012121019249097E-2</v>
      </c>
      <c r="N1382" s="23">
        <v>1</v>
      </c>
      <c r="O1382" s="23">
        <f t="shared" si="63"/>
        <v>8.3012121019249097E-2</v>
      </c>
      <c r="P1382" s="33">
        <f t="shared" si="65"/>
        <v>1.2372269888647947E-2</v>
      </c>
    </row>
    <row r="1383" spans="1:16" x14ac:dyDescent="0.25">
      <c r="A1383" s="27" t="s">
        <v>1952</v>
      </c>
      <c r="B1383" s="17" t="str">
        <f t="shared" si="64"/>
        <v>EL DO</v>
      </c>
      <c r="C1383" s="28" t="s">
        <v>147</v>
      </c>
      <c r="D1383" s="28" t="s">
        <v>148</v>
      </c>
      <c r="E1383" s="19">
        <v>5.3270981150098304</v>
      </c>
      <c r="F1383" s="20">
        <v>64.184686058648794</v>
      </c>
      <c r="G1383" s="21">
        <v>1</v>
      </c>
      <c r="H1383" s="22">
        <v>5</v>
      </c>
      <c r="I1383" s="23">
        <v>1</v>
      </c>
      <c r="J1383" s="21">
        <v>1</v>
      </c>
      <c r="K1383" s="24">
        <v>0</v>
      </c>
      <c r="L1383" s="25">
        <v>0</v>
      </c>
      <c r="M1383" s="26">
        <v>8.2958444403045298E-2</v>
      </c>
      <c r="N1383" s="23">
        <v>1</v>
      </c>
      <c r="O1383" s="23">
        <f t="shared" si="63"/>
        <v>8.2958444403045298E-2</v>
      </c>
      <c r="P1383" s="33">
        <f t="shared" si="65"/>
        <v>1.5572914673619112E-2</v>
      </c>
    </row>
    <row r="1384" spans="1:16" x14ac:dyDescent="0.25">
      <c r="A1384" s="27" t="s">
        <v>1953</v>
      </c>
      <c r="B1384" s="17" t="str">
        <f t="shared" si="64"/>
        <v>SANTA</v>
      </c>
      <c r="C1384" s="28" t="s">
        <v>1182</v>
      </c>
      <c r="D1384" s="28" t="s">
        <v>580</v>
      </c>
      <c r="E1384" s="19">
        <v>7.1745456724988603</v>
      </c>
      <c r="F1384" s="20">
        <v>86.587091460047205</v>
      </c>
      <c r="G1384" s="21">
        <v>0.96548213550710205</v>
      </c>
      <c r="H1384" s="22">
        <v>0</v>
      </c>
      <c r="I1384" s="23">
        <v>1</v>
      </c>
      <c r="J1384" s="21">
        <v>0.496218815152834</v>
      </c>
      <c r="K1384" s="24">
        <v>0.51901070121725001</v>
      </c>
      <c r="L1384" s="25">
        <v>0</v>
      </c>
      <c r="M1384" s="26">
        <v>8.2862769529931005E-2</v>
      </c>
      <c r="N1384" s="23">
        <v>1</v>
      </c>
      <c r="O1384" s="23">
        <f t="shared" si="63"/>
        <v>8.2862769529931005E-2</v>
      </c>
      <c r="P1384" s="33">
        <f t="shared" si="65"/>
        <v>1.1549549380883695E-2</v>
      </c>
    </row>
    <row r="1385" spans="1:16" x14ac:dyDescent="0.25">
      <c r="A1385" s="27" t="s">
        <v>1954</v>
      </c>
      <c r="B1385" s="17" t="str">
        <f t="shared" si="64"/>
        <v>ANTLE</v>
      </c>
      <c r="C1385" s="28" t="s">
        <v>1955</v>
      </c>
      <c r="D1385" s="28" t="s">
        <v>170</v>
      </c>
      <c r="E1385" s="19">
        <v>8.8575517257456706</v>
      </c>
      <c r="F1385" s="20">
        <v>10</v>
      </c>
      <c r="G1385" s="21">
        <v>0.98191674497061499</v>
      </c>
      <c r="H1385" s="22">
        <v>3</v>
      </c>
      <c r="I1385" s="23">
        <v>9</v>
      </c>
      <c r="J1385" s="21">
        <v>0.97224367770626097</v>
      </c>
      <c r="K1385" s="24">
        <v>0</v>
      </c>
      <c r="L1385" s="25">
        <v>0</v>
      </c>
      <c r="M1385" s="26">
        <v>8.2589641012540696E-2</v>
      </c>
      <c r="N1385" s="23">
        <v>1</v>
      </c>
      <c r="O1385" s="23">
        <f t="shared" si="63"/>
        <v>8.2589641012540696E-2</v>
      </c>
      <c r="P1385" s="33">
        <f t="shared" si="65"/>
        <v>9.3242064590470016E-3</v>
      </c>
    </row>
    <row r="1386" spans="1:16" x14ac:dyDescent="0.25">
      <c r="A1386" s="27" t="s">
        <v>1956</v>
      </c>
      <c r="B1386" s="17" t="str">
        <f t="shared" si="64"/>
        <v xml:space="preserve">CAMP </v>
      </c>
      <c r="C1386" s="28" t="s">
        <v>967</v>
      </c>
      <c r="D1386" s="28" t="s">
        <v>223</v>
      </c>
      <c r="E1386" s="19">
        <v>1.9801494197652001</v>
      </c>
      <c r="F1386" s="20">
        <v>10</v>
      </c>
      <c r="G1386" s="21">
        <v>0.57050775548760702</v>
      </c>
      <c r="H1386" s="22">
        <v>1</v>
      </c>
      <c r="I1386" s="23">
        <v>0</v>
      </c>
      <c r="J1386" s="21">
        <v>0.56589555070145303</v>
      </c>
      <c r="K1386" s="24">
        <v>1</v>
      </c>
      <c r="L1386" s="25">
        <v>0</v>
      </c>
      <c r="M1386" s="26">
        <v>8.2558243166955106E-2</v>
      </c>
      <c r="N1386" s="23">
        <v>1</v>
      </c>
      <c r="O1386" s="23">
        <f t="shared" si="63"/>
        <v>8.2558243166955106E-2</v>
      </c>
      <c r="P1386" s="33">
        <f t="shared" si="65"/>
        <v>4.1692936069816694E-2</v>
      </c>
    </row>
    <row r="1387" spans="1:16" x14ac:dyDescent="0.25">
      <c r="A1387" s="27" t="s">
        <v>1957</v>
      </c>
      <c r="B1387" s="17" t="str">
        <f t="shared" si="64"/>
        <v>LOW G</v>
      </c>
      <c r="C1387" s="28" t="s">
        <v>741</v>
      </c>
      <c r="D1387" s="28" t="s">
        <v>187</v>
      </c>
      <c r="E1387" s="19">
        <v>21.5735064924881</v>
      </c>
      <c r="F1387" s="20">
        <v>61.653963920090199</v>
      </c>
      <c r="G1387" s="21">
        <v>0.99995555374934297</v>
      </c>
      <c r="H1387" s="22">
        <v>10</v>
      </c>
      <c r="I1387" s="23">
        <v>5</v>
      </c>
      <c r="J1387" s="21">
        <v>0.99511720554433503</v>
      </c>
      <c r="K1387" s="24">
        <v>0</v>
      </c>
      <c r="L1387" s="25">
        <v>0</v>
      </c>
      <c r="M1387" s="26">
        <v>8.2526826452260199E-2</v>
      </c>
      <c r="N1387" s="23">
        <v>1</v>
      </c>
      <c r="O1387" s="23">
        <f t="shared" si="63"/>
        <v>8.2526826452260199E-2</v>
      </c>
      <c r="P1387" s="33">
        <f t="shared" si="65"/>
        <v>3.8253784326157669E-3</v>
      </c>
    </row>
    <row r="1388" spans="1:16" x14ac:dyDescent="0.25">
      <c r="A1388" s="27" t="s">
        <v>1958</v>
      </c>
      <c r="B1388" s="17" t="str">
        <f t="shared" si="64"/>
        <v>BIG M</v>
      </c>
      <c r="C1388" s="28" t="s">
        <v>796</v>
      </c>
      <c r="D1388" s="28" t="s">
        <v>170</v>
      </c>
      <c r="E1388" s="19">
        <v>1.3710939749192099</v>
      </c>
      <c r="F1388" s="20">
        <v>10</v>
      </c>
      <c r="G1388" s="21">
        <v>1</v>
      </c>
      <c r="H1388" s="22">
        <v>1</v>
      </c>
      <c r="I1388" s="23">
        <v>20</v>
      </c>
      <c r="J1388" s="21">
        <v>0.751003516896943</v>
      </c>
      <c r="K1388" s="24">
        <v>0</v>
      </c>
      <c r="L1388" s="25">
        <v>0</v>
      </c>
      <c r="M1388" s="26">
        <v>8.2406358975876198E-2</v>
      </c>
      <c r="N1388" s="23">
        <v>1</v>
      </c>
      <c r="O1388" s="23">
        <f t="shared" si="63"/>
        <v>8.2406358975876198E-2</v>
      </c>
      <c r="P1388" s="33">
        <f t="shared" si="65"/>
        <v>6.0102633724090207E-2</v>
      </c>
    </row>
    <row r="1389" spans="1:16" x14ac:dyDescent="0.25">
      <c r="A1389" s="27" t="s">
        <v>1959</v>
      </c>
      <c r="B1389" s="17" t="str">
        <f t="shared" si="64"/>
        <v>BOLIN</v>
      </c>
      <c r="C1389" s="28" t="s">
        <v>1133</v>
      </c>
      <c r="D1389" s="28" t="s">
        <v>212</v>
      </c>
      <c r="E1389" s="19">
        <v>6.53489572214996</v>
      </c>
      <c r="F1389" s="20">
        <v>26.198126695827501</v>
      </c>
      <c r="G1389" s="21">
        <v>0</v>
      </c>
      <c r="H1389" s="22">
        <v>2</v>
      </c>
      <c r="I1389" s="23">
        <v>2</v>
      </c>
      <c r="J1389" s="21">
        <v>1</v>
      </c>
      <c r="K1389" s="24">
        <v>1</v>
      </c>
      <c r="L1389" s="25">
        <v>0</v>
      </c>
      <c r="M1389" s="26">
        <v>8.2308306451071303E-2</v>
      </c>
      <c r="N1389" s="23">
        <v>1</v>
      </c>
      <c r="O1389" s="23">
        <f t="shared" si="63"/>
        <v>8.2308306451071303E-2</v>
      </c>
      <c r="P1389" s="33">
        <f t="shared" si="65"/>
        <v>1.2595198140972345E-2</v>
      </c>
    </row>
    <row r="1390" spans="1:16" x14ac:dyDescent="0.25">
      <c r="A1390" s="27" t="s">
        <v>1960</v>
      </c>
      <c r="B1390" s="17" t="str">
        <f t="shared" si="64"/>
        <v>CLOVE</v>
      </c>
      <c r="C1390" s="28" t="s">
        <v>1121</v>
      </c>
      <c r="D1390" s="28" t="s">
        <v>226</v>
      </c>
      <c r="E1390" s="19">
        <v>17.059823372463011</v>
      </c>
      <c r="F1390" s="20">
        <v>62.481993891479597</v>
      </c>
      <c r="G1390" s="21">
        <v>0.68415498912225103</v>
      </c>
      <c r="H1390" s="22">
        <v>4</v>
      </c>
      <c r="I1390" s="23">
        <v>8</v>
      </c>
      <c r="J1390" s="21">
        <v>0.84919956605110403</v>
      </c>
      <c r="K1390" s="24">
        <v>0.25346226518855403</v>
      </c>
      <c r="L1390" s="25">
        <v>0</v>
      </c>
      <c r="M1390" s="26">
        <v>8.2178231628052295E-2</v>
      </c>
      <c r="N1390" s="23">
        <v>1</v>
      </c>
      <c r="O1390" s="23">
        <f t="shared" si="63"/>
        <v>8.2178231628052295E-2</v>
      </c>
      <c r="P1390" s="33">
        <f t="shared" si="65"/>
        <v>4.8170622774852219E-3</v>
      </c>
    </row>
    <row r="1391" spans="1:16" x14ac:dyDescent="0.25">
      <c r="A1391" s="27" t="s">
        <v>1961</v>
      </c>
      <c r="B1391" s="17" t="str">
        <f t="shared" si="64"/>
        <v>OCEAN</v>
      </c>
      <c r="C1391" s="28" t="s">
        <v>1962</v>
      </c>
      <c r="D1391" s="28" t="s">
        <v>580</v>
      </c>
      <c r="E1391" s="19">
        <v>20.877537166791999</v>
      </c>
      <c r="F1391" s="20">
        <v>11.580903494884399</v>
      </c>
      <c r="G1391" s="21">
        <v>0.41425877204339601</v>
      </c>
      <c r="H1391" s="22">
        <v>7</v>
      </c>
      <c r="I1391" s="23">
        <v>19</v>
      </c>
      <c r="J1391" s="21">
        <v>0.75868322499846297</v>
      </c>
      <c r="K1391" s="24">
        <v>0</v>
      </c>
      <c r="L1391" s="25">
        <v>0</v>
      </c>
      <c r="M1391" s="26">
        <v>8.1975830363978194E-2</v>
      </c>
      <c r="N1391" s="23">
        <v>1</v>
      </c>
      <c r="O1391" s="23">
        <f t="shared" si="63"/>
        <v>8.1975830363978194E-2</v>
      </c>
      <c r="P1391" s="33">
        <f t="shared" si="65"/>
        <v>3.9265086542089695E-3</v>
      </c>
    </row>
    <row r="1392" spans="1:16" x14ac:dyDescent="0.25">
      <c r="A1392" s="27" t="s">
        <v>1963</v>
      </c>
      <c r="B1392" s="17" t="str">
        <f t="shared" si="64"/>
        <v>BUELL</v>
      </c>
      <c r="C1392" s="28" t="s">
        <v>1964</v>
      </c>
      <c r="D1392" s="28" t="s">
        <v>580</v>
      </c>
      <c r="E1392" s="19">
        <v>33.058062375720141</v>
      </c>
      <c r="F1392" s="20">
        <v>70.225609825214505</v>
      </c>
      <c r="G1392" s="21">
        <v>0.71541811867406202</v>
      </c>
      <c r="H1392" s="22">
        <v>1</v>
      </c>
      <c r="I1392" s="23">
        <v>11</v>
      </c>
      <c r="J1392" s="21">
        <v>0.92672858369370303</v>
      </c>
      <c r="K1392" s="24">
        <v>5.9310150937018698E-2</v>
      </c>
      <c r="L1392" s="25">
        <v>1</v>
      </c>
      <c r="M1392" s="26">
        <v>8.1945830994883007E-2</v>
      </c>
      <c r="N1392" s="23">
        <v>1</v>
      </c>
      <c r="O1392" s="23">
        <f t="shared" si="63"/>
        <v>8.1945830994883007E-2</v>
      </c>
      <c r="P1392" s="33">
        <f t="shared" si="65"/>
        <v>2.4788455555419674E-3</v>
      </c>
    </row>
    <row r="1393" spans="1:16" x14ac:dyDescent="0.25">
      <c r="A1393" s="27" t="s">
        <v>1965</v>
      </c>
      <c r="B1393" s="17" t="str">
        <f t="shared" si="64"/>
        <v>BANGO</v>
      </c>
      <c r="C1393" s="28" t="s">
        <v>1843</v>
      </c>
      <c r="D1393" s="28" t="s">
        <v>170</v>
      </c>
      <c r="E1393" s="19">
        <v>43.441003475809097</v>
      </c>
      <c r="F1393" s="20">
        <v>11.262533728412899</v>
      </c>
      <c r="G1393" s="21">
        <v>0.85832572231827298</v>
      </c>
      <c r="H1393" s="22">
        <v>3</v>
      </c>
      <c r="I1393" s="23">
        <v>18</v>
      </c>
      <c r="J1393" s="21">
        <v>1</v>
      </c>
      <c r="K1393" s="24">
        <v>0</v>
      </c>
      <c r="L1393" s="25">
        <v>0</v>
      </c>
      <c r="M1393" s="26">
        <v>8.1817584296742907E-2</v>
      </c>
      <c r="N1393" s="23">
        <v>1</v>
      </c>
      <c r="O1393" s="23">
        <f t="shared" si="63"/>
        <v>8.1817584296742907E-2</v>
      </c>
      <c r="P1393" s="33">
        <f t="shared" si="65"/>
        <v>1.8834183778076051E-3</v>
      </c>
    </row>
    <row r="1394" spans="1:16" x14ac:dyDescent="0.25">
      <c r="A1394" s="27" t="s">
        <v>1966</v>
      </c>
      <c r="B1394" s="17" t="str">
        <f t="shared" si="64"/>
        <v>GEYSE</v>
      </c>
      <c r="C1394" s="28" t="s">
        <v>1233</v>
      </c>
      <c r="D1394" s="28" t="s">
        <v>226</v>
      </c>
      <c r="E1394" s="19">
        <v>36.334500617710901</v>
      </c>
      <c r="F1394" s="20">
        <v>85.553013704822405</v>
      </c>
      <c r="G1394" s="21">
        <v>0.97658471044603201</v>
      </c>
      <c r="H1394" s="22">
        <v>5</v>
      </c>
      <c r="I1394" s="23">
        <v>7</v>
      </c>
      <c r="J1394" s="21">
        <v>0.865540638113376</v>
      </c>
      <c r="K1394" s="24">
        <v>0</v>
      </c>
      <c r="L1394" s="25">
        <v>0</v>
      </c>
      <c r="M1394" s="26">
        <v>8.1783338770217304E-2</v>
      </c>
      <c r="N1394" s="23">
        <v>1</v>
      </c>
      <c r="O1394" s="23">
        <f t="shared" si="63"/>
        <v>8.1783338770217304E-2</v>
      </c>
      <c r="P1394" s="33">
        <f t="shared" si="65"/>
        <v>2.250845267716513E-3</v>
      </c>
    </row>
    <row r="1395" spans="1:16" x14ac:dyDescent="0.25">
      <c r="A1395" s="27" t="s">
        <v>1967</v>
      </c>
      <c r="B1395" s="17" t="str">
        <f t="shared" si="64"/>
        <v>SHING</v>
      </c>
      <c r="C1395" s="28" t="s">
        <v>358</v>
      </c>
      <c r="D1395" s="28" t="s">
        <v>148</v>
      </c>
      <c r="E1395" s="19">
        <v>22.1149227882674</v>
      </c>
      <c r="F1395" s="20">
        <v>21.109381471759299</v>
      </c>
      <c r="G1395" s="21">
        <v>0.82768616293900099</v>
      </c>
      <c r="H1395" s="22">
        <v>7</v>
      </c>
      <c r="I1395" s="23">
        <v>7</v>
      </c>
      <c r="J1395" s="21">
        <v>1</v>
      </c>
      <c r="K1395" s="24">
        <v>0</v>
      </c>
      <c r="L1395" s="25">
        <v>0</v>
      </c>
      <c r="M1395" s="26">
        <v>8.1648599506222705E-2</v>
      </c>
      <c r="N1395" s="23">
        <v>1</v>
      </c>
      <c r="O1395" s="23">
        <f t="shared" si="63"/>
        <v>8.1648599506222705E-2</v>
      </c>
      <c r="P1395" s="33">
        <f t="shared" si="65"/>
        <v>3.6920137722361674E-3</v>
      </c>
    </row>
    <row r="1396" spans="1:16" x14ac:dyDescent="0.25">
      <c r="A1396" s="27" t="s">
        <v>1968</v>
      </c>
      <c r="B1396" s="17" t="str">
        <f t="shared" si="64"/>
        <v>PERRY</v>
      </c>
      <c r="C1396" s="28" t="s">
        <v>1597</v>
      </c>
      <c r="D1396" s="28" t="s">
        <v>580</v>
      </c>
      <c r="E1396" s="19">
        <v>29.477951910783979</v>
      </c>
      <c r="F1396" s="20">
        <v>56.268724635374099</v>
      </c>
      <c r="G1396" s="21">
        <v>0.60849753794912698</v>
      </c>
      <c r="H1396" s="22">
        <v>2</v>
      </c>
      <c r="I1396" s="23">
        <v>3</v>
      </c>
      <c r="J1396" s="21">
        <v>0.999999999999999</v>
      </c>
      <c r="K1396" s="24">
        <v>0.216776894254847</v>
      </c>
      <c r="L1396" s="25">
        <v>1</v>
      </c>
      <c r="M1396" s="26">
        <v>8.1320630295586102E-2</v>
      </c>
      <c r="N1396" s="23">
        <v>1</v>
      </c>
      <c r="O1396" s="23">
        <f t="shared" si="63"/>
        <v>8.1320630295586102E-2</v>
      </c>
      <c r="P1396" s="33">
        <f t="shared" si="65"/>
        <v>2.7586933631517465E-3</v>
      </c>
    </row>
    <row r="1397" spans="1:16" x14ac:dyDescent="0.25">
      <c r="A1397" s="27" t="s">
        <v>1969</v>
      </c>
      <c r="B1397" s="17" t="str">
        <f t="shared" si="64"/>
        <v>GARBE</v>
      </c>
      <c r="C1397" s="28" t="s">
        <v>680</v>
      </c>
      <c r="D1397" s="28" t="s">
        <v>187</v>
      </c>
      <c r="E1397" s="19">
        <v>14.367751218087101</v>
      </c>
      <c r="F1397" s="20">
        <v>85.182538383245799</v>
      </c>
      <c r="G1397" s="21">
        <v>1</v>
      </c>
      <c r="H1397" s="22">
        <v>14</v>
      </c>
      <c r="I1397" s="23">
        <v>8</v>
      </c>
      <c r="J1397" s="21">
        <v>0.96860112252745101</v>
      </c>
      <c r="K1397" s="24">
        <v>0</v>
      </c>
      <c r="L1397" s="25">
        <v>0</v>
      </c>
      <c r="M1397" s="26">
        <v>8.1262473310391506E-2</v>
      </c>
      <c r="N1397" s="23">
        <v>1</v>
      </c>
      <c r="O1397" s="23">
        <f t="shared" si="63"/>
        <v>8.1262473310391506E-2</v>
      </c>
      <c r="P1397" s="33">
        <f t="shared" si="65"/>
        <v>5.6558936800139457E-3</v>
      </c>
    </row>
    <row r="1398" spans="1:16" x14ac:dyDescent="0.25">
      <c r="A1398" s="27" t="s">
        <v>1970</v>
      </c>
      <c r="B1398" s="17" t="str">
        <f t="shared" si="64"/>
        <v>GANSN</v>
      </c>
      <c r="C1398" s="28" t="s">
        <v>1097</v>
      </c>
      <c r="D1398" s="28" t="s">
        <v>170</v>
      </c>
      <c r="E1398" s="19">
        <v>18.900676504227999</v>
      </c>
      <c r="F1398" s="20">
        <v>82.307111605323698</v>
      </c>
      <c r="G1398" s="21">
        <v>0.77093517803148603</v>
      </c>
      <c r="H1398" s="22">
        <v>4</v>
      </c>
      <c r="I1398" s="23">
        <v>10</v>
      </c>
      <c r="J1398" s="21">
        <v>1</v>
      </c>
      <c r="K1398" s="24">
        <v>0</v>
      </c>
      <c r="L1398" s="25">
        <v>0</v>
      </c>
      <c r="M1398" s="26">
        <v>8.1226364405966603E-2</v>
      </c>
      <c r="N1398" s="23">
        <v>1</v>
      </c>
      <c r="O1398" s="23">
        <f t="shared" si="63"/>
        <v>8.1226364405966603E-2</v>
      </c>
      <c r="P1398" s="33">
        <f t="shared" si="65"/>
        <v>4.2975374128961267E-3</v>
      </c>
    </row>
    <row r="1399" spans="1:16" x14ac:dyDescent="0.25">
      <c r="A1399" s="27" t="s">
        <v>1971</v>
      </c>
      <c r="B1399" s="17" t="str">
        <f t="shared" si="64"/>
        <v>MORGA</v>
      </c>
      <c r="C1399" s="28" t="s">
        <v>489</v>
      </c>
      <c r="D1399" s="28" t="s">
        <v>490</v>
      </c>
      <c r="E1399" s="19">
        <v>0.89676607071208403</v>
      </c>
      <c r="F1399" s="20">
        <v>65</v>
      </c>
      <c r="G1399" s="21">
        <v>0</v>
      </c>
      <c r="H1399" s="22">
        <v>0</v>
      </c>
      <c r="I1399" s="23">
        <v>0</v>
      </c>
      <c r="J1399" s="21">
        <v>5.5911025584039702E-2</v>
      </c>
      <c r="K1399" s="24">
        <v>0</v>
      </c>
      <c r="L1399" s="25">
        <v>0</v>
      </c>
      <c r="M1399" s="26">
        <v>7.2202564292128896E-3</v>
      </c>
      <c r="N1399" s="23">
        <v>11.218349420457526</v>
      </c>
      <c r="O1399" s="23">
        <f t="shared" si="63"/>
        <v>8.0999359528215145E-2</v>
      </c>
      <c r="P1399" s="33">
        <f t="shared" si="65"/>
        <v>9.0323844950887786E-2</v>
      </c>
    </row>
    <row r="1400" spans="1:16" x14ac:dyDescent="0.25">
      <c r="A1400" s="27" t="s">
        <v>1972</v>
      </c>
      <c r="B1400" s="17" t="str">
        <f t="shared" si="64"/>
        <v>GRASS</v>
      </c>
      <c r="C1400" s="28" t="s">
        <v>1777</v>
      </c>
      <c r="D1400" s="28" t="s">
        <v>148</v>
      </c>
      <c r="E1400" s="19">
        <v>19.654165452085799</v>
      </c>
      <c r="F1400" s="20">
        <v>17.504739487311902</v>
      </c>
      <c r="G1400" s="21">
        <v>0.70114130294681098</v>
      </c>
      <c r="H1400" s="22">
        <v>3</v>
      </c>
      <c r="I1400" s="23">
        <v>10</v>
      </c>
      <c r="J1400" s="21">
        <v>0.97427806644188397</v>
      </c>
      <c r="K1400" s="24">
        <v>0</v>
      </c>
      <c r="L1400" s="25">
        <v>0</v>
      </c>
      <c r="M1400" s="26">
        <v>8.0806717997325694E-2</v>
      </c>
      <c r="N1400" s="23">
        <v>1</v>
      </c>
      <c r="O1400" s="23">
        <f t="shared" si="63"/>
        <v>8.0806717997325694E-2</v>
      </c>
      <c r="P1400" s="33">
        <f t="shared" si="65"/>
        <v>4.1114296200630632E-3</v>
      </c>
    </row>
    <row r="1401" spans="1:16" x14ac:dyDescent="0.25">
      <c r="A1401" s="27" t="s">
        <v>1973</v>
      </c>
      <c r="B1401" s="17" t="str">
        <f t="shared" si="64"/>
        <v>MIRAB</v>
      </c>
      <c r="C1401" s="28" t="s">
        <v>442</v>
      </c>
      <c r="D1401" s="28" t="s">
        <v>226</v>
      </c>
      <c r="E1401" s="19">
        <v>4.5500802167698406</v>
      </c>
      <c r="F1401" s="20">
        <v>24.245002048948201</v>
      </c>
      <c r="G1401" s="21">
        <v>0.39210628366238598</v>
      </c>
      <c r="H1401" s="22">
        <v>4</v>
      </c>
      <c r="I1401" s="23">
        <v>11</v>
      </c>
      <c r="J1401" s="21">
        <v>0.40497285176452302</v>
      </c>
      <c r="K1401" s="24">
        <v>0.94813965449142201</v>
      </c>
      <c r="L1401" s="25">
        <v>0</v>
      </c>
      <c r="M1401" s="26">
        <v>8.0684947867596599E-2</v>
      </c>
      <c r="N1401" s="23">
        <v>1</v>
      </c>
      <c r="O1401" s="23">
        <f t="shared" si="63"/>
        <v>8.0684947867596599E-2</v>
      </c>
      <c r="P1401" s="33">
        <f t="shared" si="65"/>
        <v>1.7732642947749143E-2</v>
      </c>
    </row>
    <row r="1402" spans="1:16" x14ac:dyDescent="0.25">
      <c r="A1402" s="27" t="s">
        <v>1974</v>
      </c>
      <c r="B1402" s="17" t="str">
        <f t="shared" si="64"/>
        <v xml:space="preserve">SAND </v>
      </c>
      <c r="C1402" s="28" t="s">
        <v>1046</v>
      </c>
      <c r="D1402" s="28" t="s">
        <v>340</v>
      </c>
      <c r="E1402" s="19">
        <v>19.415465715584599</v>
      </c>
      <c r="F1402" s="20">
        <v>27.825921014475099</v>
      </c>
      <c r="G1402" s="21">
        <v>0.94860826968117395</v>
      </c>
      <c r="H1402" s="22">
        <v>5</v>
      </c>
      <c r="I1402" s="23">
        <v>7</v>
      </c>
      <c r="J1402" s="21">
        <v>1</v>
      </c>
      <c r="K1402" s="24">
        <v>0</v>
      </c>
      <c r="L1402" s="25">
        <v>0</v>
      </c>
      <c r="M1402" s="26">
        <v>8.0582060439445005E-2</v>
      </c>
      <c r="N1402" s="23">
        <v>1</v>
      </c>
      <c r="O1402" s="23">
        <f t="shared" si="63"/>
        <v>8.0582060439445005E-2</v>
      </c>
      <c r="P1402" s="33">
        <f t="shared" si="65"/>
        <v>4.1504057445690109E-3</v>
      </c>
    </row>
    <row r="1403" spans="1:16" x14ac:dyDescent="0.25">
      <c r="A1403" s="27" t="s">
        <v>1975</v>
      </c>
      <c r="B1403" s="17" t="str">
        <f t="shared" si="64"/>
        <v>LLAGA</v>
      </c>
      <c r="C1403" s="28" t="s">
        <v>1466</v>
      </c>
      <c r="D1403" s="28" t="s">
        <v>490</v>
      </c>
      <c r="E1403" s="19">
        <v>4.4460972809183303</v>
      </c>
      <c r="F1403" s="20">
        <v>62.379423744129902</v>
      </c>
      <c r="G1403" s="21">
        <v>0.79112784693906701</v>
      </c>
      <c r="H1403" s="22">
        <v>0</v>
      </c>
      <c r="I1403" s="23">
        <v>0</v>
      </c>
      <c r="J1403" s="21">
        <v>0.69985272930789599</v>
      </c>
      <c r="K1403" s="24">
        <v>0.65795933530471795</v>
      </c>
      <c r="L1403" s="25">
        <v>1</v>
      </c>
      <c r="M1403" s="26">
        <v>8.0348529964350698E-2</v>
      </c>
      <c r="N1403" s="23">
        <v>1</v>
      </c>
      <c r="O1403" s="23">
        <f t="shared" si="63"/>
        <v>8.0348529964350698E-2</v>
      </c>
      <c r="P1403" s="33">
        <f t="shared" si="65"/>
        <v>1.807169859039947E-2</v>
      </c>
    </row>
    <row r="1404" spans="1:16" x14ac:dyDescent="0.25">
      <c r="A1404" s="27" t="s">
        <v>1976</v>
      </c>
      <c r="B1404" s="17" t="str">
        <f t="shared" si="64"/>
        <v>BUCKS</v>
      </c>
      <c r="C1404" s="28" t="s">
        <v>1977</v>
      </c>
      <c r="D1404" s="28" t="s">
        <v>170</v>
      </c>
      <c r="E1404" s="19">
        <v>20.00501149965012</v>
      </c>
      <c r="F1404" s="20">
        <v>83.614589004559605</v>
      </c>
      <c r="G1404" s="21">
        <v>6.1187317255365602E-2</v>
      </c>
      <c r="H1404" s="22">
        <v>5</v>
      </c>
      <c r="I1404" s="23">
        <v>12</v>
      </c>
      <c r="J1404" s="21">
        <v>1</v>
      </c>
      <c r="K1404" s="24">
        <v>0.230785686860038</v>
      </c>
      <c r="L1404" s="25">
        <v>0</v>
      </c>
      <c r="M1404" s="26">
        <v>8.0342367077891996E-2</v>
      </c>
      <c r="N1404" s="23">
        <v>1</v>
      </c>
      <c r="O1404" s="23">
        <f t="shared" si="63"/>
        <v>8.0342367077891996E-2</v>
      </c>
      <c r="P1404" s="33">
        <f t="shared" si="65"/>
        <v>4.0161120166962742E-3</v>
      </c>
    </row>
    <row r="1405" spans="1:16" x14ac:dyDescent="0.25">
      <c r="A1405" s="27" t="s">
        <v>1978</v>
      </c>
      <c r="B1405" s="17" t="str">
        <f t="shared" si="64"/>
        <v>CABRI</v>
      </c>
      <c r="C1405" s="28" t="s">
        <v>1979</v>
      </c>
      <c r="D1405" s="28" t="s">
        <v>580</v>
      </c>
      <c r="E1405" s="19">
        <v>18.074678431469799</v>
      </c>
      <c r="F1405" s="20">
        <v>69.888056671365206</v>
      </c>
      <c r="G1405" s="21">
        <v>0.25081823467178999</v>
      </c>
      <c r="H1405" s="22">
        <v>0</v>
      </c>
      <c r="I1405" s="23">
        <v>8</v>
      </c>
      <c r="J1405" s="21">
        <v>0.92918921645723496</v>
      </c>
      <c r="K1405" s="24">
        <v>0</v>
      </c>
      <c r="L1405" s="25">
        <v>0</v>
      </c>
      <c r="M1405" s="26">
        <v>8.03208890467242E-2</v>
      </c>
      <c r="N1405" s="23">
        <v>1</v>
      </c>
      <c r="O1405" s="23">
        <f t="shared" si="63"/>
        <v>8.03208890467242E-2</v>
      </c>
      <c r="P1405" s="33">
        <f t="shared" si="65"/>
        <v>4.4438350231934196E-3</v>
      </c>
    </row>
    <row r="1406" spans="1:16" x14ac:dyDescent="0.25">
      <c r="A1406" s="27" t="s">
        <v>1980</v>
      </c>
      <c r="B1406" s="17" t="str">
        <f t="shared" si="64"/>
        <v>CALPE</v>
      </c>
      <c r="C1406" s="28" t="s">
        <v>1981</v>
      </c>
      <c r="D1406" s="28" t="s">
        <v>187</v>
      </c>
      <c r="E1406" s="19">
        <v>20.320346154128078</v>
      </c>
      <c r="F1406" s="20">
        <v>63.030079522746298</v>
      </c>
      <c r="G1406" s="21">
        <v>0.92936287960891695</v>
      </c>
      <c r="H1406" s="22">
        <v>2</v>
      </c>
      <c r="I1406" s="23">
        <v>3</v>
      </c>
      <c r="J1406" s="21">
        <v>0.76373635067665102</v>
      </c>
      <c r="K1406" s="24">
        <v>0.162739794204011</v>
      </c>
      <c r="L1406" s="25">
        <v>1</v>
      </c>
      <c r="M1406" s="26">
        <v>8.0296396941086895E-2</v>
      </c>
      <c r="N1406" s="23">
        <v>1</v>
      </c>
      <c r="O1406" s="23">
        <f t="shared" si="63"/>
        <v>8.0296396941086895E-2</v>
      </c>
      <c r="P1406" s="33">
        <f t="shared" si="65"/>
        <v>3.9515270228196722E-3</v>
      </c>
    </row>
    <row r="1407" spans="1:16" x14ac:dyDescent="0.25">
      <c r="A1407" s="27" t="s">
        <v>1982</v>
      </c>
      <c r="B1407" s="17" t="str">
        <f t="shared" si="64"/>
        <v>WEIMA</v>
      </c>
      <c r="C1407" s="28" t="s">
        <v>1983</v>
      </c>
      <c r="D1407" s="28" t="s">
        <v>148</v>
      </c>
      <c r="E1407" s="19">
        <v>19.1961687948403</v>
      </c>
      <c r="F1407" s="20">
        <v>52.064316310989099</v>
      </c>
      <c r="G1407" s="21">
        <v>0.71740932700870597</v>
      </c>
      <c r="H1407" s="22">
        <v>1</v>
      </c>
      <c r="I1407" s="23">
        <v>4</v>
      </c>
      <c r="J1407" s="21">
        <v>1</v>
      </c>
      <c r="K1407" s="24">
        <v>0</v>
      </c>
      <c r="L1407" s="25">
        <v>0</v>
      </c>
      <c r="M1407" s="26">
        <v>8.0042232646852701E-2</v>
      </c>
      <c r="N1407" s="23">
        <v>1</v>
      </c>
      <c r="O1407" s="23">
        <f t="shared" si="63"/>
        <v>8.0042232646852701E-2</v>
      </c>
      <c r="P1407" s="33">
        <f t="shared" si="65"/>
        <v>4.1696983133617319E-3</v>
      </c>
    </row>
    <row r="1408" spans="1:16" x14ac:dyDescent="0.25">
      <c r="A1408" s="27" t="s">
        <v>1984</v>
      </c>
      <c r="B1408" s="17" t="str">
        <f t="shared" si="64"/>
        <v>OILFI</v>
      </c>
      <c r="C1408" s="28" t="s">
        <v>954</v>
      </c>
      <c r="D1408" s="28" t="s">
        <v>223</v>
      </c>
      <c r="E1408" s="19">
        <v>18.771780244052099</v>
      </c>
      <c r="F1408" s="20">
        <v>55.854082675941598</v>
      </c>
      <c r="G1408" s="21">
        <v>0.96356258105519299</v>
      </c>
      <c r="H1408" s="22">
        <v>0</v>
      </c>
      <c r="I1408" s="23">
        <v>0</v>
      </c>
      <c r="J1408" s="21">
        <v>1</v>
      </c>
      <c r="K1408" s="24">
        <v>0</v>
      </c>
      <c r="L1408" s="25">
        <v>0</v>
      </c>
      <c r="M1408" s="26">
        <v>7.9917455022350703E-2</v>
      </c>
      <c r="N1408" s="23">
        <v>1</v>
      </c>
      <c r="O1408" s="23">
        <f t="shared" si="63"/>
        <v>7.9917455022350703E-2</v>
      </c>
      <c r="P1408" s="33">
        <f t="shared" si="65"/>
        <v>4.2573189107981812E-3</v>
      </c>
    </row>
    <row r="1409" spans="1:16" x14ac:dyDescent="0.25">
      <c r="A1409" s="27" t="s">
        <v>1985</v>
      </c>
      <c r="B1409" s="17" t="str">
        <f t="shared" si="64"/>
        <v>SHING</v>
      </c>
      <c r="C1409" s="28" t="s">
        <v>1986</v>
      </c>
      <c r="D1409" s="28" t="s">
        <v>148</v>
      </c>
      <c r="E1409" s="19">
        <v>6.5782597752318299</v>
      </c>
      <c r="F1409" s="20">
        <v>25.793553618507101</v>
      </c>
      <c r="G1409" s="21">
        <v>0.79813004211633398</v>
      </c>
      <c r="H1409" s="22">
        <v>1</v>
      </c>
      <c r="I1409" s="23">
        <v>6</v>
      </c>
      <c r="J1409" s="21">
        <v>0.56033744323413504</v>
      </c>
      <c r="K1409" s="24">
        <v>0.80432071788260395</v>
      </c>
      <c r="L1409" s="25">
        <v>1</v>
      </c>
      <c r="M1409" s="26">
        <v>7.9857033506885E-2</v>
      </c>
      <c r="N1409" s="23">
        <v>1</v>
      </c>
      <c r="O1409" s="23">
        <f t="shared" si="63"/>
        <v>7.9857033506885E-2</v>
      </c>
      <c r="P1409" s="33">
        <f t="shared" si="65"/>
        <v>1.2139537846705163E-2</v>
      </c>
    </row>
    <row r="1410" spans="1:16" x14ac:dyDescent="0.25">
      <c r="A1410" s="27" t="s">
        <v>1987</v>
      </c>
      <c r="B1410" s="17" t="str">
        <f t="shared" si="64"/>
        <v>GREEN</v>
      </c>
      <c r="C1410" s="28" t="s">
        <v>1278</v>
      </c>
      <c r="D1410" s="28" t="s">
        <v>223</v>
      </c>
      <c r="E1410" s="19">
        <v>6.6955625195252805E-2</v>
      </c>
      <c r="F1410" s="20">
        <v>70</v>
      </c>
      <c r="G1410" s="21">
        <v>0</v>
      </c>
      <c r="H1410" s="22">
        <v>0</v>
      </c>
      <c r="I1410" s="23">
        <v>0</v>
      </c>
      <c r="J1410" s="21">
        <v>5.4687211109450198E-3</v>
      </c>
      <c r="K1410" s="24">
        <v>0</v>
      </c>
      <c r="L1410" s="25">
        <v>0</v>
      </c>
      <c r="M1410" s="26">
        <v>7.1040227849681198E-3</v>
      </c>
      <c r="N1410" s="23">
        <v>11.218349420457526</v>
      </c>
      <c r="O1410" s="23">
        <f t="shared" si="63"/>
        <v>7.9695409892664174E-2</v>
      </c>
      <c r="P1410" s="33">
        <f t="shared" si="65"/>
        <v>1.190272059446241</v>
      </c>
    </row>
    <row r="1411" spans="1:16" x14ac:dyDescent="0.25">
      <c r="A1411" s="27" t="s">
        <v>1988</v>
      </c>
      <c r="B1411" s="17" t="str">
        <f t="shared" si="64"/>
        <v>VOLTA</v>
      </c>
      <c r="C1411" s="28" t="s">
        <v>291</v>
      </c>
      <c r="D1411" s="28" t="s">
        <v>170</v>
      </c>
      <c r="E1411" s="19">
        <v>21.7065806771705</v>
      </c>
      <c r="F1411" s="20">
        <v>54.483768922246298</v>
      </c>
      <c r="G1411" s="21">
        <v>1</v>
      </c>
      <c r="H1411" s="22">
        <v>4</v>
      </c>
      <c r="I1411" s="23">
        <v>9</v>
      </c>
      <c r="J1411" s="21">
        <v>1</v>
      </c>
      <c r="K1411" s="24">
        <v>0</v>
      </c>
      <c r="L1411" s="25">
        <v>0</v>
      </c>
      <c r="M1411" s="26">
        <v>7.95778760574921E-2</v>
      </c>
      <c r="N1411" s="23">
        <v>1</v>
      </c>
      <c r="O1411" s="23">
        <f t="shared" si="63"/>
        <v>7.95778760574921E-2</v>
      </c>
      <c r="P1411" s="33">
        <f t="shared" si="65"/>
        <v>3.6660714665754188E-3</v>
      </c>
    </row>
    <row r="1412" spans="1:16" x14ac:dyDescent="0.25">
      <c r="A1412" s="27" t="s">
        <v>1989</v>
      </c>
      <c r="B1412" s="17" t="str">
        <f t="shared" si="64"/>
        <v>BUELL</v>
      </c>
      <c r="C1412" s="28" t="s">
        <v>1964</v>
      </c>
      <c r="D1412" s="28" t="s">
        <v>580</v>
      </c>
      <c r="E1412" s="19">
        <v>29.017191516528801</v>
      </c>
      <c r="F1412" s="20">
        <v>49.4931727280009</v>
      </c>
      <c r="G1412" s="21">
        <v>0.60496442321030497</v>
      </c>
      <c r="H1412" s="22">
        <v>0</v>
      </c>
      <c r="I1412" s="23">
        <v>10</v>
      </c>
      <c r="J1412" s="21">
        <v>0.72262910395817204</v>
      </c>
      <c r="K1412" s="24">
        <v>0</v>
      </c>
      <c r="L1412" s="25">
        <v>0</v>
      </c>
      <c r="M1412" s="26">
        <v>7.9416497765647506E-2</v>
      </c>
      <c r="N1412" s="23">
        <v>1</v>
      </c>
      <c r="O1412" s="23">
        <f t="shared" si="63"/>
        <v>7.9416497765647506E-2</v>
      </c>
      <c r="P1412" s="33">
        <f t="shared" si="65"/>
        <v>2.7368774721154595E-3</v>
      </c>
    </row>
    <row r="1413" spans="1:16" x14ac:dyDescent="0.25">
      <c r="A1413" s="27" t="s">
        <v>1990</v>
      </c>
      <c r="B1413" s="17" t="str">
        <f t="shared" si="64"/>
        <v xml:space="preserve">TIVY </v>
      </c>
      <c r="C1413" s="28" t="s">
        <v>891</v>
      </c>
      <c r="D1413" s="28" t="s">
        <v>340</v>
      </c>
      <c r="E1413" s="19">
        <v>44.945776699499703</v>
      </c>
      <c r="F1413" s="20">
        <v>14.753319777989301</v>
      </c>
      <c r="G1413" s="21">
        <v>0.99988625152440302</v>
      </c>
      <c r="H1413" s="22">
        <v>0</v>
      </c>
      <c r="I1413" s="23">
        <v>18</v>
      </c>
      <c r="J1413" s="21">
        <v>1</v>
      </c>
      <c r="K1413" s="24">
        <v>0</v>
      </c>
      <c r="L1413" s="25">
        <v>0</v>
      </c>
      <c r="M1413" s="26">
        <v>7.9403022353160102E-2</v>
      </c>
      <c r="N1413" s="23">
        <v>1</v>
      </c>
      <c r="O1413" s="23">
        <f t="shared" ref="O1413:O1476" si="66">M1413*N1413</f>
        <v>7.9403022353160102E-2</v>
      </c>
      <c r="P1413" s="33">
        <f t="shared" si="65"/>
        <v>1.7666403427408998E-3</v>
      </c>
    </row>
    <row r="1414" spans="1:16" x14ac:dyDescent="0.25">
      <c r="A1414" s="27" t="s">
        <v>1991</v>
      </c>
      <c r="B1414" s="17" t="str">
        <f t="shared" ref="B1414:B1477" si="67">LEFT(A1414,5)</f>
        <v>PARAD</v>
      </c>
      <c r="C1414" s="28" t="s">
        <v>809</v>
      </c>
      <c r="D1414" s="28" t="s">
        <v>170</v>
      </c>
      <c r="E1414" s="19">
        <v>2.3505411258073798</v>
      </c>
      <c r="F1414" s="20">
        <v>10</v>
      </c>
      <c r="G1414" s="21">
        <v>0.33278015968357499</v>
      </c>
      <c r="H1414" s="22">
        <v>3</v>
      </c>
      <c r="I1414" s="23">
        <v>2</v>
      </c>
      <c r="J1414" s="21">
        <v>0.78425552922721797</v>
      </c>
      <c r="K1414" s="24">
        <v>1</v>
      </c>
      <c r="L1414" s="25">
        <v>0</v>
      </c>
      <c r="M1414" s="26">
        <v>7.9397785661498493E-2</v>
      </c>
      <c r="N1414" s="23">
        <v>1</v>
      </c>
      <c r="O1414" s="23">
        <f t="shared" si="66"/>
        <v>7.9397785661498493E-2</v>
      </c>
      <c r="P1414" s="33">
        <f t="shared" ref="P1414:P1477" si="68">O1414/E1414</f>
        <v>3.3778513717443004E-2</v>
      </c>
    </row>
    <row r="1415" spans="1:16" x14ac:dyDescent="0.25">
      <c r="A1415" s="27" t="s">
        <v>1992</v>
      </c>
      <c r="B1415" s="17" t="str">
        <f t="shared" si="67"/>
        <v>COARS</v>
      </c>
      <c r="C1415" s="28" t="s">
        <v>1993</v>
      </c>
      <c r="D1415" s="28" t="s">
        <v>145</v>
      </c>
      <c r="E1415" s="19">
        <v>28.8123818720643</v>
      </c>
      <c r="F1415" s="20">
        <v>11.1753058933853</v>
      </c>
      <c r="G1415" s="21">
        <v>0.93729453428669796</v>
      </c>
      <c r="H1415" s="22">
        <v>0</v>
      </c>
      <c r="I1415" s="23">
        <v>47</v>
      </c>
      <c r="J1415" s="21">
        <v>1</v>
      </c>
      <c r="K1415" s="24">
        <v>0</v>
      </c>
      <c r="L1415" s="25">
        <v>0</v>
      </c>
      <c r="M1415" s="26">
        <v>7.9270217217824901E-2</v>
      </c>
      <c r="N1415" s="23">
        <v>1</v>
      </c>
      <c r="O1415" s="23">
        <f t="shared" si="66"/>
        <v>7.9270217217824901E-2</v>
      </c>
      <c r="P1415" s="33">
        <f t="shared" si="68"/>
        <v>2.7512552613598094E-3</v>
      </c>
    </row>
    <row r="1416" spans="1:16" x14ac:dyDescent="0.25">
      <c r="A1416" s="27" t="s">
        <v>1994</v>
      </c>
      <c r="B1416" s="17" t="str">
        <f t="shared" si="67"/>
        <v>CAYUC</v>
      </c>
      <c r="C1416" s="28" t="s">
        <v>1995</v>
      </c>
      <c r="D1416" s="28" t="s">
        <v>580</v>
      </c>
      <c r="E1416" s="19">
        <v>11.923881051264541</v>
      </c>
      <c r="F1416" s="20">
        <v>72.313639840619999</v>
      </c>
      <c r="G1416" s="21">
        <v>0.83304891254470204</v>
      </c>
      <c r="H1416" s="22">
        <v>3</v>
      </c>
      <c r="I1416" s="23">
        <v>2</v>
      </c>
      <c r="J1416" s="21">
        <v>0.413434027426832</v>
      </c>
      <c r="K1416" s="24">
        <v>0.71016057219361695</v>
      </c>
      <c r="L1416" s="25">
        <v>0</v>
      </c>
      <c r="M1416" s="26">
        <v>7.9047504647821704E-2</v>
      </c>
      <c r="N1416" s="23">
        <v>1</v>
      </c>
      <c r="O1416" s="23">
        <f t="shared" si="66"/>
        <v>7.9047504647821704E-2</v>
      </c>
      <c r="P1416" s="33">
        <f t="shared" si="68"/>
        <v>6.6293436095153455E-3</v>
      </c>
    </row>
    <row r="1417" spans="1:16" x14ac:dyDescent="0.25">
      <c r="A1417" s="27" t="s">
        <v>1996</v>
      </c>
      <c r="B1417" s="17" t="str">
        <f t="shared" si="67"/>
        <v>BERKE</v>
      </c>
      <c r="C1417" s="28" t="s">
        <v>1997</v>
      </c>
      <c r="D1417" s="28" t="s">
        <v>528</v>
      </c>
      <c r="E1417" s="19">
        <v>0.38346339282420899</v>
      </c>
      <c r="F1417" s="20">
        <v>10</v>
      </c>
      <c r="G1417" s="21">
        <v>0.26172201714541599</v>
      </c>
      <c r="H1417" s="22">
        <v>0</v>
      </c>
      <c r="I1417" s="23">
        <v>2</v>
      </c>
      <c r="J1417" s="21">
        <v>0.14660350999956101</v>
      </c>
      <c r="K1417" s="24">
        <v>0</v>
      </c>
      <c r="L1417" s="25">
        <v>0</v>
      </c>
      <c r="M1417" s="26">
        <v>7.0263686966760804E-3</v>
      </c>
      <c r="N1417" s="23">
        <v>11.218349420457526</v>
      </c>
      <c r="O1417" s="23">
        <f t="shared" si="66"/>
        <v>7.8824259196277016E-2</v>
      </c>
      <c r="P1417" s="33">
        <f t="shared" si="68"/>
        <v>0.20555875911840271</v>
      </c>
    </row>
    <row r="1418" spans="1:16" x14ac:dyDescent="0.25">
      <c r="A1418" s="27" t="s">
        <v>1998</v>
      </c>
      <c r="B1418" s="17" t="str">
        <f t="shared" si="67"/>
        <v>POTTE</v>
      </c>
      <c r="C1418" s="28" t="s">
        <v>1999</v>
      </c>
      <c r="D1418" s="28" t="s">
        <v>187</v>
      </c>
      <c r="E1418" s="19">
        <v>28.465993758351861</v>
      </c>
      <c r="F1418" s="20">
        <v>59.775634942834998</v>
      </c>
      <c r="G1418" s="21">
        <v>0.95279388945231802</v>
      </c>
      <c r="H1418" s="22">
        <v>1</v>
      </c>
      <c r="I1418" s="23">
        <v>23</v>
      </c>
      <c r="J1418" s="21">
        <v>0.70736623248473296</v>
      </c>
      <c r="K1418" s="24">
        <v>0.17928573373422799</v>
      </c>
      <c r="L1418" s="25">
        <v>1</v>
      </c>
      <c r="M1418" s="26">
        <v>7.8347545319094103E-2</v>
      </c>
      <c r="N1418" s="23">
        <v>1</v>
      </c>
      <c r="O1418" s="23">
        <f t="shared" si="66"/>
        <v>7.8347545319094103E-2</v>
      </c>
      <c r="P1418" s="33">
        <f t="shared" si="68"/>
        <v>2.7523207510051217E-3</v>
      </c>
    </row>
    <row r="1419" spans="1:16" x14ac:dyDescent="0.25">
      <c r="A1419" s="27" t="s">
        <v>2000</v>
      </c>
      <c r="B1419" s="17" t="str">
        <f t="shared" si="67"/>
        <v>MARIP</v>
      </c>
      <c r="C1419" s="28" t="s">
        <v>164</v>
      </c>
      <c r="D1419" s="28" t="s">
        <v>145</v>
      </c>
      <c r="E1419" s="19">
        <v>25.930555689712101</v>
      </c>
      <c r="F1419" s="20">
        <v>26.9033823713091</v>
      </c>
      <c r="G1419" s="21">
        <v>0.96010845367078801</v>
      </c>
      <c r="H1419" s="22">
        <v>1</v>
      </c>
      <c r="I1419" s="23">
        <v>27</v>
      </c>
      <c r="J1419" s="21">
        <v>1</v>
      </c>
      <c r="K1419" s="24">
        <v>0</v>
      </c>
      <c r="L1419" s="25">
        <v>0</v>
      </c>
      <c r="M1419" s="26">
        <v>7.8332323740869597E-2</v>
      </c>
      <c r="N1419" s="23">
        <v>1</v>
      </c>
      <c r="O1419" s="23">
        <f t="shared" si="66"/>
        <v>7.8332323740869597E-2</v>
      </c>
      <c r="P1419" s="33">
        <f t="shared" si="68"/>
        <v>3.0208501768416709E-3</v>
      </c>
    </row>
    <row r="1420" spans="1:16" x14ac:dyDescent="0.25">
      <c r="A1420" s="27" t="s">
        <v>2001</v>
      </c>
      <c r="B1420" s="17" t="str">
        <f t="shared" si="67"/>
        <v>SHING</v>
      </c>
      <c r="C1420" s="28" t="s">
        <v>749</v>
      </c>
      <c r="D1420" s="28" t="s">
        <v>148</v>
      </c>
      <c r="E1420" s="19">
        <v>1.2634390223784899</v>
      </c>
      <c r="F1420" s="20">
        <v>35.926476968828801</v>
      </c>
      <c r="G1420" s="21">
        <v>0.24636150353913999</v>
      </c>
      <c r="H1420" s="22">
        <v>0</v>
      </c>
      <c r="I1420" s="23">
        <v>1</v>
      </c>
      <c r="J1420" s="21">
        <v>0.85576371962884301</v>
      </c>
      <c r="K1420" s="24">
        <v>1</v>
      </c>
      <c r="L1420" s="25">
        <v>1</v>
      </c>
      <c r="M1420" s="26">
        <v>7.8196025253507204E-2</v>
      </c>
      <c r="N1420" s="23">
        <v>1</v>
      </c>
      <c r="O1420" s="23">
        <f t="shared" si="66"/>
        <v>7.8196025253507204E-2</v>
      </c>
      <c r="P1420" s="33">
        <f t="shared" si="68"/>
        <v>6.1891412144528431E-2</v>
      </c>
    </row>
    <row r="1421" spans="1:16" x14ac:dyDescent="0.25">
      <c r="A1421" s="27" t="s">
        <v>2002</v>
      </c>
      <c r="B1421" s="17" t="str">
        <f t="shared" si="67"/>
        <v>GREEN</v>
      </c>
      <c r="C1421" s="28" t="s">
        <v>1016</v>
      </c>
      <c r="D1421" s="28" t="s">
        <v>212</v>
      </c>
      <c r="E1421" s="19">
        <v>0.40055135206641401</v>
      </c>
      <c r="F1421" s="20">
        <v>47.860820975397097</v>
      </c>
      <c r="G1421" s="21">
        <v>0</v>
      </c>
      <c r="H1421" s="22">
        <v>1</v>
      </c>
      <c r="I1421" s="23">
        <v>4</v>
      </c>
      <c r="J1421" s="21">
        <v>0.90051277673642605</v>
      </c>
      <c r="K1421" s="24">
        <v>1</v>
      </c>
      <c r="L1421" s="25">
        <v>0</v>
      </c>
      <c r="M1421" s="26">
        <v>7.8151391265685197E-2</v>
      </c>
      <c r="N1421" s="23">
        <v>1</v>
      </c>
      <c r="O1421" s="23">
        <f t="shared" si="66"/>
        <v>7.8151391265685197E-2</v>
      </c>
      <c r="P1421" s="33">
        <f t="shared" si="68"/>
        <v>0.19510954303988265</v>
      </c>
    </row>
    <row r="1422" spans="1:16" x14ac:dyDescent="0.25">
      <c r="A1422" s="27" t="s">
        <v>2003</v>
      </c>
      <c r="B1422" s="17" t="str">
        <f t="shared" si="67"/>
        <v xml:space="preserve">SAND </v>
      </c>
      <c r="C1422" s="28" t="s">
        <v>1046</v>
      </c>
      <c r="D1422" s="28" t="s">
        <v>340</v>
      </c>
      <c r="E1422" s="19">
        <v>36.621363547761703</v>
      </c>
      <c r="F1422" s="20">
        <v>13.383372501427999</v>
      </c>
      <c r="G1422" s="21">
        <v>0.99507758636286403</v>
      </c>
      <c r="H1422" s="22">
        <v>0</v>
      </c>
      <c r="I1422" s="23">
        <v>5</v>
      </c>
      <c r="J1422" s="21">
        <v>1</v>
      </c>
      <c r="K1422" s="24">
        <v>0</v>
      </c>
      <c r="L1422" s="25">
        <v>0</v>
      </c>
      <c r="M1422" s="26">
        <v>7.8024027152881106E-2</v>
      </c>
      <c r="N1422" s="23">
        <v>1</v>
      </c>
      <c r="O1422" s="23">
        <f t="shared" si="66"/>
        <v>7.8024027152881106E-2</v>
      </c>
      <c r="P1422" s="33">
        <f t="shared" si="68"/>
        <v>2.1305604050248406E-3</v>
      </c>
    </row>
    <row r="1423" spans="1:16" x14ac:dyDescent="0.25">
      <c r="A1423" s="27" t="s">
        <v>2004</v>
      </c>
      <c r="B1423" s="17" t="str">
        <f t="shared" si="67"/>
        <v>HOOPA</v>
      </c>
      <c r="C1423" s="28" t="s">
        <v>734</v>
      </c>
      <c r="D1423" s="28" t="s">
        <v>187</v>
      </c>
      <c r="E1423" s="19">
        <v>13.743979514436599</v>
      </c>
      <c r="F1423" s="20">
        <v>63.862180965920899</v>
      </c>
      <c r="G1423" s="21">
        <v>0.97005242701119698</v>
      </c>
      <c r="H1423" s="22">
        <v>10</v>
      </c>
      <c r="I1423" s="23">
        <v>15</v>
      </c>
      <c r="J1423" s="21">
        <v>1</v>
      </c>
      <c r="K1423" s="24">
        <v>0</v>
      </c>
      <c r="L1423" s="25">
        <v>0</v>
      </c>
      <c r="M1423" s="26">
        <v>7.7955236900885197E-2</v>
      </c>
      <c r="N1423" s="23">
        <v>1</v>
      </c>
      <c r="O1423" s="23">
        <f t="shared" si="66"/>
        <v>7.7955236900885197E-2</v>
      </c>
      <c r="P1423" s="33">
        <f t="shared" si="68"/>
        <v>5.6719552600468775E-3</v>
      </c>
    </row>
    <row r="1424" spans="1:16" x14ac:dyDescent="0.25">
      <c r="A1424" s="27" t="s">
        <v>2005</v>
      </c>
      <c r="B1424" s="17" t="str">
        <f t="shared" si="67"/>
        <v>BOLIN</v>
      </c>
      <c r="C1424" s="28" t="s">
        <v>1133</v>
      </c>
      <c r="D1424" s="28" t="s">
        <v>212</v>
      </c>
      <c r="E1424" s="19">
        <v>2.1759685738164891</v>
      </c>
      <c r="F1424" s="20">
        <v>69.266078441770105</v>
      </c>
      <c r="G1424" s="21">
        <v>1.1226986095077E-2</v>
      </c>
      <c r="H1424" s="22">
        <v>3</v>
      </c>
      <c r="I1424" s="23">
        <v>1</v>
      </c>
      <c r="J1424" s="21">
        <v>1</v>
      </c>
      <c r="K1424" s="24">
        <v>0.77901104123046405</v>
      </c>
      <c r="L1424" s="25">
        <v>0</v>
      </c>
      <c r="M1424" s="26">
        <v>7.7604212581172102E-2</v>
      </c>
      <c r="N1424" s="23">
        <v>1</v>
      </c>
      <c r="O1424" s="23">
        <f t="shared" si="66"/>
        <v>7.7604212581172102E-2</v>
      </c>
      <c r="P1424" s="33">
        <f t="shared" si="68"/>
        <v>3.5664215703749808E-2</v>
      </c>
    </row>
    <row r="1425" spans="1:16" x14ac:dyDescent="0.25">
      <c r="A1425" s="27" t="s">
        <v>2006</v>
      </c>
      <c r="B1425" s="17" t="str">
        <f t="shared" si="67"/>
        <v>SHING</v>
      </c>
      <c r="C1425" s="28" t="s">
        <v>749</v>
      </c>
      <c r="D1425" s="28" t="s">
        <v>148</v>
      </c>
      <c r="E1425" s="19">
        <v>4.22207266699297</v>
      </c>
      <c r="F1425" s="20">
        <v>28.8991461159872</v>
      </c>
      <c r="G1425" s="21">
        <v>0.60103257512553798</v>
      </c>
      <c r="H1425" s="22">
        <v>3</v>
      </c>
      <c r="I1425" s="23">
        <v>6</v>
      </c>
      <c r="J1425" s="21">
        <v>0.78124130217615095</v>
      </c>
      <c r="K1425" s="24">
        <v>0.39195404538513301</v>
      </c>
      <c r="L1425" s="25">
        <v>0</v>
      </c>
      <c r="M1425" s="26">
        <v>7.7592617490063603E-2</v>
      </c>
      <c r="N1425" s="23">
        <v>1</v>
      </c>
      <c r="O1425" s="23">
        <f t="shared" si="66"/>
        <v>7.7592617490063603E-2</v>
      </c>
      <c r="P1425" s="33">
        <f t="shared" si="68"/>
        <v>1.8377849840591765E-2</v>
      </c>
    </row>
    <row r="1426" spans="1:16" x14ac:dyDescent="0.25">
      <c r="A1426" s="27" t="s">
        <v>2007</v>
      </c>
      <c r="B1426" s="17" t="str">
        <f t="shared" si="67"/>
        <v>TEMPL</v>
      </c>
      <c r="C1426" s="28" t="s">
        <v>1447</v>
      </c>
      <c r="D1426" s="28" t="s">
        <v>580</v>
      </c>
      <c r="E1426" s="19">
        <v>27.661426659015198</v>
      </c>
      <c r="F1426" s="20">
        <v>57.946280757308898</v>
      </c>
      <c r="G1426" s="21">
        <v>0.69116724017201903</v>
      </c>
      <c r="H1426" s="22">
        <v>2</v>
      </c>
      <c r="I1426" s="23">
        <v>5</v>
      </c>
      <c r="J1426" s="21">
        <v>0.77945546348222094</v>
      </c>
      <c r="K1426" s="24">
        <v>0</v>
      </c>
      <c r="L1426" s="25">
        <v>0</v>
      </c>
      <c r="M1426" s="26">
        <v>7.7528040360459793E-2</v>
      </c>
      <c r="N1426" s="23">
        <v>1</v>
      </c>
      <c r="O1426" s="23">
        <f t="shared" si="66"/>
        <v>7.7528040360459793E-2</v>
      </c>
      <c r="P1426" s="33">
        <f t="shared" si="68"/>
        <v>2.802749160994285E-3</v>
      </c>
    </row>
    <row r="1427" spans="1:16" x14ac:dyDescent="0.25">
      <c r="A1427" s="27" t="s">
        <v>2008</v>
      </c>
      <c r="B1427" s="17" t="str">
        <f t="shared" si="67"/>
        <v>BUCKS</v>
      </c>
      <c r="C1427" s="28" t="s">
        <v>2009</v>
      </c>
      <c r="D1427" s="28" t="s">
        <v>170</v>
      </c>
      <c r="E1427" s="19">
        <v>29.560850597080929</v>
      </c>
      <c r="F1427" s="20">
        <v>73.885900741796803</v>
      </c>
      <c r="G1427" s="21">
        <v>0.500582915023568</v>
      </c>
      <c r="H1427" s="22">
        <v>3</v>
      </c>
      <c r="I1427" s="23">
        <v>10</v>
      </c>
      <c r="J1427" s="21">
        <v>1</v>
      </c>
      <c r="K1427" s="24">
        <v>0.23038331907606699</v>
      </c>
      <c r="L1427" s="25">
        <v>0</v>
      </c>
      <c r="M1427" s="26">
        <v>7.7421802202512394E-2</v>
      </c>
      <c r="N1427" s="23">
        <v>1</v>
      </c>
      <c r="O1427" s="23">
        <f t="shared" si="66"/>
        <v>7.7421802202512394E-2</v>
      </c>
      <c r="P1427" s="33">
        <f t="shared" si="68"/>
        <v>2.6190654409030309E-3</v>
      </c>
    </row>
    <row r="1428" spans="1:16" x14ac:dyDescent="0.25">
      <c r="A1428" s="27" t="s">
        <v>2010</v>
      </c>
      <c r="B1428" s="17" t="str">
        <f t="shared" si="67"/>
        <v>SAN R</v>
      </c>
      <c r="C1428" s="28" t="s">
        <v>1239</v>
      </c>
      <c r="D1428" s="28" t="s">
        <v>212</v>
      </c>
      <c r="E1428" s="19">
        <v>4.2652686893919807</v>
      </c>
      <c r="F1428" s="20">
        <v>10</v>
      </c>
      <c r="G1428" s="21">
        <v>0.28645702532270201</v>
      </c>
      <c r="H1428" s="22">
        <v>2</v>
      </c>
      <c r="I1428" s="23">
        <v>4</v>
      </c>
      <c r="J1428" s="21">
        <v>0.53647926936101498</v>
      </c>
      <c r="K1428" s="24">
        <v>0.97722280030104802</v>
      </c>
      <c r="L1428" s="25">
        <v>0</v>
      </c>
      <c r="M1428" s="26">
        <v>7.7391123865494807E-2</v>
      </c>
      <c r="N1428" s="23">
        <v>1</v>
      </c>
      <c r="O1428" s="23">
        <f t="shared" si="66"/>
        <v>7.7391123865494807E-2</v>
      </c>
      <c r="P1428" s="33">
        <f t="shared" si="68"/>
        <v>1.8144489714791451E-2</v>
      </c>
    </row>
    <row r="1429" spans="1:16" x14ac:dyDescent="0.25">
      <c r="A1429" s="27" t="s">
        <v>2011</v>
      </c>
      <c r="B1429" s="17" t="str">
        <f t="shared" si="67"/>
        <v>PARAD</v>
      </c>
      <c r="C1429" s="28" t="s">
        <v>590</v>
      </c>
      <c r="D1429" s="28" t="s">
        <v>170</v>
      </c>
      <c r="E1429" s="19">
        <v>2.1395510797805102</v>
      </c>
      <c r="F1429" s="20">
        <v>10</v>
      </c>
      <c r="G1429" s="21">
        <v>0.44977287171129998</v>
      </c>
      <c r="H1429" s="22">
        <v>1</v>
      </c>
      <c r="I1429" s="23">
        <v>0</v>
      </c>
      <c r="J1429" s="21">
        <v>0.59380246401604697</v>
      </c>
      <c r="K1429" s="24">
        <v>1</v>
      </c>
      <c r="L1429" s="25">
        <v>0</v>
      </c>
      <c r="M1429" s="26">
        <v>7.7289952223718594E-2</v>
      </c>
      <c r="N1429" s="23">
        <v>1</v>
      </c>
      <c r="O1429" s="23">
        <f t="shared" si="66"/>
        <v>7.7289952223718594E-2</v>
      </c>
      <c r="P1429" s="33">
        <f t="shared" si="68"/>
        <v>3.6124378124988504E-2</v>
      </c>
    </row>
    <row r="1430" spans="1:16" x14ac:dyDescent="0.25">
      <c r="A1430" s="27" t="s">
        <v>2012</v>
      </c>
      <c r="B1430" s="17" t="str">
        <f t="shared" si="67"/>
        <v>AUBER</v>
      </c>
      <c r="C1430" s="28" t="s">
        <v>339</v>
      </c>
      <c r="D1430" s="28" t="s">
        <v>340</v>
      </c>
      <c r="E1430" s="19">
        <v>46.349031846869899</v>
      </c>
      <c r="F1430" s="20">
        <v>12.908680931148499</v>
      </c>
      <c r="G1430" s="21">
        <v>0.87936134817658795</v>
      </c>
      <c r="H1430" s="22">
        <v>4</v>
      </c>
      <c r="I1430" s="23">
        <v>13</v>
      </c>
      <c r="J1430" s="21">
        <v>1</v>
      </c>
      <c r="K1430" s="24">
        <v>0</v>
      </c>
      <c r="L1430" s="25">
        <v>0</v>
      </c>
      <c r="M1430" s="26">
        <v>7.7202521921959602E-2</v>
      </c>
      <c r="N1430" s="23">
        <v>1</v>
      </c>
      <c r="O1430" s="23">
        <f t="shared" si="66"/>
        <v>7.7202521921959602E-2</v>
      </c>
      <c r="P1430" s="33">
        <f t="shared" si="68"/>
        <v>1.6656771208733098E-3</v>
      </c>
    </row>
    <row r="1431" spans="1:16" x14ac:dyDescent="0.25">
      <c r="A1431" s="27" t="s">
        <v>2013</v>
      </c>
      <c r="B1431" s="17" t="str">
        <f t="shared" si="67"/>
        <v>NARRO</v>
      </c>
      <c r="C1431" s="28" t="s">
        <v>1142</v>
      </c>
      <c r="D1431" s="28" t="s">
        <v>148</v>
      </c>
      <c r="E1431" s="19">
        <v>17.8970774953439</v>
      </c>
      <c r="F1431" s="20">
        <v>13.4011557115839</v>
      </c>
      <c r="G1431" s="21">
        <v>0.99968251728711599</v>
      </c>
      <c r="H1431" s="22">
        <v>2</v>
      </c>
      <c r="I1431" s="23">
        <v>5</v>
      </c>
      <c r="J1431" s="21">
        <v>0.95778745031978096</v>
      </c>
      <c r="K1431" s="24">
        <v>0</v>
      </c>
      <c r="L1431" s="25">
        <v>0</v>
      </c>
      <c r="M1431" s="26">
        <v>7.7171638742486504E-2</v>
      </c>
      <c r="N1431" s="23">
        <v>1</v>
      </c>
      <c r="O1431" s="23">
        <f t="shared" si="66"/>
        <v>7.7171638742486504E-2</v>
      </c>
      <c r="P1431" s="33">
        <f t="shared" si="68"/>
        <v>4.3119687425258934E-3</v>
      </c>
    </row>
    <row r="1432" spans="1:16" x14ac:dyDescent="0.25">
      <c r="A1432" s="27" t="s">
        <v>2014</v>
      </c>
      <c r="B1432" s="17" t="str">
        <f t="shared" si="67"/>
        <v>PENRY</v>
      </c>
      <c r="C1432" s="28" t="s">
        <v>2015</v>
      </c>
      <c r="D1432" s="28" t="s">
        <v>148</v>
      </c>
      <c r="E1432" s="19">
        <v>0.99995723972671502</v>
      </c>
      <c r="F1432" s="20">
        <v>10</v>
      </c>
      <c r="G1432" s="21">
        <v>0.36113605155999601</v>
      </c>
      <c r="H1432" s="22">
        <v>0</v>
      </c>
      <c r="I1432" s="23">
        <v>0</v>
      </c>
      <c r="J1432" s="21">
        <v>8.2470888472688603E-2</v>
      </c>
      <c r="K1432" s="24">
        <v>0</v>
      </c>
      <c r="L1432" s="25">
        <v>0</v>
      </c>
      <c r="M1432" s="26">
        <v>6.8594909393126296E-3</v>
      </c>
      <c r="N1432" s="23">
        <v>11.218349420457526</v>
      </c>
      <c r="O1432" s="23">
        <f t="shared" si="66"/>
        <v>7.6952166203671499E-2</v>
      </c>
      <c r="P1432" s="33">
        <f t="shared" si="68"/>
        <v>7.6955456840036754E-2</v>
      </c>
    </row>
    <row r="1433" spans="1:16" x14ac:dyDescent="0.25">
      <c r="A1433" s="27" t="s">
        <v>2016</v>
      </c>
      <c r="B1433" s="17" t="str">
        <f t="shared" si="67"/>
        <v>SAN L</v>
      </c>
      <c r="C1433" s="28" t="s">
        <v>1526</v>
      </c>
      <c r="D1433" s="28" t="s">
        <v>580</v>
      </c>
      <c r="E1433" s="19">
        <v>0.84617397192815902</v>
      </c>
      <c r="F1433" s="20">
        <v>10</v>
      </c>
      <c r="G1433" s="21">
        <v>0</v>
      </c>
      <c r="H1433" s="22">
        <v>0</v>
      </c>
      <c r="I1433" s="23">
        <v>0</v>
      </c>
      <c r="J1433" s="21">
        <v>0.37962573270954603</v>
      </c>
      <c r="K1433" s="24">
        <v>0</v>
      </c>
      <c r="L1433" s="25">
        <v>0</v>
      </c>
      <c r="M1433" s="26">
        <v>6.8579893920637904E-3</v>
      </c>
      <c r="N1433" s="23">
        <v>11.218349420457526</v>
      </c>
      <c r="O1433" s="23">
        <f t="shared" si="66"/>
        <v>7.6935321321962694E-2</v>
      </c>
      <c r="P1433" s="33">
        <f t="shared" si="68"/>
        <v>9.0921398996298336E-2</v>
      </c>
    </row>
    <row r="1434" spans="1:16" x14ac:dyDescent="0.25">
      <c r="A1434" s="27" t="s">
        <v>2017</v>
      </c>
      <c r="B1434" s="17" t="str">
        <f t="shared" si="67"/>
        <v>OREGO</v>
      </c>
      <c r="C1434" s="28" t="s">
        <v>1581</v>
      </c>
      <c r="D1434" s="28" t="s">
        <v>170</v>
      </c>
      <c r="E1434" s="19">
        <v>24.863915994722198</v>
      </c>
      <c r="F1434" s="20">
        <v>16.6580751689743</v>
      </c>
      <c r="G1434" s="21">
        <v>0.98221077440197901</v>
      </c>
      <c r="H1434" s="22">
        <v>2</v>
      </c>
      <c r="I1434" s="23">
        <v>4</v>
      </c>
      <c r="J1434" s="21">
        <v>0.96565642063675405</v>
      </c>
      <c r="K1434" s="24">
        <v>0</v>
      </c>
      <c r="L1434" s="25">
        <v>0</v>
      </c>
      <c r="M1434" s="26">
        <v>7.6799460188843496E-2</v>
      </c>
      <c r="N1434" s="23">
        <v>1</v>
      </c>
      <c r="O1434" s="23">
        <f t="shared" si="66"/>
        <v>7.6799460188843496E-2</v>
      </c>
      <c r="P1434" s="33">
        <f t="shared" si="68"/>
        <v>3.0887918140145554E-3</v>
      </c>
    </row>
    <row r="1435" spans="1:16" x14ac:dyDescent="0.25">
      <c r="A1435" s="27" t="s">
        <v>2018</v>
      </c>
      <c r="B1435" s="17" t="str">
        <f t="shared" si="67"/>
        <v>CALAV</v>
      </c>
      <c r="C1435" s="28" t="s">
        <v>1845</v>
      </c>
      <c r="D1435" s="28" t="s">
        <v>154</v>
      </c>
      <c r="E1435" s="19">
        <v>18.005131348333151</v>
      </c>
      <c r="F1435" s="20">
        <v>18.351507987853999</v>
      </c>
      <c r="G1435" s="21">
        <v>0.89754815024196799</v>
      </c>
      <c r="H1435" s="22">
        <v>0</v>
      </c>
      <c r="I1435" s="23">
        <v>8</v>
      </c>
      <c r="J1435" s="21">
        <v>0.999999999999997</v>
      </c>
      <c r="K1435" s="24">
        <v>0.552546915305549</v>
      </c>
      <c r="L1435" s="25">
        <v>1</v>
      </c>
      <c r="M1435" s="26">
        <v>7.6728200540640099E-2</v>
      </c>
      <c r="N1435" s="23">
        <v>1</v>
      </c>
      <c r="O1435" s="23">
        <f t="shared" si="66"/>
        <v>7.6728200540640099E-2</v>
      </c>
      <c r="P1435" s="33">
        <f t="shared" si="68"/>
        <v>4.2614629716513181E-3</v>
      </c>
    </row>
    <row r="1436" spans="1:16" x14ac:dyDescent="0.25">
      <c r="A1436" s="27" t="s">
        <v>2019</v>
      </c>
      <c r="B1436" s="17" t="str">
        <f t="shared" si="67"/>
        <v>MENLO</v>
      </c>
      <c r="C1436" s="28" t="s">
        <v>911</v>
      </c>
      <c r="D1436" s="28" t="s">
        <v>304</v>
      </c>
      <c r="E1436" s="19">
        <v>17.325969298019697</v>
      </c>
      <c r="F1436" s="20">
        <v>69.220638943980802</v>
      </c>
      <c r="G1436" s="21">
        <v>0.627035302228929</v>
      </c>
      <c r="H1436" s="22">
        <v>1</v>
      </c>
      <c r="I1436" s="23">
        <v>9</v>
      </c>
      <c r="J1436" s="21">
        <v>0.91539320000676405</v>
      </c>
      <c r="K1436" s="24">
        <v>1.48533651700982E-2</v>
      </c>
      <c r="L1436" s="25">
        <v>1</v>
      </c>
      <c r="M1436" s="26">
        <v>7.66886780257265E-2</v>
      </c>
      <c r="N1436" s="23">
        <v>1</v>
      </c>
      <c r="O1436" s="23">
        <f t="shared" si="66"/>
        <v>7.66886780257265E-2</v>
      </c>
      <c r="P1436" s="33">
        <f t="shared" si="68"/>
        <v>4.426227283831778E-3</v>
      </c>
    </row>
    <row r="1437" spans="1:16" x14ac:dyDescent="0.25">
      <c r="A1437" s="27" t="s">
        <v>2020</v>
      </c>
      <c r="B1437" s="17" t="str">
        <f t="shared" si="67"/>
        <v>PEORI</v>
      </c>
      <c r="C1437" s="28" t="s">
        <v>1270</v>
      </c>
      <c r="D1437" s="28" t="s">
        <v>145</v>
      </c>
      <c r="E1437" s="19">
        <v>22.912109755225501</v>
      </c>
      <c r="F1437" s="20">
        <v>21.3200835496468</v>
      </c>
      <c r="G1437" s="21">
        <v>0.69835176392466103</v>
      </c>
      <c r="H1437" s="22">
        <v>0</v>
      </c>
      <c r="I1437" s="23">
        <v>15</v>
      </c>
      <c r="J1437" s="21">
        <v>0.96150673195145597</v>
      </c>
      <c r="K1437" s="24">
        <v>0</v>
      </c>
      <c r="L1437" s="25">
        <v>0</v>
      </c>
      <c r="M1437" s="26">
        <v>7.6647980957503206E-2</v>
      </c>
      <c r="N1437" s="23">
        <v>1</v>
      </c>
      <c r="O1437" s="23">
        <f t="shared" si="66"/>
        <v>7.6647980957503206E-2</v>
      </c>
      <c r="P1437" s="33">
        <f t="shared" si="68"/>
        <v>3.3453043729428852E-3</v>
      </c>
    </row>
    <row r="1438" spans="1:16" x14ac:dyDescent="0.25">
      <c r="A1438" s="27" t="s">
        <v>2021</v>
      </c>
      <c r="B1438" s="17" t="str">
        <f t="shared" si="67"/>
        <v>HIGGI</v>
      </c>
      <c r="C1438" s="28" t="s">
        <v>1261</v>
      </c>
      <c r="D1438" s="28" t="s">
        <v>148</v>
      </c>
      <c r="E1438" s="19">
        <v>40.581532837603099</v>
      </c>
      <c r="F1438" s="20">
        <v>16.4910959485203</v>
      </c>
      <c r="G1438" s="21">
        <v>0.85220903625337596</v>
      </c>
      <c r="H1438" s="22">
        <v>7</v>
      </c>
      <c r="I1438" s="23">
        <v>11</v>
      </c>
      <c r="J1438" s="21">
        <v>0.990353356104271</v>
      </c>
      <c r="K1438" s="24">
        <v>0</v>
      </c>
      <c r="L1438" s="25">
        <v>0</v>
      </c>
      <c r="M1438" s="26">
        <v>7.6505156825903198E-2</v>
      </c>
      <c r="N1438" s="23">
        <v>1</v>
      </c>
      <c r="O1438" s="23">
        <f t="shared" si="66"/>
        <v>7.6505156825903198E-2</v>
      </c>
      <c r="P1438" s="33">
        <f t="shared" si="68"/>
        <v>1.8852209730977202E-3</v>
      </c>
    </row>
    <row r="1439" spans="1:16" x14ac:dyDescent="0.25">
      <c r="A1439" s="27" t="s">
        <v>2022</v>
      </c>
      <c r="B1439" s="17" t="str">
        <f t="shared" si="67"/>
        <v>VOLTA</v>
      </c>
      <c r="C1439" s="28" t="s">
        <v>1779</v>
      </c>
      <c r="D1439" s="28" t="s">
        <v>170</v>
      </c>
      <c r="E1439" s="19">
        <v>31.488184448952563</v>
      </c>
      <c r="F1439" s="20">
        <v>39.838982251804502</v>
      </c>
      <c r="G1439" s="21">
        <v>0.957821977342042</v>
      </c>
      <c r="H1439" s="22">
        <v>4</v>
      </c>
      <c r="I1439" s="23">
        <v>1</v>
      </c>
      <c r="J1439" s="21">
        <v>0.977074571981425</v>
      </c>
      <c r="K1439" s="24">
        <v>9.2459806019253906E-3</v>
      </c>
      <c r="L1439" s="25">
        <v>0</v>
      </c>
      <c r="M1439" s="26">
        <v>7.6439139257829997E-2</v>
      </c>
      <c r="N1439" s="23">
        <v>1</v>
      </c>
      <c r="O1439" s="23">
        <f t="shared" si="66"/>
        <v>7.6439139257829997E-2</v>
      </c>
      <c r="P1439" s="33">
        <f t="shared" si="68"/>
        <v>2.4275499078630653E-3</v>
      </c>
    </row>
    <row r="1440" spans="1:16" x14ac:dyDescent="0.25">
      <c r="A1440" s="27" t="s">
        <v>2023</v>
      </c>
      <c r="B1440" s="17" t="str">
        <f t="shared" si="67"/>
        <v>LUCER</v>
      </c>
      <c r="C1440" s="28" t="s">
        <v>2024</v>
      </c>
      <c r="D1440" s="28" t="s">
        <v>187</v>
      </c>
      <c r="E1440" s="19">
        <v>4.4543172503920099</v>
      </c>
      <c r="F1440" s="20">
        <v>54.341966828396302</v>
      </c>
      <c r="G1440" s="21">
        <v>1</v>
      </c>
      <c r="H1440" s="22">
        <v>6</v>
      </c>
      <c r="I1440" s="23">
        <v>8</v>
      </c>
      <c r="J1440" s="21">
        <v>0.95129318416275899</v>
      </c>
      <c r="K1440" s="24">
        <v>0</v>
      </c>
      <c r="L1440" s="25">
        <v>0</v>
      </c>
      <c r="M1440" s="26">
        <v>7.6393290205302694E-2</v>
      </c>
      <c r="N1440" s="23">
        <v>1</v>
      </c>
      <c r="O1440" s="23">
        <f t="shared" si="66"/>
        <v>7.6393290205302694E-2</v>
      </c>
      <c r="P1440" s="33">
        <f t="shared" si="68"/>
        <v>1.7150392733831333E-2</v>
      </c>
    </row>
    <row r="1441" spans="1:16" x14ac:dyDescent="0.25">
      <c r="A1441" s="27" t="s">
        <v>2025</v>
      </c>
      <c r="B1441" s="17" t="str">
        <f t="shared" si="67"/>
        <v>BIG B</v>
      </c>
      <c r="C1441" s="28" t="s">
        <v>726</v>
      </c>
      <c r="D1441" s="28" t="s">
        <v>223</v>
      </c>
      <c r="E1441" s="19">
        <v>0.25335246216857998</v>
      </c>
      <c r="F1441" s="20">
        <v>10</v>
      </c>
      <c r="G1441" s="21">
        <v>0.27937601182211003</v>
      </c>
      <c r="H1441" s="22">
        <v>0</v>
      </c>
      <c r="I1441" s="23">
        <v>0</v>
      </c>
      <c r="J1441" s="21">
        <v>1</v>
      </c>
      <c r="K1441" s="24">
        <v>1</v>
      </c>
      <c r="L1441" s="25">
        <v>0</v>
      </c>
      <c r="M1441" s="26">
        <v>7.6303075535629497E-2</v>
      </c>
      <c r="N1441" s="23">
        <v>1</v>
      </c>
      <c r="O1441" s="23">
        <f t="shared" si="66"/>
        <v>7.6303075535629497E-2</v>
      </c>
      <c r="P1441" s="33">
        <f t="shared" si="68"/>
        <v>0.30117360961291018</v>
      </c>
    </row>
    <row r="1442" spans="1:16" x14ac:dyDescent="0.25">
      <c r="A1442" s="27" t="s">
        <v>2026</v>
      </c>
      <c r="B1442" s="17" t="str">
        <f t="shared" si="67"/>
        <v>INDIA</v>
      </c>
      <c r="C1442" s="28" t="s">
        <v>1284</v>
      </c>
      <c r="D1442" s="28" t="s">
        <v>145</v>
      </c>
      <c r="E1442" s="19">
        <v>12.7115146643825</v>
      </c>
      <c r="F1442" s="20">
        <v>39.898545993011297</v>
      </c>
      <c r="G1442" s="21">
        <v>0.692240661951949</v>
      </c>
      <c r="H1442" s="22">
        <v>2</v>
      </c>
      <c r="I1442" s="23">
        <v>12</v>
      </c>
      <c r="J1442" s="21">
        <v>1</v>
      </c>
      <c r="K1442" s="24">
        <v>0</v>
      </c>
      <c r="L1442" s="25">
        <v>0</v>
      </c>
      <c r="M1442" s="26">
        <v>7.5983385853195806E-2</v>
      </c>
      <c r="N1442" s="23">
        <v>1</v>
      </c>
      <c r="O1442" s="23">
        <f t="shared" si="66"/>
        <v>7.5983385853195806E-2</v>
      </c>
      <c r="P1442" s="33">
        <f t="shared" si="68"/>
        <v>5.9775241471498493E-3</v>
      </c>
    </row>
    <row r="1443" spans="1:16" x14ac:dyDescent="0.25">
      <c r="A1443" s="27" t="s">
        <v>2027</v>
      </c>
      <c r="B1443" s="17" t="str">
        <f t="shared" si="67"/>
        <v xml:space="preserve">ALTO </v>
      </c>
      <c r="C1443" s="28" t="s">
        <v>486</v>
      </c>
      <c r="D1443" s="28" t="s">
        <v>212</v>
      </c>
      <c r="E1443" s="19">
        <v>4.8403464915322196</v>
      </c>
      <c r="F1443" s="20">
        <v>17.286450850452901</v>
      </c>
      <c r="G1443" s="21">
        <v>1.41767989946127E-2</v>
      </c>
      <c r="H1443" s="22">
        <v>0</v>
      </c>
      <c r="I1443" s="23">
        <v>4</v>
      </c>
      <c r="J1443" s="21">
        <v>0.813671659941265</v>
      </c>
      <c r="K1443" s="24">
        <v>1</v>
      </c>
      <c r="L1443" s="25">
        <v>0</v>
      </c>
      <c r="M1443" s="26">
        <v>7.5976337345119799E-2</v>
      </c>
      <c r="N1443" s="23">
        <v>1</v>
      </c>
      <c r="O1443" s="23">
        <f t="shared" si="66"/>
        <v>7.5976337345119799E-2</v>
      </c>
      <c r="P1443" s="33">
        <f t="shared" si="68"/>
        <v>1.569646666370559E-2</v>
      </c>
    </row>
    <row r="1444" spans="1:16" x14ac:dyDescent="0.25">
      <c r="A1444" s="27" t="s">
        <v>2028</v>
      </c>
      <c r="B1444" s="17" t="str">
        <f t="shared" si="67"/>
        <v>TYLER</v>
      </c>
      <c r="C1444" s="28" t="s">
        <v>2029</v>
      </c>
      <c r="D1444" s="28" t="s">
        <v>170</v>
      </c>
      <c r="E1444" s="19">
        <v>30.969191724807001</v>
      </c>
      <c r="F1444" s="20">
        <v>56.911680531701499</v>
      </c>
      <c r="G1444" s="21">
        <v>1</v>
      </c>
      <c r="H1444" s="22">
        <v>0</v>
      </c>
      <c r="I1444" s="23">
        <v>21</v>
      </c>
      <c r="J1444" s="21">
        <v>1</v>
      </c>
      <c r="K1444" s="24">
        <v>0</v>
      </c>
      <c r="L1444" s="25">
        <v>0</v>
      </c>
      <c r="M1444" s="26">
        <v>7.5876192937064907E-2</v>
      </c>
      <c r="N1444" s="23">
        <v>1</v>
      </c>
      <c r="O1444" s="23">
        <f t="shared" si="66"/>
        <v>7.5876192937064907E-2</v>
      </c>
      <c r="P1444" s="33">
        <f t="shared" si="68"/>
        <v>2.4500540282517743E-3</v>
      </c>
    </row>
    <row r="1445" spans="1:16" x14ac:dyDescent="0.25">
      <c r="A1445" s="27" t="s">
        <v>2030</v>
      </c>
      <c r="B1445" s="17" t="str">
        <f t="shared" si="67"/>
        <v>SHING</v>
      </c>
      <c r="C1445" s="28" t="s">
        <v>358</v>
      </c>
      <c r="D1445" s="28" t="s">
        <v>148</v>
      </c>
      <c r="E1445" s="19">
        <v>18.749303550849898</v>
      </c>
      <c r="F1445" s="20">
        <v>21.016135528181199</v>
      </c>
      <c r="G1445" s="21">
        <v>0.63901525658443303</v>
      </c>
      <c r="H1445" s="22">
        <v>1</v>
      </c>
      <c r="I1445" s="23">
        <v>8</v>
      </c>
      <c r="J1445" s="21">
        <v>1</v>
      </c>
      <c r="K1445" s="24">
        <v>0</v>
      </c>
      <c r="L1445" s="25">
        <v>0</v>
      </c>
      <c r="M1445" s="26">
        <v>7.5763550426837703E-2</v>
      </c>
      <c r="N1445" s="23">
        <v>1</v>
      </c>
      <c r="O1445" s="23">
        <f t="shared" si="66"/>
        <v>7.5763550426837703E-2</v>
      </c>
      <c r="P1445" s="33">
        <f t="shared" si="68"/>
        <v>4.0408727834268477E-3</v>
      </c>
    </row>
    <row r="1446" spans="1:16" x14ac:dyDescent="0.25">
      <c r="A1446" s="27" t="s">
        <v>2031</v>
      </c>
      <c r="B1446" s="17" t="str">
        <f t="shared" si="67"/>
        <v>OILFI</v>
      </c>
      <c r="C1446" s="28" t="s">
        <v>954</v>
      </c>
      <c r="D1446" s="28" t="s">
        <v>223</v>
      </c>
      <c r="E1446" s="19">
        <v>47.046771167850203</v>
      </c>
      <c r="F1446" s="20">
        <v>56.1396959396372</v>
      </c>
      <c r="G1446" s="21">
        <v>0.99687650890016899</v>
      </c>
      <c r="H1446" s="22">
        <v>2</v>
      </c>
      <c r="I1446" s="23">
        <v>26</v>
      </c>
      <c r="J1446" s="21">
        <v>1</v>
      </c>
      <c r="K1446" s="24">
        <v>0</v>
      </c>
      <c r="L1446" s="25">
        <v>0</v>
      </c>
      <c r="M1446" s="26">
        <v>7.5176121476931396E-2</v>
      </c>
      <c r="N1446" s="23">
        <v>1</v>
      </c>
      <c r="O1446" s="23">
        <f t="shared" si="66"/>
        <v>7.5176121476931396E-2</v>
      </c>
      <c r="P1446" s="33">
        <f t="shared" si="68"/>
        <v>1.5979018243084792E-3</v>
      </c>
    </row>
    <row r="1447" spans="1:16" x14ac:dyDescent="0.25">
      <c r="A1447" s="27" t="s">
        <v>2032</v>
      </c>
      <c r="B1447" s="17" t="str">
        <f t="shared" si="67"/>
        <v>PHILO</v>
      </c>
      <c r="C1447" s="28" t="s">
        <v>721</v>
      </c>
      <c r="D1447" s="28" t="s">
        <v>187</v>
      </c>
      <c r="E1447" s="19">
        <v>17.558188903903002</v>
      </c>
      <c r="F1447" s="20">
        <v>57.024468089227</v>
      </c>
      <c r="G1447" s="21">
        <v>0.91250703501076902</v>
      </c>
      <c r="H1447" s="22">
        <v>3</v>
      </c>
      <c r="I1447" s="23">
        <v>12</v>
      </c>
      <c r="J1447" s="21">
        <v>0.67454662214822403</v>
      </c>
      <c r="K1447" s="24">
        <v>0</v>
      </c>
      <c r="L1447" s="25">
        <v>0</v>
      </c>
      <c r="M1447" s="26">
        <v>7.5006750002800202E-2</v>
      </c>
      <c r="N1447" s="23">
        <v>1</v>
      </c>
      <c r="O1447" s="23">
        <f t="shared" si="66"/>
        <v>7.5006750002800202E-2</v>
      </c>
      <c r="P1447" s="33">
        <f t="shared" si="68"/>
        <v>4.2718956045704115E-3</v>
      </c>
    </row>
    <row r="1448" spans="1:16" x14ac:dyDescent="0.25">
      <c r="A1448" s="27" t="s">
        <v>2033</v>
      </c>
      <c r="B1448" s="17" t="str">
        <f t="shared" si="67"/>
        <v>APPLE</v>
      </c>
      <c r="C1448" s="28" t="s">
        <v>1750</v>
      </c>
      <c r="D1448" s="28" t="s">
        <v>148</v>
      </c>
      <c r="E1448" s="19">
        <v>27.687808758201065</v>
      </c>
      <c r="F1448" s="20">
        <v>21.3856257063449</v>
      </c>
      <c r="G1448" s="21">
        <v>0.62701978340714104</v>
      </c>
      <c r="H1448" s="22">
        <v>5</v>
      </c>
      <c r="I1448" s="23">
        <v>24</v>
      </c>
      <c r="J1448" s="21">
        <v>0.82601276372128196</v>
      </c>
      <c r="K1448" s="24">
        <v>2.9550375857700099E-2</v>
      </c>
      <c r="L1448" s="25">
        <v>0</v>
      </c>
      <c r="M1448" s="26">
        <v>7.4927500461791405E-2</v>
      </c>
      <c r="N1448" s="23">
        <v>1</v>
      </c>
      <c r="O1448" s="23">
        <f t="shared" si="66"/>
        <v>7.4927500461791405E-2</v>
      </c>
      <c r="P1448" s="33">
        <f t="shared" si="68"/>
        <v>2.7061549404698939E-3</v>
      </c>
    </row>
    <row r="1449" spans="1:16" x14ac:dyDescent="0.25">
      <c r="A1449" s="27" t="s">
        <v>2034</v>
      </c>
      <c r="B1449" s="17" t="str">
        <f t="shared" si="67"/>
        <v>SANTA</v>
      </c>
      <c r="C1449" s="28" t="s">
        <v>684</v>
      </c>
      <c r="D1449" s="28" t="s">
        <v>226</v>
      </c>
      <c r="E1449" s="19">
        <v>2.5188740872247659</v>
      </c>
      <c r="F1449" s="20">
        <v>19.732264259752899</v>
      </c>
      <c r="G1449" s="21">
        <v>0.62585334828522199</v>
      </c>
      <c r="H1449" s="22">
        <v>0</v>
      </c>
      <c r="I1449" s="23">
        <v>1</v>
      </c>
      <c r="J1449" s="21">
        <v>0.99891662121704505</v>
      </c>
      <c r="K1449" s="24">
        <v>0.67688784924954404</v>
      </c>
      <c r="L1449" s="25">
        <v>0</v>
      </c>
      <c r="M1449" s="26">
        <v>7.4867443823261298E-2</v>
      </c>
      <c r="N1449" s="23">
        <v>1</v>
      </c>
      <c r="O1449" s="23">
        <f t="shared" si="66"/>
        <v>7.4867443823261298E-2</v>
      </c>
      <c r="P1449" s="33">
        <f t="shared" si="68"/>
        <v>2.9722582880571224E-2</v>
      </c>
    </row>
    <row r="1450" spans="1:16" x14ac:dyDescent="0.25">
      <c r="A1450" s="27" t="s">
        <v>2035</v>
      </c>
      <c r="B1450" s="17" t="str">
        <f t="shared" si="67"/>
        <v>WISHO</v>
      </c>
      <c r="C1450" s="28" t="s">
        <v>2036</v>
      </c>
      <c r="D1450" s="28" t="s">
        <v>145</v>
      </c>
      <c r="E1450" s="19">
        <v>7.78215847601893</v>
      </c>
      <c r="F1450" s="20">
        <v>34.136869367782303</v>
      </c>
      <c r="G1450" s="21">
        <v>0.78449931075309598</v>
      </c>
      <c r="H1450" s="22">
        <v>1</v>
      </c>
      <c r="I1450" s="23">
        <v>2</v>
      </c>
      <c r="J1450" s="21">
        <v>0.999999999999999</v>
      </c>
      <c r="K1450" s="24">
        <v>0.51217589804781105</v>
      </c>
      <c r="L1450" s="25">
        <v>1</v>
      </c>
      <c r="M1450" s="26">
        <v>7.4616188231200406E-2</v>
      </c>
      <c r="N1450" s="23">
        <v>1</v>
      </c>
      <c r="O1450" s="23">
        <f t="shared" si="66"/>
        <v>7.4616188231200406E-2</v>
      </c>
      <c r="P1450" s="33">
        <f t="shared" si="68"/>
        <v>9.5881095792553616E-3</v>
      </c>
    </row>
    <row r="1451" spans="1:16" x14ac:dyDescent="0.25">
      <c r="A1451" s="27" t="s">
        <v>2037</v>
      </c>
      <c r="B1451" s="17" t="str">
        <f t="shared" si="67"/>
        <v>STELL</v>
      </c>
      <c r="C1451" s="28" t="s">
        <v>393</v>
      </c>
      <c r="D1451" s="28" t="s">
        <v>184</v>
      </c>
      <c r="E1451" s="19">
        <v>9.1722909747151604</v>
      </c>
      <c r="F1451" s="20">
        <v>64.142021936389298</v>
      </c>
      <c r="G1451" s="21">
        <v>0.26296290547303097</v>
      </c>
      <c r="H1451" s="22">
        <v>6</v>
      </c>
      <c r="I1451" s="23">
        <v>3</v>
      </c>
      <c r="J1451" s="21">
        <v>0.903707975083204</v>
      </c>
      <c r="K1451" s="24">
        <v>0</v>
      </c>
      <c r="L1451" s="25">
        <v>0</v>
      </c>
      <c r="M1451" s="26">
        <v>7.4583176747004806E-2</v>
      </c>
      <c r="N1451" s="23">
        <v>1</v>
      </c>
      <c r="O1451" s="23">
        <f t="shared" si="66"/>
        <v>7.4583176747004806E-2</v>
      </c>
      <c r="P1451" s="33">
        <f t="shared" si="68"/>
        <v>8.1313574713890863E-3</v>
      </c>
    </row>
    <row r="1452" spans="1:16" x14ac:dyDescent="0.25">
      <c r="A1452" s="27" t="s">
        <v>2038</v>
      </c>
      <c r="B1452" s="17" t="str">
        <f t="shared" si="67"/>
        <v>CALAV</v>
      </c>
      <c r="C1452" s="28" t="s">
        <v>1845</v>
      </c>
      <c r="D1452" s="28" t="s">
        <v>154</v>
      </c>
      <c r="E1452" s="19">
        <v>15.079529962169699</v>
      </c>
      <c r="F1452" s="20">
        <v>14.8417098662923</v>
      </c>
      <c r="G1452" s="21">
        <v>1</v>
      </c>
      <c r="H1452" s="22">
        <v>2</v>
      </c>
      <c r="I1452" s="23">
        <v>7</v>
      </c>
      <c r="J1452" s="21">
        <v>1</v>
      </c>
      <c r="K1452" s="24">
        <v>0</v>
      </c>
      <c r="L1452" s="25">
        <v>0</v>
      </c>
      <c r="M1452" s="26">
        <v>7.4427286381785501E-2</v>
      </c>
      <c r="N1452" s="23">
        <v>1</v>
      </c>
      <c r="O1452" s="23">
        <f t="shared" si="66"/>
        <v>7.4427286381785501E-2</v>
      </c>
      <c r="P1452" s="33">
        <f t="shared" si="68"/>
        <v>4.9356502867465126E-3</v>
      </c>
    </row>
    <row r="1453" spans="1:16" x14ac:dyDescent="0.25">
      <c r="A1453" s="27" t="s">
        <v>2039</v>
      </c>
      <c r="B1453" s="17" t="str">
        <f t="shared" si="67"/>
        <v xml:space="preserve">FORT </v>
      </c>
      <c r="C1453" s="28" t="s">
        <v>828</v>
      </c>
      <c r="D1453" s="28" t="s">
        <v>187</v>
      </c>
      <c r="E1453" s="19">
        <v>18.336518190710901</v>
      </c>
      <c r="F1453" s="20">
        <v>83.347192139609305</v>
      </c>
      <c r="G1453" s="21">
        <v>1</v>
      </c>
      <c r="H1453" s="22">
        <v>8</v>
      </c>
      <c r="I1453" s="23">
        <v>9</v>
      </c>
      <c r="J1453" s="21">
        <v>0.80723596510161599</v>
      </c>
      <c r="K1453" s="24">
        <v>0</v>
      </c>
      <c r="L1453" s="25">
        <v>0</v>
      </c>
      <c r="M1453" s="26">
        <v>7.41619882218056E-2</v>
      </c>
      <c r="N1453" s="23">
        <v>1</v>
      </c>
      <c r="O1453" s="23">
        <f t="shared" si="66"/>
        <v>7.41619882218056E-2</v>
      </c>
      <c r="P1453" s="33">
        <f t="shared" si="68"/>
        <v>4.0444967496269454E-3</v>
      </c>
    </row>
    <row r="1454" spans="1:16" x14ac:dyDescent="0.25">
      <c r="A1454" s="27" t="s">
        <v>2040</v>
      </c>
      <c r="B1454" s="17" t="str">
        <f t="shared" si="67"/>
        <v xml:space="preserve">ECHO </v>
      </c>
      <c r="C1454" s="28" t="s">
        <v>1735</v>
      </c>
      <c r="D1454" s="28" t="s">
        <v>971</v>
      </c>
      <c r="E1454" s="19">
        <v>2.8816525285935901</v>
      </c>
      <c r="F1454" s="20">
        <v>10</v>
      </c>
      <c r="G1454" s="21">
        <v>1</v>
      </c>
      <c r="H1454" s="22">
        <v>2</v>
      </c>
      <c r="I1454" s="23">
        <v>2</v>
      </c>
      <c r="J1454" s="21">
        <v>1</v>
      </c>
      <c r="K1454" s="24">
        <v>0</v>
      </c>
      <c r="L1454" s="25">
        <v>0</v>
      </c>
      <c r="M1454" s="26">
        <v>7.4119176704862996E-2</v>
      </c>
      <c r="N1454" s="23">
        <v>1</v>
      </c>
      <c r="O1454" s="23">
        <f t="shared" si="66"/>
        <v>7.4119176704862996E-2</v>
      </c>
      <c r="P1454" s="33">
        <f t="shared" si="68"/>
        <v>2.5721066634302837E-2</v>
      </c>
    </row>
    <row r="1455" spans="1:16" x14ac:dyDescent="0.25">
      <c r="A1455" s="27" t="s">
        <v>2041</v>
      </c>
      <c r="B1455" s="17" t="str">
        <f t="shared" si="67"/>
        <v>RED B</v>
      </c>
      <c r="C1455" s="28" t="s">
        <v>2042</v>
      </c>
      <c r="D1455" s="28" t="s">
        <v>170</v>
      </c>
      <c r="E1455" s="19">
        <v>15.928977969270299</v>
      </c>
      <c r="F1455" s="20">
        <v>23.853520838640101</v>
      </c>
      <c r="G1455" s="21">
        <v>1</v>
      </c>
      <c r="H1455" s="22">
        <v>1</v>
      </c>
      <c r="I1455" s="23">
        <v>4</v>
      </c>
      <c r="J1455" s="21">
        <v>0.87435517113389105</v>
      </c>
      <c r="K1455" s="24">
        <v>0</v>
      </c>
      <c r="L1455" s="25">
        <v>0</v>
      </c>
      <c r="M1455" s="26">
        <v>7.39540467695948E-2</v>
      </c>
      <c r="N1455" s="23">
        <v>1</v>
      </c>
      <c r="O1455" s="23">
        <f t="shared" si="66"/>
        <v>7.39540467695948E-2</v>
      </c>
      <c r="P1455" s="33">
        <f t="shared" si="68"/>
        <v>4.642736458815167E-3</v>
      </c>
    </row>
    <row r="1456" spans="1:16" x14ac:dyDescent="0.25">
      <c r="A1456" s="27" t="s">
        <v>2043</v>
      </c>
      <c r="B1456" s="17" t="str">
        <f t="shared" si="67"/>
        <v>MORRO</v>
      </c>
      <c r="C1456" s="28" t="s">
        <v>2044</v>
      </c>
      <c r="D1456" s="28" t="s">
        <v>580</v>
      </c>
      <c r="E1456" s="19">
        <v>8.6089430803841704</v>
      </c>
      <c r="F1456" s="20">
        <v>11.245761493367</v>
      </c>
      <c r="G1456" s="21">
        <v>0.21076745383162601</v>
      </c>
      <c r="H1456" s="22">
        <v>1</v>
      </c>
      <c r="I1456" s="23">
        <v>2</v>
      </c>
      <c r="J1456" s="21">
        <v>0.89297610215912204</v>
      </c>
      <c r="K1456" s="24">
        <v>0.46554820676174102</v>
      </c>
      <c r="L1456" s="25">
        <v>1</v>
      </c>
      <c r="M1456" s="26">
        <v>7.3801334852172107E-2</v>
      </c>
      <c r="N1456" s="23">
        <v>1</v>
      </c>
      <c r="O1456" s="23">
        <f t="shared" si="66"/>
        <v>7.3801334852172107E-2</v>
      </c>
      <c r="P1456" s="33">
        <f t="shared" si="68"/>
        <v>8.5726359395186941E-3</v>
      </c>
    </row>
    <row r="1457" spans="1:16" x14ac:dyDescent="0.25">
      <c r="A1457" s="27" t="s">
        <v>2045</v>
      </c>
      <c r="B1457" s="17" t="str">
        <f t="shared" si="67"/>
        <v xml:space="preserve">WEST </v>
      </c>
      <c r="C1457" s="28" t="s">
        <v>301</v>
      </c>
      <c r="D1457" s="28" t="s">
        <v>154</v>
      </c>
      <c r="E1457" s="19">
        <v>10.505067254795931</v>
      </c>
      <c r="F1457" s="20">
        <v>72.1066262692853</v>
      </c>
      <c r="G1457" s="21">
        <v>1</v>
      </c>
      <c r="H1457" s="22">
        <v>1</v>
      </c>
      <c r="I1457" s="23">
        <v>0</v>
      </c>
      <c r="J1457" s="21">
        <v>0.98440884885914204</v>
      </c>
      <c r="K1457" s="24">
        <v>0.187812742251276</v>
      </c>
      <c r="L1457" s="25">
        <v>0</v>
      </c>
      <c r="M1457" s="26">
        <v>7.3587373152440294E-2</v>
      </c>
      <c r="N1457" s="23">
        <v>1</v>
      </c>
      <c r="O1457" s="23">
        <f t="shared" si="66"/>
        <v>7.3587373152440294E-2</v>
      </c>
      <c r="P1457" s="33">
        <f t="shared" si="68"/>
        <v>7.0049406983896355E-3</v>
      </c>
    </row>
    <row r="1458" spans="1:16" x14ac:dyDescent="0.25">
      <c r="A1458" s="27" t="s">
        <v>2046</v>
      </c>
      <c r="B1458" s="17" t="str">
        <f t="shared" si="67"/>
        <v>BEN L</v>
      </c>
      <c r="C1458" s="28" t="s">
        <v>612</v>
      </c>
      <c r="D1458" s="28" t="s">
        <v>223</v>
      </c>
      <c r="E1458" s="19">
        <v>1.6971375817329799</v>
      </c>
      <c r="F1458" s="20">
        <v>9.9999999999999893</v>
      </c>
      <c r="G1458" s="21">
        <v>0.15352987101788099</v>
      </c>
      <c r="H1458" s="22">
        <v>1</v>
      </c>
      <c r="I1458" s="23">
        <v>2</v>
      </c>
      <c r="J1458" s="21">
        <v>1</v>
      </c>
      <c r="K1458" s="24">
        <v>1</v>
      </c>
      <c r="L1458" s="25">
        <v>0</v>
      </c>
      <c r="M1458" s="26">
        <v>7.2944601055754898E-2</v>
      </c>
      <c r="N1458" s="23">
        <v>1</v>
      </c>
      <c r="O1458" s="23">
        <f t="shared" si="66"/>
        <v>7.2944601055754898E-2</v>
      </c>
      <c r="P1458" s="33">
        <f t="shared" si="68"/>
        <v>4.2980959140195202E-2</v>
      </c>
    </row>
    <row r="1459" spans="1:16" x14ac:dyDescent="0.25">
      <c r="A1459" s="27" t="s">
        <v>2047</v>
      </c>
      <c r="B1459" s="17" t="str">
        <f t="shared" si="67"/>
        <v>PENRY</v>
      </c>
      <c r="C1459" s="28" t="s">
        <v>1144</v>
      </c>
      <c r="D1459" s="28" t="s">
        <v>148</v>
      </c>
      <c r="E1459" s="19">
        <v>3.8025041700032999E-2</v>
      </c>
      <c r="F1459" s="20">
        <v>10</v>
      </c>
      <c r="G1459" s="21">
        <v>0</v>
      </c>
      <c r="H1459" s="22">
        <v>0</v>
      </c>
      <c r="I1459" s="23">
        <v>0</v>
      </c>
      <c r="J1459" s="21">
        <v>3.6779508067813202E-2</v>
      </c>
      <c r="K1459" s="24">
        <v>0</v>
      </c>
      <c r="L1459" s="25">
        <v>0</v>
      </c>
      <c r="M1459" s="26">
        <v>4.87355027533822E-3</v>
      </c>
      <c r="N1459" s="23">
        <v>14.950713546377353</v>
      </c>
      <c r="O1459" s="23">
        <f t="shared" si="66"/>
        <v>7.2863054120450202E-2</v>
      </c>
      <c r="P1459" s="33">
        <f t="shared" si="68"/>
        <v>1.9161860411684168</v>
      </c>
    </row>
    <row r="1460" spans="1:16" x14ac:dyDescent="0.25">
      <c r="A1460" s="27" t="s">
        <v>2048</v>
      </c>
      <c r="B1460" s="17" t="str">
        <f t="shared" si="67"/>
        <v>SONOM</v>
      </c>
      <c r="C1460" s="28" t="s">
        <v>1579</v>
      </c>
      <c r="D1460" s="28" t="s">
        <v>226</v>
      </c>
      <c r="E1460" s="19">
        <v>12.357759223353039</v>
      </c>
      <c r="F1460" s="20">
        <v>22.882145787907699</v>
      </c>
      <c r="G1460" s="21">
        <v>0.50058177253568903</v>
      </c>
      <c r="H1460" s="22">
        <v>1</v>
      </c>
      <c r="I1460" s="23">
        <v>16</v>
      </c>
      <c r="J1460" s="21">
        <v>0.68857998387332298</v>
      </c>
      <c r="K1460" s="24">
        <v>0.37072189288669599</v>
      </c>
      <c r="L1460" s="25">
        <v>0</v>
      </c>
      <c r="M1460" s="26">
        <v>7.2854707916690895E-2</v>
      </c>
      <c r="N1460" s="23">
        <v>1</v>
      </c>
      <c r="O1460" s="23">
        <f t="shared" si="66"/>
        <v>7.2854707916690895E-2</v>
      </c>
      <c r="P1460" s="33">
        <f t="shared" si="68"/>
        <v>5.8954626481970878E-3</v>
      </c>
    </row>
    <row r="1461" spans="1:16" x14ac:dyDescent="0.25">
      <c r="A1461" s="27" t="s">
        <v>2049</v>
      </c>
      <c r="B1461" s="17" t="str">
        <f t="shared" si="67"/>
        <v>VOLTA</v>
      </c>
      <c r="C1461" s="28" t="s">
        <v>1779</v>
      </c>
      <c r="D1461" s="28" t="s">
        <v>170</v>
      </c>
      <c r="E1461" s="19">
        <v>23.008094899142378</v>
      </c>
      <c r="F1461" s="20">
        <v>45.531658298614801</v>
      </c>
      <c r="G1461" s="21">
        <v>0.55002082345067504</v>
      </c>
      <c r="H1461" s="22">
        <v>0</v>
      </c>
      <c r="I1461" s="23">
        <v>5</v>
      </c>
      <c r="J1461" s="21">
        <v>1</v>
      </c>
      <c r="K1461" s="24">
        <v>0.29049152046221799</v>
      </c>
      <c r="L1461" s="25">
        <v>0</v>
      </c>
      <c r="M1461" s="26">
        <v>7.2817159428732195E-2</v>
      </c>
      <c r="N1461" s="23">
        <v>1</v>
      </c>
      <c r="O1461" s="23">
        <f t="shared" si="66"/>
        <v>7.2817159428732195E-2</v>
      </c>
      <c r="P1461" s="33">
        <f t="shared" si="68"/>
        <v>3.1648495778521168E-3</v>
      </c>
    </row>
    <row r="1462" spans="1:16" x14ac:dyDescent="0.25">
      <c r="A1462" s="27" t="s">
        <v>2050</v>
      </c>
      <c r="B1462" s="17" t="str">
        <f t="shared" si="67"/>
        <v>OCEAN</v>
      </c>
      <c r="C1462" s="28" t="s">
        <v>935</v>
      </c>
      <c r="D1462" s="28" t="s">
        <v>580</v>
      </c>
      <c r="E1462" s="19">
        <v>12.4604047454522</v>
      </c>
      <c r="F1462" s="20">
        <v>18.157613405958202</v>
      </c>
      <c r="G1462" s="21">
        <v>0.68470391770876105</v>
      </c>
      <c r="H1462" s="22">
        <v>10</v>
      </c>
      <c r="I1462" s="23">
        <v>12</v>
      </c>
      <c r="J1462" s="21">
        <v>1</v>
      </c>
      <c r="K1462" s="24">
        <v>0</v>
      </c>
      <c r="L1462" s="25">
        <v>0</v>
      </c>
      <c r="M1462" s="26">
        <v>7.2609961174053994E-2</v>
      </c>
      <c r="N1462" s="23">
        <v>1</v>
      </c>
      <c r="O1462" s="23">
        <f t="shared" si="66"/>
        <v>7.2609961174053994E-2</v>
      </c>
      <c r="P1462" s="33">
        <f t="shared" si="68"/>
        <v>5.8272554268797077E-3</v>
      </c>
    </row>
    <row r="1463" spans="1:16" x14ac:dyDescent="0.25">
      <c r="A1463" s="27" t="s">
        <v>2051</v>
      </c>
      <c r="B1463" s="17" t="str">
        <f t="shared" si="67"/>
        <v>ALHAM</v>
      </c>
      <c r="C1463" s="28" t="s">
        <v>2052</v>
      </c>
      <c r="D1463" s="28" t="s">
        <v>593</v>
      </c>
      <c r="E1463" s="19">
        <v>25.9018418881478</v>
      </c>
      <c r="F1463" s="20">
        <v>63.557590182051698</v>
      </c>
      <c r="G1463" s="21">
        <v>0.53562191663204295</v>
      </c>
      <c r="H1463" s="22">
        <v>4</v>
      </c>
      <c r="I1463" s="23">
        <v>18</v>
      </c>
      <c r="J1463" s="21">
        <v>1</v>
      </c>
      <c r="K1463" s="24">
        <v>1.9733772199944901E-2</v>
      </c>
      <c r="L1463" s="25">
        <v>1</v>
      </c>
      <c r="M1463" s="26">
        <v>7.2547113880155695E-2</v>
      </c>
      <c r="N1463" s="23">
        <v>1</v>
      </c>
      <c r="O1463" s="23">
        <f t="shared" si="66"/>
        <v>7.2547113880155695E-2</v>
      </c>
      <c r="P1463" s="33">
        <f t="shared" si="68"/>
        <v>2.8008476846332654E-3</v>
      </c>
    </row>
    <row r="1464" spans="1:16" x14ac:dyDescent="0.25">
      <c r="A1464" s="27" t="s">
        <v>2053</v>
      </c>
      <c r="B1464" s="17" t="str">
        <f t="shared" si="67"/>
        <v>SAN R</v>
      </c>
      <c r="C1464" s="28" t="s">
        <v>1563</v>
      </c>
      <c r="D1464" s="28" t="s">
        <v>621</v>
      </c>
      <c r="E1464" s="19">
        <v>8.7619643093125102E-2</v>
      </c>
      <c r="F1464" s="20">
        <v>60</v>
      </c>
      <c r="G1464" s="21">
        <v>1</v>
      </c>
      <c r="H1464" s="22">
        <v>0</v>
      </c>
      <c r="I1464" s="23">
        <v>0</v>
      </c>
      <c r="J1464" s="21">
        <v>9.6831798415484595E-3</v>
      </c>
      <c r="K1464" s="24">
        <v>1</v>
      </c>
      <c r="L1464" s="25">
        <v>0</v>
      </c>
      <c r="M1464" s="26">
        <v>7.2466614102709895E-2</v>
      </c>
      <c r="N1464" s="23">
        <v>1</v>
      </c>
      <c r="O1464" s="23">
        <f t="shared" si="66"/>
        <v>7.2466614102709895E-2</v>
      </c>
      <c r="P1464" s="33">
        <f t="shared" si="68"/>
        <v>0.8270589966417683</v>
      </c>
    </row>
    <row r="1465" spans="1:16" x14ac:dyDescent="0.25">
      <c r="A1465" s="27" t="s">
        <v>2054</v>
      </c>
      <c r="B1465" s="17" t="str">
        <f t="shared" si="67"/>
        <v>PHILO</v>
      </c>
      <c r="C1465" s="28" t="s">
        <v>2055</v>
      </c>
      <c r="D1465" s="28" t="s">
        <v>187</v>
      </c>
      <c r="E1465" s="19">
        <v>30.164728950757301</v>
      </c>
      <c r="F1465" s="20">
        <v>49.350613418765597</v>
      </c>
      <c r="G1465" s="21">
        <v>0.76403713613748703</v>
      </c>
      <c r="H1465" s="22">
        <v>12</v>
      </c>
      <c r="I1465" s="23">
        <v>16</v>
      </c>
      <c r="J1465" s="21">
        <v>0.60917928191474602</v>
      </c>
      <c r="K1465" s="24">
        <v>0</v>
      </c>
      <c r="L1465" s="25">
        <v>0</v>
      </c>
      <c r="M1465" s="26">
        <v>7.2449272445566898E-2</v>
      </c>
      <c r="N1465" s="23">
        <v>1</v>
      </c>
      <c r="O1465" s="23">
        <f t="shared" si="66"/>
        <v>7.2449272445566898E-2</v>
      </c>
      <c r="P1465" s="33">
        <f t="shared" si="68"/>
        <v>2.4017876163859257E-3</v>
      </c>
    </row>
    <row r="1466" spans="1:16" x14ac:dyDescent="0.25">
      <c r="A1466" s="27" t="s">
        <v>2056</v>
      </c>
      <c r="B1466" s="17" t="str">
        <f t="shared" si="67"/>
        <v>AUBER</v>
      </c>
      <c r="C1466" s="28" t="s">
        <v>339</v>
      </c>
      <c r="D1466" s="28" t="s">
        <v>340</v>
      </c>
      <c r="E1466" s="19">
        <v>42.372724997300502</v>
      </c>
      <c r="F1466" s="20">
        <v>21.060831971901798</v>
      </c>
      <c r="G1466" s="21">
        <v>0.99166848784745998</v>
      </c>
      <c r="H1466" s="22">
        <v>0</v>
      </c>
      <c r="I1466" s="23">
        <v>7</v>
      </c>
      <c r="J1466" s="21">
        <v>0.960279365713686</v>
      </c>
      <c r="K1466" s="24">
        <v>0</v>
      </c>
      <c r="L1466" s="25">
        <v>0</v>
      </c>
      <c r="M1466" s="26">
        <v>7.2345905472531599E-2</v>
      </c>
      <c r="N1466" s="23">
        <v>1</v>
      </c>
      <c r="O1466" s="23">
        <f t="shared" si="66"/>
        <v>7.2345905472531599E-2</v>
      </c>
      <c r="P1466" s="33">
        <f t="shared" si="68"/>
        <v>1.7073696694545994E-3</v>
      </c>
    </row>
    <row r="1467" spans="1:16" x14ac:dyDescent="0.25">
      <c r="A1467" s="27" t="s">
        <v>2057</v>
      </c>
      <c r="B1467" s="17" t="str">
        <f t="shared" si="67"/>
        <v>MOUNT</v>
      </c>
      <c r="C1467" s="28" t="s">
        <v>385</v>
      </c>
      <c r="D1467" s="28" t="s">
        <v>148</v>
      </c>
      <c r="E1467" s="19">
        <v>30.7365160104676</v>
      </c>
      <c r="F1467" s="20">
        <v>10.3256100965343</v>
      </c>
      <c r="G1467" s="21">
        <v>0.98486747510417505</v>
      </c>
      <c r="H1467" s="22">
        <v>5</v>
      </c>
      <c r="I1467" s="23">
        <v>12</v>
      </c>
      <c r="J1467" s="21">
        <v>1</v>
      </c>
      <c r="K1467" s="24">
        <v>0</v>
      </c>
      <c r="L1467" s="25">
        <v>0</v>
      </c>
      <c r="M1467" s="26">
        <v>7.2231650977983203E-2</v>
      </c>
      <c r="N1467" s="23">
        <v>1</v>
      </c>
      <c r="O1467" s="23">
        <f t="shared" si="66"/>
        <v>7.2231650977983203E-2</v>
      </c>
      <c r="P1467" s="33">
        <f t="shared" si="68"/>
        <v>2.3500272754850959E-3</v>
      </c>
    </row>
    <row r="1468" spans="1:16" x14ac:dyDescent="0.25">
      <c r="A1468" s="27" t="s">
        <v>2058</v>
      </c>
      <c r="B1468" s="17" t="str">
        <f t="shared" si="67"/>
        <v>VOLTA</v>
      </c>
      <c r="C1468" s="28" t="s">
        <v>1779</v>
      </c>
      <c r="D1468" s="28" t="s">
        <v>170</v>
      </c>
      <c r="E1468" s="19">
        <v>10.433828402199</v>
      </c>
      <c r="F1468" s="20">
        <v>80.242301837684707</v>
      </c>
      <c r="G1468" s="21">
        <v>0.83396109074518399</v>
      </c>
      <c r="H1468" s="22">
        <v>1</v>
      </c>
      <c r="I1468" s="23">
        <v>4</v>
      </c>
      <c r="J1468" s="21">
        <v>1</v>
      </c>
      <c r="K1468" s="24">
        <v>0</v>
      </c>
      <c r="L1468" s="25">
        <v>0</v>
      </c>
      <c r="M1468" s="26">
        <v>7.2188919704039706E-2</v>
      </c>
      <c r="N1468" s="23">
        <v>1</v>
      </c>
      <c r="O1468" s="23">
        <f t="shared" si="66"/>
        <v>7.2188919704039706E-2</v>
      </c>
      <c r="P1468" s="33">
        <f t="shared" si="68"/>
        <v>6.9187374874619756E-3</v>
      </c>
    </row>
    <row r="1469" spans="1:16" x14ac:dyDescent="0.25">
      <c r="A1469" s="27" t="s">
        <v>2059</v>
      </c>
      <c r="B1469" s="17" t="str">
        <f t="shared" si="67"/>
        <v>COARS</v>
      </c>
      <c r="C1469" s="28" t="s">
        <v>626</v>
      </c>
      <c r="D1469" s="28" t="s">
        <v>145</v>
      </c>
      <c r="E1469" s="19">
        <v>13.0443938318507</v>
      </c>
      <c r="F1469" s="20">
        <v>10.803364908173901</v>
      </c>
      <c r="G1469" s="21">
        <v>0.99815867252256396</v>
      </c>
      <c r="H1469" s="22">
        <v>2</v>
      </c>
      <c r="I1469" s="23">
        <v>45</v>
      </c>
      <c r="J1469" s="21">
        <v>1</v>
      </c>
      <c r="K1469" s="24">
        <v>0</v>
      </c>
      <c r="L1469" s="25">
        <v>0</v>
      </c>
      <c r="M1469" s="26">
        <v>7.2178777882401401E-2</v>
      </c>
      <c r="N1469" s="23">
        <v>1</v>
      </c>
      <c r="O1469" s="23">
        <f t="shared" si="66"/>
        <v>7.2178777882401401E-2</v>
      </c>
      <c r="P1469" s="33">
        <f t="shared" si="68"/>
        <v>5.5333178998445568E-3</v>
      </c>
    </row>
    <row r="1470" spans="1:16" x14ac:dyDescent="0.25">
      <c r="A1470" s="27" t="s">
        <v>2060</v>
      </c>
      <c r="B1470" s="17" t="str">
        <f t="shared" si="67"/>
        <v>DESCH</v>
      </c>
      <c r="C1470" s="28" t="s">
        <v>1154</v>
      </c>
      <c r="D1470" s="28" t="s">
        <v>170</v>
      </c>
      <c r="E1470" s="19">
        <v>44.521526511424511</v>
      </c>
      <c r="F1470" s="20">
        <v>20.646742660001198</v>
      </c>
      <c r="G1470" s="21">
        <v>0.99771701904030796</v>
      </c>
      <c r="H1470" s="22">
        <v>3</v>
      </c>
      <c r="I1470" s="23">
        <v>12</v>
      </c>
      <c r="J1470" s="21">
        <v>0.90008795484804605</v>
      </c>
      <c r="K1470" s="24">
        <v>0.10490584993243</v>
      </c>
      <c r="L1470" s="25">
        <v>0</v>
      </c>
      <c r="M1470" s="26">
        <v>7.1696321854514897E-2</v>
      </c>
      <c r="N1470" s="23">
        <v>1</v>
      </c>
      <c r="O1470" s="23">
        <f t="shared" si="66"/>
        <v>7.1696321854514897E-2</v>
      </c>
      <c r="P1470" s="33">
        <f t="shared" si="68"/>
        <v>1.6103742946935379E-3</v>
      </c>
    </row>
    <row r="1471" spans="1:16" x14ac:dyDescent="0.25">
      <c r="A1471" s="27" t="s">
        <v>2061</v>
      </c>
      <c r="B1471" s="17" t="str">
        <f t="shared" si="67"/>
        <v>SAN B</v>
      </c>
      <c r="C1471" s="28" t="s">
        <v>2062</v>
      </c>
      <c r="D1471" s="28" t="s">
        <v>223</v>
      </c>
      <c r="E1471" s="19">
        <v>23.9824671169585</v>
      </c>
      <c r="F1471" s="20">
        <v>25.505934648183501</v>
      </c>
      <c r="G1471" s="21">
        <v>0.54816771116100504</v>
      </c>
      <c r="H1471" s="22">
        <v>18</v>
      </c>
      <c r="I1471" s="23">
        <v>5</v>
      </c>
      <c r="J1471" s="21">
        <v>0.55630560844980204</v>
      </c>
      <c r="K1471" s="24">
        <v>0</v>
      </c>
      <c r="L1471" s="25">
        <v>0</v>
      </c>
      <c r="M1471" s="26">
        <v>7.1687498512402997E-2</v>
      </c>
      <c r="N1471" s="23">
        <v>1</v>
      </c>
      <c r="O1471" s="23">
        <f t="shared" si="66"/>
        <v>7.1687498512402997E-2</v>
      </c>
      <c r="P1471" s="33">
        <f t="shared" si="68"/>
        <v>2.9891627980889123E-3</v>
      </c>
    </row>
    <row r="1472" spans="1:16" x14ac:dyDescent="0.25">
      <c r="A1472" s="27" t="s">
        <v>2063</v>
      </c>
      <c r="B1472" s="17" t="str">
        <f t="shared" si="67"/>
        <v>HALSE</v>
      </c>
      <c r="C1472" s="28" t="s">
        <v>1225</v>
      </c>
      <c r="D1472" s="28" t="s">
        <v>148</v>
      </c>
      <c r="E1472" s="19">
        <v>12.7863619755861</v>
      </c>
      <c r="F1472" s="20">
        <v>9.9999999999999805</v>
      </c>
      <c r="G1472" s="21">
        <v>0.79441664100560705</v>
      </c>
      <c r="H1472" s="22">
        <v>4</v>
      </c>
      <c r="I1472" s="23">
        <v>15</v>
      </c>
      <c r="J1472" s="21">
        <v>0.96797222667765404</v>
      </c>
      <c r="K1472" s="24">
        <v>0</v>
      </c>
      <c r="L1472" s="25">
        <v>0</v>
      </c>
      <c r="M1472" s="26">
        <v>7.1684366582337594E-2</v>
      </c>
      <c r="N1472" s="23">
        <v>1</v>
      </c>
      <c r="O1472" s="23">
        <f t="shared" si="66"/>
        <v>7.1684366582337594E-2</v>
      </c>
      <c r="P1472" s="33">
        <f t="shared" si="68"/>
        <v>5.606314502843701E-3</v>
      </c>
    </row>
    <row r="1473" spans="1:16" x14ac:dyDescent="0.25">
      <c r="A1473" s="27" t="s">
        <v>2064</v>
      </c>
      <c r="B1473" s="17" t="str">
        <f t="shared" si="67"/>
        <v>UKIAH</v>
      </c>
      <c r="C1473" s="28" t="s">
        <v>2065</v>
      </c>
      <c r="D1473" s="28" t="s">
        <v>187</v>
      </c>
      <c r="E1473" s="19">
        <v>37.0057828411164</v>
      </c>
      <c r="F1473" s="20">
        <v>66.352094082391702</v>
      </c>
      <c r="G1473" s="21">
        <v>0.673324103296847</v>
      </c>
      <c r="H1473" s="22">
        <v>5</v>
      </c>
      <c r="I1473" s="23">
        <v>13</v>
      </c>
      <c r="J1473" s="21">
        <v>0.97476551688719104</v>
      </c>
      <c r="K1473" s="24">
        <v>0</v>
      </c>
      <c r="L1473" s="25">
        <v>0</v>
      </c>
      <c r="M1473" s="26">
        <v>7.1452185739429297E-2</v>
      </c>
      <c r="N1473" s="23">
        <v>1</v>
      </c>
      <c r="O1473" s="23">
        <f t="shared" si="66"/>
        <v>7.1452185739429297E-2</v>
      </c>
      <c r="P1473" s="33">
        <f t="shared" si="68"/>
        <v>1.9308383785909312E-3</v>
      </c>
    </row>
    <row r="1474" spans="1:16" x14ac:dyDescent="0.25">
      <c r="A1474" s="27" t="s">
        <v>2066</v>
      </c>
      <c r="B1474" s="17" t="str">
        <f t="shared" si="67"/>
        <v>CENTE</v>
      </c>
      <c r="C1474" s="28" t="s">
        <v>1609</v>
      </c>
      <c r="D1474" s="28" t="s">
        <v>170</v>
      </c>
      <c r="E1474" s="19">
        <v>1.57474988963404E-2</v>
      </c>
      <c r="F1474" s="20">
        <v>10</v>
      </c>
      <c r="G1474" s="21">
        <v>0</v>
      </c>
      <c r="H1474" s="22">
        <v>0</v>
      </c>
      <c r="I1474" s="23">
        <v>1</v>
      </c>
      <c r="J1474" s="21">
        <v>1</v>
      </c>
      <c r="K1474" s="24">
        <v>1</v>
      </c>
      <c r="L1474" s="25">
        <v>0</v>
      </c>
      <c r="M1474" s="26">
        <v>7.1116730797607594E-2</v>
      </c>
      <c r="N1474" s="23">
        <v>1</v>
      </c>
      <c r="O1474" s="23">
        <f t="shared" si="66"/>
        <v>7.1116730797607594E-2</v>
      </c>
      <c r="P1474" s="33">
        <f t="shared" si="68"/>
        <v>4.5160651393431488</v>
      </c>
    </row>
    <row r="1475" spans="1:16" x14ac:dyDescent="0.25">
      <c r="A1475" s="27" t="s">
        <v>2067</v>
      </c>
      <c r="B1475" s="17" t="str">
        <f t="shared" si="67"/>
        <v>LAYTO</v>
      </c>
      <c r="C1475" s="28" t="s">
        <v>760</v>
      </c>
      <c r="D1475" s="28" t="s">
        <v>187</v>
      </c>
      <c r="E1475" s="19">
        <v>22.839207391112001</v>
      </c>
      <c r="F1475" s="20">
        <v>79.189213734546598</v>
      </c>
      <c r="G1475" s="21">
        <v>0.99987556012699996</v>
      </c>
      <c r="H1475" s="22">
        <v>6</v>
      </c>
      <c r="I1475" s="23">
        <v>8</v>
      </c>
      <c r="J1475" s="21">
        <v>0.96878536335916998</v>
      </c>
      <c r="K1475" s="24">
        <v>0</v>
      </c>
      <c r="L1475" s="25">
        <v>0</v>
      </c>
      <c r="M1475" s="26">
        <v>7.0953937396523295E-2</v>
      </c>
      <c r="N1475" s="23">
        <v>1</v>
      </c>
      <c r="O1475" s="23">
        <f t="shared" si="66"/>
        <v>7.0953937396523295E-2</v>
      </c>
      <c r="P1475" s="33">
        <f t="shared" si="68"/>
        <v>3.1066724944288299E-3</v>
      </c>
    </row>
    <row r="1476" spans="1:16" x14ac:dyDescent="0.25">
      <c r="A1476" s="27" t="s">
        <v>2068</v>
      </c>
      <c r="B1476" s="17" t="str">
        <f t="shared" si="67"/>
        <v>BRUNS</v>
      </c>
      <c r="C1476" s="28" t="s">
        <v>190</v>
      </c>
      <c r="D1476" s="28" t="s">
        <v>148</v>
      </c>
      <c r="E1476" s="19">
        <v>20.770942461697569</v>
      </c>
      <c r="F1476" s="20">
        <v>48.7311303587149</v>
      </c>
      <c r="G1476" s="21">
        <v>0.68619510195524602</v>
      </c>
      <c r="H1476" s="22">
        <v>4</v>
      </c>
      <c r="I1476" s="23">
        <v>3</v>
      </c>
      <c r="J1476" s="21">
        <v>0.82685214939571094</v>
      </c>
      <c r="K1476" s="24">
        <v>0.37089444335273802</v>
      </c>
      <c r="L1476" s="25">
        <v>0</v>
      </c>
      <c r="M1476" s="26">
        <v>7.0762258066681502E-2</v>
      </c>
      <c r="N1476" s="23">
        <v>1</v>
      </c>
      <c r="O1476" s="23">
        <f t="shared" si="66"/>
        <v>7.0762258066681502E-2</v>
      </c>
      <c r="P1476" s="33">
        <f t="shared" si="68"/>
        <v>3.4067909146236323E-3</v>
      </c>
    </row>
    <row r="1477" spans="1:16" x14ac:dyDescent="0.25">
      <c r="A1477" s="27" t="s">
        <v>2069</v>
      </c>
      <c r="B1477" s="17" t="str">
        <f t="shared" si="67"/>
        <v>GREEN</v>
      </c>
      <c r="C1477" s="28" t="s">
        <v>1278</v>
      </c>
      <c r="D1477" s="28" t="s">
        <v>223</v>
      </c>
      <c r="E1477" s="19">
        <v>3.8052083783734512</v>
      </c>
      <c r="F1477" s="20">
        <v>10</v>
      </c>
      <c r="G1477" s="21">
        <v>0.95687138095962199</v>
      </c>
      <c r="H1477" s="22">
        <v>0</v>
      </c>
      <c r="I1477" s="23">
        <v>0</v>
      </c>
      <c r="J1477" s="21">
        <v>0.20731528044191599</v>
      </c>
      <c r="K1477" s="24">
        <v>0.93037799967541701</v>
      </c>
      <c r="L1477" s="25">
        <v>0</v>
      </c>
      <c r="M1477" s="26">
        <v>7.0745619095404597E-2</v>
      </c>
      <c r="N1477" s="23">
        <v>1</v>
      </c>
      <c r="O1477" s="23">
        <f t="shared" ref="O1477:O1540" si="69">M1477*N1477</f>
        <v>7.0745619095404597E-2</v>
      </c>
      <c r="P1477" s="33">
        <f t="shared" si="68"/>
        <v>1.8591785800084106E-2</v>
      </c>
    </row>
    <row r="1478" spans="1:16" x14ac:dyDescent="0.25">
      <c r="A1478" s="27" t="s">
        <v>2070</v>
      </c>
      <c r="B1478" s="17" t="str">
        <f t="shared" ref="B1478:B1541" si="70">LEFT(A1478,5)</f>
        <v>WILDW</v>
      </c>
      <c r="C1478" s="28" t="s">
        <v>1231</v>
      </c>
      <c r="D1478" s="28" t="s">
        <v>170</v>
      </c>
      <c r="E1478" s="19">
        <v>8.1590195871322706</v>
      </c>
      <c r="F1478" s="20">
        <v>75.944703014427105</v>
      </c>
      <c r="G1478" s="21">
        <v>0.99965160899246797</v>
      </c>
      <c r="H1478" s="22">
        <v>1</v>
      </c>
      <c r="I1478" s="23">
        <v>4</v>
      </c>
      <c r="J1478" s="21">
        <v>1</v>
      </c>
      <c r="K1478" s="24">
        <v>0</v>
      </c>
      <c r="L1478" s="25">
        <v>0</v>
      </c>
      <c r="M1478" s="26">
        <v>7.0451030808954707E-2</v>
      </c>
      <c r="N1478" s="23">
        <v>1</v>
      </c>
      <c r="O1478" s="23">
        <f t="shared" si="69"/>
        <v>7.0451030808954707E-2</v>
      </c>
      <c r="P1478" s="33">
        <f t="shared" ref="P1478:P1541" si="71">O1478/E1478</f>
        <v>8.6347422084957649E-3</v>
      </c>
    </row>
    <row r="1479" spans="1:16" x14ac:dyDescent="0.25">
      <c r="A1479" s="27" t="s">
        <v>2071</v>
      </c>
      <c r="B1479" s="17" t="str">
        <f t="shared" si="70"/>
        <v>GUALA</v>
      </c>
      <c r="C1479" s="28" t="s">
        <v>1048</v>
      </c>
      <c r="D1479" s="28" t="s">
        <v>187</v>
      </c>
      <c r="E1479" s="19">
        <v>14.520603422042999</v>
      </c>
      <c r="F1479" s="20">
        <v>71.453917258981903</v>
      </c>
      <c r="G1479" s="21">
        <v>0.16533490158181599</v>
      </c>
      <c r="H1479" s="22">
        <v>7</v>
      </c>
      <c r="I1479" s="23">
        <v>15</v>
      </c>
      <c r="J1479" s="21">
        <v>1</v>
      </c>
      <c r="K1479" s="24">
        <v>0</v>
      </c>
      <c r="L1479" s="25">
        <v>0</v>
      </c>
      <c r="M1479" s="26">
        <v>6.99135434591827E-2</v>
      </c>
      <c r="N1479" s="23">
        <v>1</v>
      </c>
      <c r="O1479" s="23">
        <f t="shared" si="69"/>
        <v>6.99135434591827E-2</v>
      </c>
      <c r="P1479" s="33">
        <f t="shared" si="71"/>
        <v>4.814782239218135E-3</v>
      </c>
    </row>
    <row r="1480" spans="1:16" x14ac:dyDescent="0.25">
      <c r="A1480" s="27" t="s">
        <v>2072</v>
      </c>
      <c r="B1480" s="17" t="str">
        <f t="shared" si="70"/>
        <v>SYCAM</v>
      </c>
      <c r="C1480" s="28" t="s">
        <v>271</v>
      </c>
      <c r="D1480" s="28" t="s">
        <v>170</v>
      </c>
      <c r="E1480" s="19">
        <v>22.65614397186658</v>
      </c>
      <c r="F1480" s="20">
        <v>53.021692429779797</v>
      </c>
      <c r="G1480" s="21">
        <v>0.99038143110259802</v>
      </c>
      <c r="H1480" s="22">
        <v>1</v>
      </c>
      <c r="I1480" s="23">
        <v>4</v>
      </c>
      <c r="J1480" s="21">
        <v>0.99968652363458599</v>
      </c>
      <c r="K1480" s="24">
        <v>0.25971378479433699</v>
      </c>
      <c r="L1480" s="25">
        <v>0</v>
      </c>
      <c r="M1480" s="26">
        <v>6.9882474840409395E-2</v>
      </c>
      <c r="N1480" s="23">
        <v>1</v>
      </c>
      <c r="O1480" s="23">
        <f t="shared" si="69"/>
        <v>6.9882474840409395E-2</v>
      </c>
      <c r="P1480" s="33">
        <f t="shared" si="71"/>
        <v>3.0844822899777839E-3</v>
      </c>
    </row>
    <row r="1481" spans="1:16" x14ac:dyDescent="0.25">
      <c r="A1481" s="27" t="s">
        <v>2073</v>
      </c>
      <c r="B1481" s="17" t="str">
        <f t="shared" si="70"/>
        <v>PARAD</v>
      </c>
      <c r="C1481" s="28" t="s">
        <v>590</v>
      </c>
      <c r="D1481" s="28" t="s">
        <v>170</v>
      </c>
      <c r="E1481" s="19">
        <v>5.1264205017164901</v>
      </c>
      <c r="F1481" s="20">
        <v>10.517442837628799</v>
      </c>
      <c r="G1481" s="21">
        <v>0.41482073217273402</v>
      </c>
      <c r="H1481" s="22">
        <v>3</v>
      </c>
      <c r="I1481" s="23">
        <v>8</v>
      </c>
      <c r="J1481" s="21">
        <v>0.44965373420387</v>
      </c>
      <c r="K1481" s="24">
        <v>1</v>
      </c>
      <c r="L1481" s="25">
        <v>0</v>
      </c>
      <c r="M1481" s="26">
        <v>6.98676292982022E-2</v>
      </c>
      <c r="N1481" s="23">
        <v>1</v>
      </c>
      <c r="O1481" s="23">
        <f t="shared" si="69"/>
        <v>6.98676292982022E-2</v>
      </c>
      <c r="P1481" s="33">
        <f t="shared" si="71"/>
        <v>1.3628930610512398E-2</v>
      </c>
    </row>
    <row r="1482" spans="1:16" x14ac:dyDescent="0.25">
      <c r="A1482" s="27" t="s">
        <v>2074</v>
      </c>
      <c r="B1482" s="17" t="str">
        <f t="shared" si="70"/>
        <v>BIG B</v>
      </c>
      <c r="C1482" s="28" t="s">
        <v>726</v>
      </c>
      <c r="D1482" s="28" t="s">
        <v>223</v>
      </c>
      <c r="E1482" s="19">
        <v>1.4629575609666301</v>
      </c>
      <c r="F1482" s="20">
        <v>10</v>
      </c>
      <c r="G1482" s="21">
        <v>0.16173780788532499</v>
      </c>
      <c r="H1482" s="22">
        <v>0</v>
      </c>
      <c r="I1482" s="23">
        <v>0</v>
      </c>
      <c r="J1482" s="21">
        <v>1</v>
      </c>
      <c r="K1482" s="24">
        <v>1</v>
      </c>
      <c r="L1482" s="25">
        <v>0</v>
      </c>
      <c r="M1482" s="26">
        <v>6.9736203641046393E-2</v>
      </c>
      <c r="N1482" s="23">
        <v>1</v>
      </c>
      <c r="O1482" s="23">
        <f t="shared" si="69"/>
        <v>6.9736203641046393E-2</v>
      </c>
      <c r="P1482" s="33">
        <f t="shared" si="71"/>
        <v>4.7667960781424927E-2</v>
      </c>
    </row>
    <row r="1483" spans="1:16" x14ac:dyDescent="0.25">
      <c r="A1483" s="27" t="s">
        <v>2075</v>
      </c>
      <c r="B1483" s="17" t="str">
        <f t="shared" si="70"/>
        <v>FROGT</v>
      </c>
      <c r="C1483" s="28" t="s">
        <v>1100</v>
      </c>
      <c r="D1483" s="28" t="s">
        <v>154</v>
      </c>
      <c r="E1483" s="19">
        <v>36.319065819756098</v>
      </c>
      <c r="F1483" s="20">
        <v>39.307353810714602</v>
      </c>
      <c r="G1483" s="21">
        <v>0.54496631183426003</v>
      </c>
      <c r="H1483" s="22">
        <v>2</v>
      </c>
      <c r="I1483" s="23">
        <v>7</v>
      </c>
      <c r="J1483" s="21">
        <v>1</v>
      </c>
      <c r="K1483" s="24">
        <v>0</v>
      </c>
      <c r="L1483" s="25">
        <v>0</v>
      </c>
      <c r="M1483" s="26">
        <v>6.9451022308020999E-2</v>
      </c>
      <c r="N1483" s="23">
        <v>1</v>
      </c>
      <c r="O1483" s="23">
        <f t="shared" si="69"/>
        <v>6.9451022308020999E-2</v>
      </c>
      <c r="P1483" s="33">
        <f t="shared" si="71"/>
        <v>1.9122469353339607E-3</v>
      </c>
    </row>
    <row r="1484" spans="1:16" x14ac:dyDescent="0.25">
      <c r="A1484" s="27" t="s">
        <v>2076</v>
      </c>
      <c r="B1484" s="17" t="str">
        <f t="shared" si="70"/>
        <v>ROB R</v>
      </c>
      <c r="C1484" s="28" t="s">
        <v>1206</v>
      </c>
      <c r="D1484" s="28" t="s">
        <v>223</v>
      </c>
      <c r="E1484" s="19">
        <v>15.4811672255342</v>
      </c>
      <c r="F1484" s="20">
        <v>20.277697068890799</v>
      </c>
      <c r="G1484" s="21">
        <v>0.49416062674726002</v>
      </c>
      <c r="H1484" s="22">
        <v>12</v>
      </c>
      <c r="I1484" s="23">
        <v>6</v>
      </c>
      <c r="J1484" s="21">
        <v>0.79235670257705404</v>
      </c>
      <c r="K1484" s="24">
        <v>0</v>
      </c>
      <c r="L1484" s="25">
        <v>0</v>
      </c>
      <c r="M1484" s="26">
        <v>6.9342711589523598E-2</v>
      </c>
      <c r="N1484" s="23">
        <v>1</v>
      </c>
      <c r="O1484" s="23">
        <f t="shared" si="69"/>
        <v>6.9342711589523598E-2</v>
      </c>
      <c r="P1484" s="33">
        <f t="shared" si="71"/>
        <v>4.4791655938676046E-3</v>
      </c>
    </row>
    <row r="1485" spans="1:16" x14ac:dyDescent="0.25">
      <c r="A1485" s="27" t="s">
        <v>2077</v>
      </c>
      <c r="B1485" s="17" t="str">
        <f t="shared" si="70"/>
        <v>CURTI</v>
      </c>
      <c r="C1485" s="28" t="s">
        <v>1472</v>
      </c>
      <c r="D1485" s="28" t="s">
        <v>145</v>
      </c>
      <c r="E1485" s="19">
        <v>19.198000428107299</v>
      </c>
      <c r="F1485" s="20">
        <v>23.357043059193799</v>
      </c>
      <c r="G1485" s="21">
        <v>0.96915874336999097</v>
      </c>
      <c r="H1485" s="22">
        <v>3</v>
      </c>
      <c r="I1485" s="23">
        <v>15</v>
      </c>
      <c r="J1485" s="21">
        <v>0.97542724278334803</v>
      </c>
      <c r="K1485" s="24">
        <v>0</v>
      </c>
      <c r="L1485" s="25">
        <v>0</v>
      </c>
      <c r="M1485" s="26">
        <v>6.9239454080255503E-2</v>
      </c>
      <c r="N1485" s="23">
        <v>1</v>
      </c>
      <c r="O1485" s="23">
        <f t="shared" si="69"/>
        <v>6.9239454080255503E-2</v>
      </c>
      <c r="P1485" s="33">
        <f t="shared" si="71"/>
        <v>3.6065971734683261E-3</v>
      </c>
    </row>
    <row r="1486" spans="1:16" x14ac:dyDescent="0.25">
      <c r="A1486" s="27" t="s">
        <v>2078</v>
      </c>
      <c r="B1486" s="17" t="str">
        <f t="shared" si="70"/>
        <v>PLACE</v>
      </c>
      <c r="C1486" s="28" t="s">
        <v>167</v>
      </c>
      <c r="D1486" s="28" t="s">
        <v>148</v>
      </c>
      <c r="E1486" s="19">
        <v>6.6569388709402695</v>
      </c>
      <c r="F1486" s="20">
        <v>17.566056033044202</v>
      </c>
      <c r="G1486" s="21">
        <v>0.15584189794970901</v>
      </c>
      <c r="H1486" s="22">
        <v>1</v>
      </c>
      <c r="I1486" s="23">
        <v>6</v>
      </c>
      <c r="J1486" s="21">
        <v>1</v>
      </c>
      <c r="K1486" s="24">
        <v>0.71649061145711501</v>
      </c>
      <c r="L1486" s="25">
        <v>0</v>
      </c>
      <c r="M1486" s="26">
        <v>6.9167845501187694E-2</v>
      </c>
      <c r="N1486" s="23">
        <v>1</v>
      </c>
      <c r="O1486" s="23">
        <f t="shared" si="69"/>
        <v>6.9167845501187694E-2</v>
      </c>
      <c r="P1486" s="33">
        <f t="shared" si="71"/>
        <v>1.0390338088145606E-2</v>
      </c>
    </row>
    <row r="1487" spans="1:16" x14ac:dyDescent="0.25">
      <c r="A1487" s="27" t="s">
        <v>2079</v>
      </c>
      <c r="B1487" s="17" t="str">
        <f t="shared" si="70"/>
        <v>OAKLA</v>
      </c>
      <c r="C1487" s="28" t="s">
        <v>2080</v>
      </c>
      <c r="D1487" s="28" t="s">
        <v>528</v>
      </c>
      <c r="E1487" s="19">
        <v>0.329423146755421</v>
      </c>
      <c r="F1487" s="20">
        <v>10</v>
      </c>
      <c r="G1487" s="21">
        <v>9.6215379905339696E-2</v>
      </c>
      <c r="H1487" s="22">
        <v>0</v>
      </c>
      <c r="I1487" s="23">
        <v>2</v>
      </c>
      <c r="J1487" s="21">
        <v>1</v>
      </c>
      <c r="K1487" s="24">
        <v>1</v>
      </c>
      <c r="L1487" s="25">
        <v>0</v>
      </c>
      <c r="M1487" s="26">
        <v>6.8955421115039495E-2</v>
      </c>
      <c r="N1487" s="23">
        <v>1</v>
      </c>
      <c r="O1487" s="23">
        <f t="shared" si="69"/>
        <v>6.8955421115039495E-2</v>
      </c>
      <c r="P1487" s="33">
        <f t="shared" si="71"/>
        <v>0.2093217243360109</v>
      </c>
    </row>
    <row r="1488" spans="1:16" x14ac:dyDescent="0.25">
      <c r="A1488" s="27" t="s">
        <v>2081</v>
      </c>
      <c r="B1488" s="17" t="str">
        <f t="shared" si="70"/>
        <v>GIRVA</v>
      </c>
      <c r="C1488" s="28" t="s">
        <v>893</v>
      </c>
      <c r="D1488" s="28" t="s">
        <v>170</v>
      </c>
      <c r="E1488" s="19">
        <v>36.268258141963798</v>
      </c>
      <c r="F1488" s="20">
        <v>55.524671526556901</v>
      </c>
      <c r="G1488" s="21">
        <v>0.99983445450686004</v>
      </c>
      <c r="H1488" s="22">
        <v>1</v>
      </c>
      <c r="I1488" s="23">
        <v>3</v>
      </c>
      <c r="J1488" s="21">
        <v>1</v>
      </c>
      <c r="K1488" s="24">
        <v>0</v>
      </c>
      <c r="L1488" s="25">
        <v>0</v>
      </c>
      <c r="M1488" s="26">
        <v>6.8705979376414095E-2</v>
      </c>
      <c r="N1488" s="23">
        <v>1</v>
      </c>
      <c r="O1488" s="23">
        <f t="shared" si="69"/>
        <v>6.8705979376414095E-2</v>
      </c>
      <c r="P1488" s="33">
        <f t="shared" si="71"/>
        <v>1.8943832126560988E-3</v>
      </c>
    </row>
    <row r="1489" spans="1:16" x14ac:dyDescent="0.25">
      <c r="A1489" s="27" t="s">
        <v>2082</v>
      </c>
      <c r="B1489" s="17" t="str">
        <f t="shared" si="70"/>
        <v xml:space="preserve">PAUL </v>
      </c>
      <c r="C1489" s="28" t="s">
        <v>2083</v>
      </c>
      <c r="D1489" s="28" t="s">
        <v>223</v>
      </c>
      <c r="E1489" s="19">
        <v>4.2703833871454702</v>
      </c>
      <c r="F1489" s="20">
        <v>10</v>
      </c>
      <c r="G1489" s="21">
        <v>0.67657466765792096</v>
      </c>
      <c r="H1489" s="22">
        <v>4</v>
      </c>
      <c r="I1489" s="23">
        <v>1</v>
      </c>
      <c r="J1489" s="21">
        <v>0.341402482981296</v>
      </c>
      <c r="K1489" s="24">
        <v>0.43220546982978802</v>
      </c>
      <c r="L1489" s="25">
        <v>0</v>
      </c>
      <c r="M1489" s="26">
        <v>6.8584235297915297E-2</v>
      </c>
      <c r="N1489" s="23">
        <v>1</v>
      </c>
      <c r="O1489" s="23">
        <f t="shared" si="69"/>
        <v>6.8584235297915297E-2</v>
      </c>
      <c r="P1489" s="33">
        <f t="shared" si="71"/>
        <v>1.6060439796661982E-2</v>
      </c>
    </row>
    <row r="1490" spans="1:16" x14ac:dyDescent="0.25">
      <c r="A1490" s="27" t="s">
        <v>2084</v>
      </c>
      <c r="B1490" s="17" t="str">
        <f t="shared" si="70"/>
        <v xml:space="preserve">FORT </v>
      </c>
      <c r="C1490" s="28" t="s">
        <v>1884</v>
      </c>
      <c r="D1490" s="28" t="s">
        <v>187</v>
      </c>
      <c r="E1490" s="19">
        <v>13.056842898446099</v>
      </c>
      <c r="F1490" s="20">
        <v>10.5093815204182</v>
      </c>
      <c r="G1490" s="21">
        <v>9.2631436632632805E-2</v>
      </c>
      <c r="H1490" s="22">
        <v>19</v>
      </c>
      <c r="I1490" s="23">
        <v>29</v>
      </c>
      <c r="J1490" s="21">
        <v>1</v>
      </c>
      <c r="K1490" s="24">
        <v>0</v>
      </c>
      <c r="L1490" s="25">
        <v>0</v>
      </c>
      <c r="M1490" s="26">
        <v>6.8351511430084694E-2</v>
      </c>
      <c r="N1490" s="23">
        <v>1</v>
      </c>
      <c r="O1490" s="23">
        <f t="shared" si="69"/>
        <v>6.8351511430084694E-2</v>
      </c>
      <c r="P1490" s="33">
        <f t="shared" si="71"/>
        <v>5.234918728953937E-3</v>
      </c>
    </row>
    <row r="1491" spans="1:16" x14ac:dyDescent="0.25">
      <c r="A1491" s="27" t="s">
        <v>2085</v>
      </c>
      <c r="B1491" s="17" t="str">
        <f t="shared" si="70"/>
        <v>HIGGI</v>
      </c>
      <c r="C1491" s="28" t="s">
        <v>2086</v>
      </c>
      <c r="D1491" s="28" t="s">
        <v>148</v>
      </c>
      <c r="E1491" s="19">
        <v>42.385578022912497</v>
      </c>
      <c r="F1491" s="20">
        <v>25.479930422836201</v>
      </c>
      <c r="G1491" s="21">
        <v>0.92022274219816702</v>
      </c>
      <c r="H1491" s="22">
        <v>2</v>
      </c>
      <c r="I1491" s="23">
        <v>15</v>
      </c>
      <c r="J1491" s="21">
        <v>1</v>
      </c>
      <c r="K1491" s="24">
        <v>0</v>
      </c>
      <c r="L1491" s="25">
        <v>0</v>
      </c>
      <c r="M1491" s="26">
        <v>6.8312650395647295E-2</v>
      </c>
      <c r="N1491" s="23">
        <v>1</v>
      </c>
      <c r="O1491" s="23">
        <f t="shared" si="69"/>
        <v>6.8312650395647295E-2</v>
      </c>
      <c r="P1491" s="33">
        <f t="shared" si="71"/>
        <v>1.611695618701232E-3</v>
      </c>
    </row>
    <row r="1492" spans="1:16" x14ac:dyDescent="0.25">
      <c r="A1492" s="27" t="s">
        <v>2087</v>
      </c>
      <c r="B1492" s="17" t="str">
        <f t="shared" si="70"/>
        <v>HIGGI</v>
      </c>
      <c r="C1492" s="28" t="s">
        <v>2086</v>
      </c>
      <c r="D1492" s="28" t="s">
        <v>148</v>
      </c>
      <c r="E1492" s="19">
        <v>48.468134266160902</v>
      </c>
      <c r="F1492" s="20">
        <v>37.033005529999897</v>
      </c>
      <c r="G1492" s="21">
        <v>0.999584085546246</v>
      </c>
      <c r="H1492" s="22">
        <v>1</v>
      </c>
      <c r="I1492" s="23">
        <v>15</v>
      </c>
      <c r="J1492" s="21">
        <v>1</v>
      </c>
      <c r="K1492" s="24">
        <v>0</v>
      </c>
      <c r="L1492" s="25">
        <v>0</v>
      </c>
      <c r="M1492" s="26">
        <v>6.8167501433215497E-2</v>
      </c>
      <c r="N1492" s="23">
        <v>1</v>
      </c>
      <c r="O1492" s="23">
        <f t="shared" si="69"/>
        <v>6.8167501433215497E-2</v>
      </c>
      <c r="P1492" s="33">
        <f t="shared" si="71"/>
        <v>1.4064395600391028E-3</v>
      </c>
    </row>
    <row r="1493" spans="1:16" x14ac:dyDescent="0.25">
      <c r="A1493" s="27" t="s">
        <v>2088</v>
      </c>
      <c r="B1493" s="17" t="str">
        <f t="shared" si="70"/>
        <v>WOODA</v>
      </c>
      <c r="C1493" s="28" t="s">
        <v>316</v>
      </c>
      <c r="D1493" s="28" t="s">
        <v>212</v>
      </c>
      <c r="E1493" s="19">
        <v>2.7385588529348599</v>
      </c>
      <c r="F1493" s="20">
        <v>31.108432477485099</v>
      </c>
      <c r="G1493" s="21">
        <v>0.27170112140441599</v>
      </c>
      <c r="H1493" s="22">
        <v>14</v>
      </c>
      <c r="I1493" s="23">
        <v>8</v>
      </c>
      <c r="J1493" s="21">
        <v>0.96745024312809103</v>
      </c>
      <c r="K1493" s="24">
        <v>0.56146256837549302</v>
      </c>
      <c r="L1493" s="25">
        <v>0</v>
      </c>
      <c r="M1493" s="26">
        <v>6.8112240704810506E-2</v>
      </c>
      <c r="N1493" s="23">
        <v>1</v>
      </c>
      <c r="O1493" s="23">
        <f t="shared" si="69"/>
        <v>6.8112240704810506E-2</v>
      </c>
      <c r="P1493" s="33">
        <f t="shared" si="71"/>
        <v>2.487156360792318E-2</v>
      </c>
    </row>
    <row r="1494" spans="1:16" x14ac:dyDescent="0.25">
      <c r="A1494" s="27" t="s">
        <v>2089</v>
      </c>
      <c r="B1494" s="17" t="str">
        <f t="shared" si="70"/>
        <v>NARRO</v>
      </c>
      <c r="C1494" s="28" t="s">
        <v>1142</v>
      </c>
      <c r="D1494" s="28" t="s">
        <v>148</v>
      </c>
      <c r="E1494" s="19">
        <v>20.486103839225201</v>
      </c>
      <c r="F1494" s="20">
        <v>37.686479038798403</v>
      </c>
      <c r="G1494" s="21">
        <v>0.94137066281623605</v>
      </c>
      <c r="H1494" s="22">
        <v>3</v>
      </c>
      <c r="I1494" s="23">
        <v>11</v>
      </c>
      <c r="J1494" s="21">
        <v>0.96442598579380501</v>
      </c>
      <c r="K1494" s="24">
        <v>0</v>
      </c>
      <c r="L1494" s="25">
        <v>0</v>
      </c>
      <c r="M1494" s="26">
        <v>6.7969633113997605E-2</v>
      </c>
      <c r="N1494" s="23">
        <v>1</v>
      </c>
      <c r="O1494" s="23">
        <f t="shared" si="69"/>
        <v>6.7969633113997605E-2</v>
      </c>
      <c r="P1494" s="33">
        <f t="shared" si="71"/>
        <v>3.3178408958298173E-3</v>
      </c>
    </row>
    <row r="1495" spans="1:16" x14ac:dyDescent="0.25">
      <c r="A1495" s="27" t="s">
        <v>2090</v>
      </c>
      <c r="B1495" s="17" t="str">
        <f t="shared" si="70"/>
        <v>MONRO</v>
      </c>
      <c r="C1495" s="28" t="s">
        <v>2091</v>
      </c>
      <c r="D1495" s="28" t="s">
        <v>226</v>
      </c>
      <c r="E1495" s="19">
        <v>0.75478800924909195</v>
      </c>
      <c r="F1495" s="20">
        <v>10</v>
      </c>
      <c r="G1495" s="21">
        <v>1</v>
      </c>
      <c r="H1495" s="22">
        <v>0</v>
      </c>
      <c r="I1495" s="23">
        <v>0</v>
      </c>
      <c r="J1495" s="21">
        <v>0.147851783258999</v>
      </c>
      <c r="K1495" s="24">
        <v>1</v>
      </c>
      <c r="L1495" s="25">
        <v>0</v>
      </c>
      <c r="M1495" s="26">
        <v>6.7899350640932499E-2</v>
      </c>
      <c r="N1495" s="23">
        <v>1</v>
      </c>
      <c r="O1495" s="23">
        <f t="shared" si="69"/>
        <v>6.7899350640932499E-2</v>
      </c>
      <c r="P1495" s="33">
        <f t="shared" si="71"/>
        <v>8.9958173432673913E-2</v>
      </c>
    </row>
    <row r="1496" spans="1:16" x14ac:dyDescent="0.25">
      <c r="A1496" s="27" t="s">
        <v>2092</v>
      </c>
      <c r="B1496" s="17" t="str">
        <f t="shared" si="70"/>
        <v>CEDAR</v>
      </c>
      <c r="C1496" s="28" t="s">
        <v>1603</v>
      </c>
      <c r="D1496" s="28" t="s">
        <v>170</v>
      </c>
      <c r="E1496" s="19">
        <v>15.465073199942921</v>
      </c>
      <c r="F1496" s="20">
        <v>37.802026454329599</v>
      </c>
      <c r="G1496" s="21">
        <v>0.956847311960622</v>
      </c>
      <c r="H1496" s="22">
        <v>0</v>
      </c>
      <c r="I1496" s="23">
        <v>0</v>
      </c>
      <c r="J1496" s="21">
        <v>1</v>
      </c>
      <c r="K1496" s="24">
        <v>0.38103340072973502</v>
      </c>
      <c r="L1496" s="25">
        <v>1</v>
      </c>
      <c r="M1496" s="26">
        <v>6.7896401695399206E-2</v>
      </c>
      <c r="N1496" s="23">
        <v>1</v>
      </c>
      <c r="O1496" s="23">
        <f t="shared" si="69"/>
        <v>6.7896401695399206E-2</v>
      </c>
      <c r="P1496" s="33">
        <f t="shared" si="71"/>
        <v>4.3903058729556996E-3</v>
      </c>
    </row>
    <row r="1497" spans="1:16" x14ac:dyDescent="0.25">
      <c r="A1497" s="27" t="s">
        <v>2093</v>
      </c>
      <c r="B1497" s="17" t="str">
        <f t="shared" si="70"/>
        <v xml:space="preserve">FORT </v>
      </c>
      <c r="C1497" s="28" t="s">
        <v>2094</v>
      </c>
      <c r="D1497" s="28" t="s">
        <v>187</v>
      </c>
      <c r="E1497" s="19">
        <v>17.3426625279692</v>
      </c>
      <c r="F1497" s="20">
        <v>75.296325429706997</v>
      </c>
      <c r="G1497" s="21">
        <v>1</v>
      </c>
      <c r="H1497" s="22">
        <v>3</v>
      </c>
      <c r="I1497" s="23">
        <v>11</v>
      </c>
      <c r="J1497" s="21">
        <v>0.79074876046078502</v>
      </c>
      <c r="K1497" s="24">
        <v>0</v>
      </c>
      <c r="L1497" s="25">
        <v>0</v>
      </c>
      <c r="M1497" s="26">
        <v>6.7846025132146298E-2</v>
      </c>
      <c r="N1497" s="23">
        <v>1</v>
      </c>
      <c r="O1497" s="23">
        <f t="shared" si="69"/>
        <v>6.7846025132146298E-2</v>
      </c>
      <c r="P1497" s="33">
        <f t="shared" si="71"/>
        <v>3.9120881826956114E-3</v>
      </c>
    </row>
    <row r="1498" spans="1:16" x14ac:dyDescent="0.25">
      <c r="A1498" s="27" t="s">
        <v>2095</v>
      </c>
      <c r="B1498" s="17" t="str">
        <f t="shared" si="70"/>
        <v xml:space="preserve">PAUL </v>
      </c>
      <c r="C1498" s="28" t="s">
        <v>1636</v>
      </c>
      <c r="D1498" s="28" t="s">
        <v>223</v>
      </c>
      <c r="E1498" s="19">
        <v>5.7029168766851406</v>
      </c>
      <c r="F1498" s="20">
        <v>19.078843067022301</v>
      </c>
      <c r="G1498" s="21">
        <v>0.485901146127108</v>
      </c>
      <c r="H1498" s="22">
        <v>2</v>
      </c>
      <c r="I1498" s="23">
        <v>1</v>
      </c>
      <c r="J1498" s="21">
        <v>0.79995862516106697</v>
      </c>
      <c r="K1498" s="24">
        <v>0.79151262622405305</v>
      </c>
      <c r="L1498" s="25">
        <v>0</v>
      </c>
      <c r="M1498" s="26">
        <v>6.7842620981338295E-2</v>
      </c>
      <c r="N1498" s="23">
        <v>1</v>
      </c>
      <c r="O1498" s="23">
        <f t="shared" si="69"/>
        <v>6.7842620981338295E-2</v>
      </c>
      <c r="P1498" s="33">
        <f t="shared" si="71"/>
        <v>1.1896126569667325E-2</v>
      </c>
    </row>
    <row r="1499" spans="1:16" x14ac:dyDescent="0.25">
      <c r="A1499" s="27" t="s">
        <v>2096</v>
      </c>
      <c r="B1499" s="17" t="str">
        <f t="shared" si="70"/>
        <v>CEDAR</v>
      </c>
      <c r="C1499" s="28" t="s">
        <v>1603</v>
      </c>
      <c r="D1499" s="28" t="s">
        <v>170</v>
      </c>
      <c r="E1499" s="19">
        <v>29.694675555731401</v>
      </c>
      <c r="F1499" s="20">
        <v>28.753658945196801</v>
      </c>
      <c r="G1499" s="21">
        <v>0.98777537282051997</v>
      </c>
      <c r="H1499" s="22">
        <v>0</v>
      </c>
      <c r="I1499" s="23">
        <v>12</v>
      </c>
      <c r="J1499" s="21">
        <v>1</v>
      </c>
      <c r="K1499" s="24">
        <v>0</v>
      </c>
      <c r="L1499" s="25">
        <v>0</v>
      </c>
      <c r="M1499" s="26">
        <v>6.7597578290948895E-2</v>
      </c>
      <c r="N1499" s="23">
        <v>1</v>
      </c>
      <c r="O1499" s="23">
        <f t="shared" si="69"/>
        <v>6.7597578290948895E-2</v>
      </c>
      <c r="P1499" s="33">
        <f t="shared" si="71"/>
        <v>2.2764208406345701E-3</v>
      </c>
    </row>
    <row r="1500" spans="1:16" x14ac:dyDescent="0.25">
      <c r="A1500" s="27" t="s">
        <v>2097</v>
      </c>
      <c r="B1500" s="17" t="str">
        <f t="shared" si="70"/>
        <v>MONTI</v>
      </c>
      <c r="C1500" s="28" t="s">
        <v>1086</v>
      </c>
      <c r="D1500" s="28" t="s">
        <v>212</v>
      </c>
      <c r="E1500" s="19">
        <v>26.9011363605747</v>
      </c>
      <c r="F1500" s="20">
        <v>60.182466711098101</v>
      </c>
      <c r="G1500" s="21">
        <v>0.63959666221635203</v>
      </c>
      <c r="H1500" s="22">
        <v>4</v>
      </c>
      <c r="I1500" s="23">
        <v>11</v>
      </c>
      <c r="J1500" s="21">
        <v>0.90429762390159896</v>
      </c>
      <c r="K1500" s="24">
        <v>0</v>
      </c>
      <c r="L1500" s="25">
        <v>0</v>
      </c>
      <c r="M1500" s="26">
        <v>6.7427750569572703E-2</v>
      </c>
      <c r="N1500" s="23">
        <v>1</v>
      </c>
      <c r="O1500" s="23">
        <f t="shared" si="69"/>
        <v>6.7427750569572703E-2</v>
      </c>
      <c r="P1500" s="33">
        <f t="shared" si="71"/>
        <v>2.506501943478949E-3</v>
      </c>
    </row>
    <row r="1501" spans="1:16" x14ac:dyDescent="0.25">
      <c r="A1501" s="27" t="s">
        <v>2098</v>
      </c>
      <c r="B1501" s="17" t="str">
        <f t="shared" si="70"/>
        <v>OILFI</v>
      </c>
      <c r="C1501" s="28" t="s">
        <v>954</v>
      </c>
      <c r="D1501" s="28" t="s">
        <v>223</v>
      </c>
      <c r="E1501" s="19">
        <v>18.178736244381501</v>
      </c>
      <c r="F1501" s="20">
        <v>60.5040257725502</v>
      </c>
      <c r="G1501" s="21">
        <v>1</v>
      </c>
      <c r="H1501" s="22">
        <v>0</v>
      </c>
      <c r="I1501" s="23">
        <v>4</v>
      </c>
      <c r="J1501" s="21">
        <v>0.93786192578875005</v>
      </c>
      <c r="K1501" s="24">
        <v>0</v>
      </c>
      <c r="L1501" s="25">
        <v>0</v>
      </c>
      <c r="M1501" s="26">
        <v>6.7416979532920696E-2</v>
      </c>
      <c r="N1501" s="23">
        <v>1</v>
      </c>
      <c r="O1501" s="23">
        <f t="shared" si="69"/>
        <v>6.7416979532920696E-2</v>
      </c>
      <c r="P1501" s="33">
        <f t="shared" si="71"/>
        <v>3.708562499978911E-3</v>
      </c>
    </row>
    <row r="1502" spans="1:16" x14ac:dyDescent="0.25">
      <c r="A1502" s="27" t="s">
        <v>2099</v>
      </c>
      <c r="B1502" s="17" t="str">
        <f t="shared" si="70"/>
        <v>OREGO</v>
      </c>
      <c r="C1502" s="28" t="s">
        <v>2100</v>
      </c>
      <c r="D1502" s="28" t="s">
        <v>170</v>
      </c>
      <c r="E1502" s="19">
        <v>17.714341645458202</v>
      </c>
      <c r="F1502" s="20">
        <v>33.919854673574001</v>
      </c>
      <c r="G1502" s="21">
        <v>0.93556879203814602</v>
      </c>
      <c r="H1502" s="22">
        <v>1</v>
      </c>
      <c r="I1502" s="23">
        <v>0</v>
      </c>
      <c r="J1502" s="21">
        <v>0.97556350083759302</v>
      </c>
      <c r="K1502" s="24">
        <v>0</v>
      </c>
      <c r="L1502" s="25">
        <v>0</v>
      </c>
      <c r="M1502" s="26">
        <v>6.7365812116763402E-2</v>
      </c>
      <c r="N1502" s="23">
        <v>1</v>
      </c>
      <c r="O1502" s="23">
        <f t="shared" si="69"/>
        <v>6.7365812116763402E-2</v>
      </c>
      <c r="P1502" s="33">
        <f t="shared" si="71"/>
        <v>3.8028967412421671E-3</v>
      </c>
    </row>
    <row r="1503" spans="1:16" x14ac:dyDescent="0.25">
      <c r="A1503" s="27" t="s">
        <v>2101</v>
      </c>
      <c r="B1503" s="17" t="str">
        <f t="shared" si="70"/>
        <v>TASSA</v>
      </c>
      <c r="C1503" s="28" t="s">
        <v>2102</v>
      </c>
      <c r="D1503" s="28" t="s">
        <v>593</v>
      </c>
      <c r="E1503" s="19">
        <v>0.107470876748344</v>
      </c>
      <c r="F1503" s="20">
        <v>10</v>
      </c>
      <c r="G1503" s="21">
        <v>0</v>
      </c>
      <c r="H1503" s="22">
        <v>0</v>
      </c>
      <c r="I1503" s="23">
        <v>1</v>
      </c>
      <c r="J1503" s="21">
        <v>9.0916023846419905E-2</v>
      </c>
      <c r="K1503" s="24">
        <v>0</v>
      </c>
      <c r="L1503" s="25">
        <v>0</v>
      </c>
      <c r="M1503" s="26">
        <v>5.9984627498267098E-3</v>
      </c>
      <c r="N1503" s="23">
        <v>11.218349420457526</v>
      </c>
      <c r="O1503" s="23">
        <f t="shared" si="69"/>
        <v>6.7292851113154528E-2</v>
      </c>
      <c r="P1503" s="33">
        <f t="shared" si="71"/>
        <v>0.62614964303984266</v>
      </c>
    </row>
    <row r="1504" spans="1:16" x14ac:dyDescent="0.25">
      <c r="A1504" s="27" t="s">
        <v>2103</v>
      </c>
      <c r="B1504" s="17" t="str">
        <f t="shared" si="70"/>
        <v>SOBRA</v>
      </c>
      <c r="C1504" s="28" t="s">
        <v>2104</v>
      </c>
      <c r="D1504" s="28" t="s">
        <v>593</v>
      </c>
      <c r="E1504" s="19">
        <v>9.7593419187830097</v>
      </c>
      <c r="F1504" s="20">
        <v>9.9999999999999893</v>
      </c>
      <c r="G1504" s="21">
        <v>0.23805720183118301</v>
      </c>
      <c r="H1504" s="22">
        <v>5</v>
      </c>
      <c r="I1504" s="23">
        <v>6</v>
      </c>
      <c r="J1504" s="21">
        <v>1</v>
      </c>
      <c r="K1504" s="24">
        <v>0</v>
      </c>
      <c r="L1504" s="25">
        <v>0</v>
      </c>
      <c r="M1504" s="26">
        <v>6.7265414536353596E-2</v>
      </c>
      <c r="N1504" s="23">
        <v>1</v>
      </c>
      <c r="O1504" s="23">
        <f t="shared" si="69"/>
        <v>6.7265414536353596E-2</v>
      </c>
      <c r="P1504" s="33">
        <f t="shared" si="71"/>
        <v>6.8924129409682162E-3</v>
      </c>
    </row>
    <row r="1505" spans="1:16" x14ac:dyDescent="0.25">
      <c r="A1505" s="27" t="s">
        <v>2105</v>
      </c>
      <c r="B1505" s="17" t="str">
        <f t="shared" si="70"/>
        <v xml:space="preserve">FORT </v>
      </c>
      <c r="C1505" s="28" t="s">
        <v>1884</v>
      </c>
      <c r="D1505" s="28" t="s">
        <v>187</v>
      </c>
      <c r="E1505" s="19">
        <v>10.8505678610047</v>
      </c>
      <c r="F1505" s="20">
        <v>9.9999999999999893</v>
      </c>
      <c r="G1505" s="21">
        <v>0.43985551130814399</v>
      </c>
      <c r="H1505" s="22">
        <v>19</v>
      </c>
      <c r="I1505" s="23">
        <v>14</v>
      </c>
      <c r="J1505" s="21">
        <v>0.88120461784113002</v>
      </c>
      <c r="K1505" s="24">
        <v>0</v>
      </c>
      <c r="L1505" s="25">
        <v>0</v>
      </c>
      <c r="M1505" s="26">
        <v>6.7263064282331406E-2</v>
      </c>
      <c r="N1505" s="23">
        <v>1</v>
      </c>
      <c r="O1505" s="23">
        <f t="shared" si="69"/>
        <v>6.7263064282331406E-2</v>
      </c>
      <c r="P1505" s="33">
        <f t="shared" si="71"/>
        <v>6.1990363217822621E-3</v>
      </c>
    </row>
    <row r="1506" spans="1:16" x14ac:dyDescent="0.25">
      <c r="A1506" s="27" t="s">
        <v>2106</v>
      </c>
      <c r="B1506" s="17" t="str">
        <f t="shared" si="70"/>
        <v>ATASC</v>
      </c>
      <c r="C1506" s="28" t="s">
        <v>876</v>
      </c>
      <c r="D1506" s="28" t="s">
        <v>580</v>
      </c>
      <c r="E1506" s="19">
        <v>19.80651222338026</v>
      </c>
      <c r="F1506" s="20">
        <v>10</v>
      </c>
      <c r="G1506" s="21">
        <v>0.78193343791000602</v>
      </c>
      <c r="H1506" s="22">
        <v>4</v>
      </c>
      <c r="I1506" s="23">
        <v>9</v>
      </c>
      <c r="J1506" s="21">
        <v>0.94432276440084095</v>
      </c>
      <c r="K1506" s="24">
        <v>5.2174429484157701E-2</v>
      </c>
      <c r="L1506" s="25">
        <v>1</v>
      </c>
      <c r="M1506" s="26">
        <v>6.6857241180558094E-2</v>
      </c>
      <c r="N1506" s="23">
        <v>1</v>
      </c>
      <c r="O1506" s="23">
        <f t="shared" si="69"/>
        <v>6.6857241180558094E-2</v>
      </c>
      <c r="P1506" s="33">
        <f t="shared" si="71"/>
        <v>3.3755181339618998E-3</v>
      </c>
    </row>
    <row r="1507" spans="1:16" x14ac:dyDescent="0.25">
      <c r="A1507" s="27" t="s">
        <v>2107</v>
      </c>
      <c r="B1507" s="17" t="str">
        <f t="shared" si="70"/>
        <v>COTAT</v>
      </c>
      <c r="C1507" s="28" t="s">
        <v>864</v>
      </c>
      <c r="D1507" s="28" t="s">
        <v>226</v>
      </c>
      <c r="E1507" s="19">
        <v>14.0913036509422</v>
      </c>
      <c r="F1507" s="20">
        <v>49.287424226007303</v>
      </c>
      <c r="G1507" s="21">
        <v>1.40842471412298E-2</v>
      </c>
      <c r="H1507" s="22">
        <v>9</v>
      </c>
      <c r="I1507" s="23">
        <v>10</v>
      </c>
      <c r="J1507" s="21">
        <v>0.90638141329572197</v>
      </c>
      <c r="K1507" s="24">
        <v>0</v>
      </c>
      <c r="L1507" s="25">
        <v>0</v>
      </c>
      <c r="M1507" s="26">
        <v>6.6854766404662896E-2</v>
      </c>
      <c r="N1507" s="23">
        <v>1</v>
      </c>
      <c r="O1507" s="23">
        <f t="shared" si="69"/>
        <v>6.6854766404662896E-2</v>
      </c>
      <c r="P1507" s="33">
        <f t="shared" si="71"/>
        <v>4.7443989612836659E-3</v>
      </c>
    </row>
    <row r="1508" spans="1:16" x14ac:dyDescent="0.25">
      <c r="A1508" s="27" t="s">
        <v>2108</v>
      </c>
      <c r="B1508" s="17" t="str">
        <f t="shared" si="70"/>
        <v xml:space="preserve">FORT </v>
      </c>
      <c r="C1508" s="28" t="s">
        <v>2109</v>
      </c>
      <c r="D1508" s="28" t="s">
        <v>187</v>
      </c>
      <c r="E1508" s="19">
        <v>13.457240366032799</v>
      </c>
      <c r="F1508" s="20">
        <v>19.3216482520154</v>
      </c>
      <c r="G1508" s="21">
        <v>4.8035689755575602E-2</v>
      </c>
      <c r="H1508" s="22">
        <v>12</v>
      </c>
      <c r="I1508" s="23">
        <v>12</v>
      </c>
      <c r="J1508" s="21">
        <v>1</v>
      </c>
      <c r="K1508" s="24">
        <v>0</v>
      </c>
      <c r="L1508" s="25">
        <v>0</v>
      </c>
      <c r="M1508" s="26">
        <v>6.6762768000335801E-2</v>
      </c>
      <c r="N1508" s="23">
        <v>1</v>
      </c>
      <c r="O1508" s="23">
        <f t="shared" si="69"/>
        <v>6.6762768000335801E-2</v>
      </c>
      <c r="P1508" s="33">
        <f t="shared" si="71"/>
        <v>4.9611039250551407E-3</v>
      </c>
    </row>
    <row r="1509" spans="1:16" x14ac:dyDescent="0.25">
      <c r="A1509" s="27" t="s">
        <v>2110</v>
      </c>
      <c r="B1509" s="17" t="str">
        <f t="shared" si="70"/>
        <v>OAKLA</v>
      </c>
      <c r="C1509" s="28" t="s">
        <v>771</v>
      </c>
      <c r="D1509" s="28" t="s">
        <v>528</v>
      </c>
      <c r="E1509" s="19">
        <v>1.7925213071883499</v>
      </c>
      <c r="F1509" s="20">
        <v>10</v>
      </c>
      <c r="G1509" s="21">
        <v>7.7510078967270996E-2</v>
      </c>
      <c r="H1509" s="22">
        <v>0</v>
      </c>
      <c r="I1509" s="23">
        <v>1</v>
      </c>
      <c r="J1509" s="21">
        <v>1</v>
      </c>
      <c r="K1509" s="24">
        <v>1</v>
      </c>
      <c r="L1509" s="25">
        <v>0</v>
      </c>
      <c r="M1509" s="26">
        <v>6.6653488041599193E-2</v>
      </c>
      <c r="N1509" s="23">
        <v>1</v>
      </c>
      <c r="O1509" s="23">
        <f t="shared" si="69"/>
        <v>6.6653488041599193E-2</v>
      </c>
      <c r="P1509" s="33">
        <f t="shared" si="71"/>
        <v>3.7184209623788621E-2</v>
      </c>
    </row>
    <row r="1510" spans="1:16" x14ac:dyDescent="0.25">
      <c r="A1510" s="27" t="s">
        <v>2111</v>
      </c>
      <c r="B1510" s="17" t="str">
        <f t="shared" si="70"/>
        <v>PARAD</v>
      </c>
      <c r="C1510" s="28" t="s">
        <v>809</v>
      </c>
      <c r="D1510" s="28" t="s">
        <v>170</v>
      </c>
      <c r="E1510" s="19">
        <v>2.5410258139114559</v>
      </c>
      <c r="F1510" s="20">
        <v>9.9999999999999893</v>
      </c>
      <c r="G1510" s="21">
        <v>0.175938560820845</v>
      </c>
      <c r="H1510" s="22">
        <v>3</v>
      </c>
      <c r="I1510" s="23">
        <v>2</v>
      </c>
      <c r="J1510" s="21">
        <v>0.90529190765942702</v>
      </c>
      <c r="K1510" s="24">
        <v>0.96982275780020899</v>
      </c>
      <c r="L1510" s="25">
        <v>0</v>
      </c>
      <c r="M1510" s="26">
        <v>6.6518863502330897E-2</v>
      </c>
      <c r="N1510" s="23">
        <v>1</v>
      </c>
      <c r="O1510" s="23">
        <f t="shared" si="69"/>
        <v>6.6518863502330897E-2</v>
      </c>
      <c r="P1510" s="33">
        <f t="shared" si="71"/>
        <v>2.6177956610341151E-2</v>
      </c>
    </row>
    <row r="1511" spans="1:16" x14ac:dyDescent="0.25">
      <c r="A1511" s="27" t="s">
        <v>2112</v>
      </c>
      <c r="B1511" s="17" t="str">
        <f t="shared" si="70"/>
        <v>STILL</v>
      </c>
      <c r="C1511" s="28" t="s">
        <v>2113</v>
      </c>
      <c r="D1511" s="28" t="s">
        <v>170</v>
      </c>
      <c r="E1511" s="19">
        <v>25.070934743733599</v>
      </c>
      <c r="F1511" s="20">
        <v>15.084358123883399</v>
      </c>
      <c r="G1511" s="21">
        <v>0.83356622832864502</v>
      </c>
      <c r="H1511" s="22">
        <v>3</v>
      </c>
      <c r="I1511" s="23">
        <v>7</v>
      </c>
      <c r="J1511" s="21">
        <v>0.99962602369208198</v>
      </c>
      <c r="K1511" s="24">
        <v>0</v>
      </c>
      <c r="L1511" s="25">
        <v>0</v>
      </c>
      <c r="M1511" s="26">
        <v>6.6396134899384798E-2</v>
      </c>
      <c r="N1511" s="23">
        <v>1</v>
      </c>
      <c r="O1511" s="23">
        <f t="shared" si="69"/>
        <v>6.6396134899384798E-2</v>
      </c>
      <c r="P1511" s="33">
        <f t="shared" si="71"/>
        <v>2.6483310486052104E-3</v>
      </c>
    </row>
    <row r="1512" spans="1:16" x14ac:dyDescent="0.25">
      <c r="A1512" s="27" t="s">
        <v>2114</v>
      </c>
      <c r="B1512" s="17" t="str">
        <f t="shared" si="70"/>
        <v xml:space="preserve">PAUL </v>
      </c>
      <c r="C1512" s="28" t="s">
        <v>2115</v>
      </c>
      <c r="D1512" s="28" t="s">
        <v>223</v>
      </c>
      <c r="E1512" s="19">
        <v>10.60883055244388</v>
      </c>
      <c r="F1512" s="20">
        <v>30.434062690459101</v>
      </c>
      <c r="G1512" s="21">
        <v>0.52143803098021102</v>
      </c>
      <c r="H1512" s="22">
        <v>3</v>
      </c>
      <c r="I1512" s="23">
        <v>2</v>
      </c>
      <c r="J1512" s="21">
        <v>0.53141840378051997</v>
      </c>
      <c r="K1512" s="24">
        <v>0.44561775209905402</v>
      </c>
      <c r="L1512" s="25">
        <v>0</v>
      </c>
      <c r="M1512" s="26">
        <v>6.6360568034070797E-2</v>
      </c>
      <c r="N1512" s="23">
        <v>1</v>
      </c>
      <c r="O1512" s="23">
        <f t="shared" si="69"/>
        <v>6.6360568034070797E-2</v>
      </c>
      <c r="P1512" s="33">
        <f t="shared" si="71"/>
        <v>6.2552199044016016E-3</v>
      </c>
    </row>
    <row r="1513" spans="1:16" x14ac:dyDescent="0.25">
      <c r="A1513" s="27" t="s">
        <v>2116</v>
      </c>
      <c r="B1513" s="17" t="str">
        <f t="shared" si="70"/>
        <v>MORGA</v>
      </c>
      <c r="C1513" s="28" t="s">
        <v>489</v>
      </c>
      <c r="D1513" s="28" t="s">
        <v>490</v>
      </c>
      <c r="E1513" s="19">
        <v>0.34374299660364499</v>
      </c>
      <c r="F1513" s="20">
        <v>10</v>
      </c>
      <c r="G1513" s="21">
        <v>0.12738845489196299</v>
      </c>
      <c r="H1513" s="22">
        <v>0</v>
      </c>
      <c r="I1513" s="23">
        <v>0</v>
      </c>
      <c r="J1513" s="21">
        <v>0.12602738678462699</v>
      </c>
      <c r="K1513" s="24">
        <v>0</v>
      </c>
      <c r="L1513" s="25">
        <v>0</v>
      </c>
      <c r="M1513" s="26">
        <v>5.9141119718097704E-3</v>
      </c>
      <c r="N1513" s="23">
        <v>11.218349420457526</v>
      </c>
      <c r="O1513" s="23">
        <f t="shared" si="69"/>
        <v>6.6346574611473058E-2</v>
      </c>
      <c r="P1513" s="33">
        <f t="shared" si="71"/>
        <v>0.19301214938780087</v>
      </c>
    </row>
    <row r="1514" spans="1:16" x14ac:dyDescent="0.25">
      <c r="A1514" s="27" t="s">
        <v>2117</v>
      </c>
      <c r="B1514" s="17" t="str">
        <f t="shared" si="70"/>
        <v>WEIMA</v>
      </c>
      <c r="C1514" s="28" t="s">
        <v>1983</v>
      </c>
      <c r="D1514" s="28" t="s">
        <v>148</v>
      </c>
      <c r="E1514" s="19">
        <v>18.471047116687899</v>
      </c>
      <c r="F1514" s="20">
        <v>37.397306598800199</v>
      </c>
      <c r="G1514" s="21">
        <v>0.99107622773958803</v>
      </c>
      <c r="H1514" s="22">
        <v>2</v>
      </c>
      <c r="I1514" s="23">
        <v>13</v>
      </c>
      <c r="J1514" s="21">
        <v>1</v>
      </c>
      <c r="K1514" s="24">
        <v>0</v>
      </c>
      <c r="L1514" s="25">
        <v>0</v>
      </c>
      <c r="M1514" s="26">
        <v>6.6084634604806097E-2</v>
      </c>
      <c r="N1514" s="23">
        <v>1</v>
      </c>
      <c r="O1514" s="23">
        <f t="shared" si="69"/>
        <v>6.6084634604806097E-2</v>
      </c>
      <c r="P1514" s="33">
        <f t="shared" si="71"/>
        <v>3.5777416508835122E-3</v>
      </c>
    </row>
    <row r="1515" spans="1:16" x14ac:dyDescent="0.25">
      <c r="A1515" s="27" t="s">
        <v>2118</v>
      </c>
      <c r="B1515" s="17" t="str">
        <f t="shared" si="70"/>
        <v>ROB R</v>
      </c>
      <c r="C1515" s="28" t="s">
        <v>605</v>
      </c>
      <c r="D1515" s="28" t="s">
        <v>223</v>
      </c>
      <c r="E1515" s="19">
        <v>1.8070035144939989</v>
      </c>
      <c r="F1515" s="20">
        <v>10</v>
      </c>
      <c r="G1515" s="21">
        <v>0.61705144409545498</v>
      </c>
      <c r="H1515" s="22">
        <v>5</v>
      </c>
      <c r="I1515" s="23">
        <v>2</v>
      </c>
      <c r="J1515" s="21">
        <v>0.96465224220272405</v>
      </c>
      <c r="K1515" s="24">
        <v>0.60730870739478304</v>
      </c>
      <c r="L1515" s="25">
        <v>0</v>
      </c>
      <c r="M1515" s="26">
        <v>6.6074715565713496E-2</v>
      </c>
      <c r="N1515" s="23">
        <v>1</v>
      </c>
      <c r="O1515" s="23">
        <f t="shared" si="69"/>
        <v>6.6074715565713496E-2</v>
      </c>
      <c r="P1515" s="33">
        <f t="shared" si="71"/>
        <v>3.6565903184873377E-2</v>
      </c>
    </row>
    <row r="1516" spans="1:16" x14ac:dyDescent="0.25">
      <c r="A1516" s="27" t="s">
        <v>2119</v>
      </c>
      <c r="B1516" s="17" t="str">
        <f t="shared" si="70"/>
        <v>SAN R</v>
      </c>
      <c r="C1516" s="28" t="s">
        <v>1239</v>
      </c>
      <c r="D1516" s="28" t="s">
        <v>212</v>
      </c>
      <c r="E1516" s="19">
        <v>0.83024304584261099</v>
      </c>
      <c r="F1516" s="20">
        <v>10</v>
      </c>
      <c r="G1516" s="21">
        <v>0.59237368321061501</v>
      </c>
      <c r="H1516" s="22">
        <v>0</v>
      </c>
      <c r="I1516" s="23">
        <v>0</v>
      </c>
      <c r="J1516" s="21">
        <v>0.45342970345971501</v>
      </c>
      <c r="K1516" s="24">
        <v>1</v>
      </c>
      <c r="L1516" s="25">
        <v>0</v>
      </c>
      <c r="M1516" s="26">
        <v>6.6016236287563798E-2</v>
      </c>
      <c r="N1516" s="23">
        <v>1</v>
      </c>
      <c r="O1516" s="23">
        <f t="shared" si="69"/>
        <v>6.6016236287563798E-2</v>
      </c>
      <c r="P1516" s="33">
        <f t="shared" si="71"/>
        <v>7.9514350187136026E-2</v>
      </c>
    </row>
    <row r="1517" spans="1:16" x14ac:dyDescent="0.25">
      <c r="A1517" s="27" t="s">
        <v>2120</v>
      </c>
      <c r="B1517" s="17" t="str">
        <f t="shared" si="70"/>
        <v>FROGT</v>
      </c>
      <c r="C1517" s="28" t="s">
        <v>1435</v>
      </c>
      <c r="D1517" s="28" t="s">
        <v>154</v>
      </c>
      <c r="E1517" s="19">
        <v>15.2548941619056</v>
      </c>
      <c r="F1517" s="20">
        <v>27.668770536310902</v>
      </c>
      <c r="G1517" s="21">
        <v>0.92790600993930605</v>
      </c>
      <c r="H1517" s="22">
        <v>0</v>
      </c>
      <c r="I1517" s="23">
        <v>7</v>
      </c>
      <c r="J1517" s="21">
        <v>1</v>
      </c>
      <c r="K1517" s="24">
        <v>0</v>
      </c>
      <c r="L1517" s="25">
        <v>0</v>
      </c>
      <c r="M1517" s="26">
        <v>6.5842554114618299E-2</v>
      </c>
      <c r="N1517" s="23">
        <v>1</v>
      </c>
      <c r="O1517" s="23">
        <f t="shared" si="69"/>
        <v>6.5842554114618299E-2</v>
      </c>
      <c r="P1517" s="33">
        <f t="shared" si="71"/>
        <v>4.3161593529137555E-3</v>
      </c>
    </row>
    <row r="1518" spans="1:16" x14ac:dyDescent="0.25">
      <c r="A1518" s="27" t="s">
        <v>2121</v>
      </c>
      <c r="B1518" s="17" t="str">
        <f t="shared" si="70"/>
        <v>ELK C</v>
      </c>
      <c r="C1518" s="28" t="s">
        <v>1004</v>
      </c>
      <c r="D1518" s="28" t="s">
        <v>170</v>
      </c>
      <c r="E1518" s="19">
        <v>9.7021854583648892</v>
      </c>
      <c r="F1518" s="20">
        <v>59.8583005834329</v>
      </c>
      <c r="G1518" s="21">
        <v>0.999999999999999</v>
      </c>
      <c r="H1518" s="22">
        <v>0</v>
      </c>
      <c r="I1518" s="23">
        <v>0</v>
      </c>
      <c r="J1518" s="21">
        <v>1</v>
      </c>
      <c r="K1518" s="24">
        <v>0</v>
      </c>
      <c r="L1518" s="25">
        <v>0</v>
      </c>
      <c r="M1518" s="26">
        <v>6.5795074294171696E-2</v>
      </c>
      <c r="N1518" s="23">
        <v>1</v>
      </c>
      <c r="O1518" s="23">
        <f t="shared" si="69"/>
        <v>6.5795074294171696E-2</v>
      </c>
      <c r="P1518" s="33">
        <f t="shared" si="71"/>
        <v>6.7814694510344008E-3</v>
      </c>
    </row>
    <row r="1519" spans="1:16" x14ac:dyDescent="0.25">
      <c r="A1519" s="27" t="s">
        <v>2122</v>
      </c>
      <c r="B1519" s="17" t="str">
        <f t="shared" si="70"/>
        <v>COTTO</v>
      </c>
      <c r="C1519" s="28" t="s">
        <v>872</v>
      </c>
      <c r="D1519" s="28" t="s">
        <v>170</v>
      </c>
      <c r="E1519" s="19">
        <v>25.972092268297899</v>
      </c>
      <c r="F1519" s="20">
        <v>33.8082575116348</v>
      </c>
      <c r="G1519" s="21">
        <v>0.99172052238069697</v>
      </c>
      <c r="H1519" s="22">
        <v>2</v>
      </c>
      <c r="I1519" s="23">
        <v>10</v>
      </c>
      <c r="J1519" s="21">
        <v>0.81368614024327901</v>
      </c>
      <c r="K1519" s="24">
        <v>0</v>
      </c>
      <c r="L1519" s="25">
        <v>0</v>
      </c>
      <c r="M1519" s="26">
        <v>6.5681367365971702E-2</v>
      </c>
      <c r="N1519" s="23">
        <v>1</v>
      </c>
      <c r="O1519" s="23">
        <f t="shared" si="69"/>
        <v>6.5681367365971702E-2</v>
      </c>
      <c r="P1519" s="33">
        <f t="shared" si="71"/>
        <v>2.5289209158610533E-3</v>
      </c>
    </row>
    <row r="1520" spans="1:16" x14ac:dyDescent="0.25">
      <c r="A1520" s="27" t="s">
        <v>2123</v>
      </c>
      <c r="B1520" s="17" t="str">
        <f t="shared" si="70"/>
        <v>CURTI</v>
      </c>
      <c r="C1520" s="28" t="s">
        <v>453</v>
      </c>
      <c r="D1520" s="28" t="s">
        <v>145</v>
      </c>
      <c r="E1520" s="19">
        <v>3.6591440114776002</v>
      </c>
      <c r="F1520" s="20">
        <v>33.429863967203303</v>
      </c>
      <c r="G1520" s="21">
        <v>0.41136447861367897</v>
      </c>
      <c r="H1520" s="22">
        <v>0</v>
      </c>
      <c r="I1520" s="23">
        <v>2</v>
      </c>
      <c r="J1520" s="21">
        <v>0.999999999999997</v>
      </c>
      <c r="K1520" s="24">
        <v>0.62709284568284795</v>
      </c>
      <c r="L1520" s="25">
        <v>0</v>
      </c>
      <c r="M1520" s="26">
        <v>6.5584366091395299E-2</v>
      </c>
      <c r="N1520" s="23">
        <v>1</v>
      </c>
      <c r="O1520" s="23">
        <f t="shared" si="69"/>
        <v>6.5584366091395299E-2</v>
      </c>
      <c r="P1520" s="33">
        <f t="shared" si="71"/>
        <v>1.7923417576809625E-2</v>
      </c>
    </row>
    <row r="1521" spans="1:16" x14ac:dyDescent="0.25">
      <c r="A1521" s="27" t="s">
        <v>2124</v>
      </c>
      <c r="B1521" s="17" t="str">
        <f t="shared" si="70"/>
        <v>LAURE</v>
      </c>
      <c r="C1521" s="28" t="s">
        <v>920</v>
      </c>
      <c r="D1521" s="28" t="s">
        <v>223</v>
      </c>
      <c r="E1521" s="19">
        <v>1.7278849650616599</v>
      </c>
      <c r="F1521" s="20">
        <v>54.180886928550599</v>
      </c>
      <c r="G1521" s="21">
        <v>1</v>
      </c>
      <c r="H1521" s="22">
        <v>1</v>
      </c>
      <c r="I1521" s="23">
        <v>1</v>
      </c>
      <c r="J1521" s="21">
        <v>1</v>
      </c>
      <c r="K1521" s="24">
        <v>0</v>
      </c>
      <c r="L1521" s="25">
        <v>0</v>
      </c>
      <c r="M1521" s="26">
        <v>6.5511883087669406E-2</v>
      </c>
      <c r="N1521" s="23">
        <v>1</v>
      </c>
      <c r="O1521" s="23">
        <f t="shared" si="69"/>
        <v>6.5511883087669406E-2</v>
      </c>
      <c r="P1521" s="33">
        <f t="shared" si="71"/>
        <v>3.7914493390670601E-2</v>
      </c>
    </row>
    <row r="1522" spans="1:16" x14ac:dyDescent="0.25">
      <c r="A1522" s="27" t="s">
        <v>2125</v>
      </c>
      <c r="B1522" s="17" t="str">
        <f t="shared" si="70"/>
        <v>MONTI</v>
      </c>
      <c r="C1522" s="28" t="s">
        <v>1086</v>
      </c>
      <c r="D1522" s="28" t="s">
        <v>212</v>
      </c>
      <c r="E1522" s="19">
        <v>17.698600423157</v>
      </c>
      <c r="F1522" s="20">
        <v>68.058868524890897</v>
      </c>
      <c r="G1522" s="21">
        <v>0.26537881998109503</v>
      </c>
      <c r="H1522" s="22">
        <v>2</v>
      </c>
      <c r="I1522" s="23">
        <v>4</v>
      </c>
      <c r="J1522" s="21">
        <v>0.90067959535340303</v>
      </c>
      <c r="K1522" s="24">
        <v>0</v>
      </c>
      <c r="L1522" s="25">
        <v>0</v>
      </c>
      <c r="M1522" s="26">
        <v>6.5491067994784505E-2</v>
      </c>
      <c r="N1522" s="23">
        <v>1</v>
      </c>
      <c r="O1522" s="23">
        <f t="shared" si="69"/>
        <v>6.5491067994784505E-2</v>
      </c>
      <c r="P1522" s="33">
        <f t="shared" si="71"/>
        <v>3.7003529335062806E-3</v>
      </c>
    </row>
    <row r="1523" spans="1:16" x14ac:dyDescent="0.25">
      <c r="A1523" s="27" t="s">
        <v>2126</v>
      </c>
      <c r="B1523" s="17" t="str">
        <f t="shared" si="70"/>
        <v>DIAMO</v>
      </c>
      <c r="C1523" s="28" t="s">
        <v>2127</v>
      </c>
      <c r="D1523" s="28" t="s">
        <v>148</v>
      </c>
      <c r="E1523" s="19">
        <v>38.9746589335371</v>
      </c>
      <c r="F1523" s="20">
        <v>13.5243763845166</v>
      </c>
      <c r="G1523" s="21">
        <v>0.95184742999279004</v>
      </c>
      <c r="H1523" s="22">
        <v>3</v>
      </c>
      <c r="I1523" s="23">
        <v>8</v>
      </c>
      <c r="J1523" s="21">
        <v>1</v>
      </c>
      <c r="K1523" s="24">
        <v>0</v>
      </c>
      <c r="L1523" s="25">
        <v>0</v>
      </c>
      <c r="M1523" s="26">
        <v>6.4846503509813094E-2</v>
      </c>
      <c r="N1523" s="23">
        <v>1</v>
      </c>
      <c r="O1523" s="23">
        <f t="shared" si="69"/>
        <v>6.4846503509813094E-2</v>
      </c>
      <c r="P1523" s="33">
        <f t="shared" si="71"/>
        <v>1.6638119558761209E-3</v>
      </c>
    </row>
    <row r="1524" spans="1:16" x14ac:dyDescent="0.25">
      <c r="A1524" s="27" t="s">
        <v>2128</v>
      </c>
      <c r="B1524" s="17" t="str">
        <f t="shared" si="70"/>
        <v>OAKLA</v>
      </c>
      <c r="C1524" s="28" t="s">
        <v>2080</v>
      </c>
      <c r="D1524" s="28" t="s">
        <v>528</v>
      </c>
      <c r="E1524" s="19">
        <v>0.18736424517060599</v>
      </c>
      <c r="F1524" s="20">
        <v>10</v>
      </c>
      <c r="G1524" s="21">
        <v>0</v>
      </c>
      <c r="H1524" s="22">
        <v>1</v>
      </c>
      <c r="I1524" s="23">
        <v>2</v>
      </c>
      <c r="J1524" s="21">
        <v>1</v>
      </c>
      <c r="K1524" s="24">
        <v>1</v>
      </c>
      <c r="L1524" s="25">
        <v>0</v>
      </c>
      <c r="M1524" s="26">
        <v>6.4826988838149094E-2</v>
      </c>
      <c r="N1524" s="23">
        <v>1</v>
      </c>
      <c r="O1524" s="23">
        <f t="shared" si="69"/>
        <v>6.4826988838149094E-2</v>
      </c>
      <c r="P1524" s="33">
        <f t="shared" si="71"/>
        <v>0.3459944493631662</v>
      </c>
    </row>
    <row r="1525" spans="1:16" x14ac:dyDescent="0.25">
      <c r="A1525" s="27" t="s">
        <v>2129</v>
      </c>
      <c r="B1525" s="17" t="str">
        <f t="shared" si="70"/>
        <v>WILLI</v>
      </c>
      <c r="C1525" s="28" t="s">
        <v>331</v>
      </c>
      <c r="D1525" s="28" t="s">
        <v>187</v>
      </c>
      <c r="E1525" s="19">
        <v>12.77785975453523</v>
      </c>
      <c r="F1525" s="20">
        <v>67.5223705366964</v>
      </c>
      <c r="G1525" s="21">
        <v>0.88762140704006598</v>
      </c>
      <c r="H1525" s="22">
        <v>15</v>
      </c>
      <c r="I1525" s="23">
        <v>4</v>
      </c>
      <c r="J1525" s="21">
        <v>1</v>
      </c>
      <c r="K1525" s="24">
        <v>0.168843825698485</v>
      </c>
      <c r="L1525" s="25">
        <v>0</v>
      </c>
      <c r="M1525" s="26">
        <v>6.4759892461122306E-2</v>
      </c>
      <c r="N1525" s="23">
        <v>1</v>
      </c>
      <c r="O1525" s="23">
        <f t="shared" si="69"/>
        <v>6.4759892461122306E-2</v>
      </c>
      <c r="P1525" s="33">
        <f t="shared" si="71"/>
        <v>5.0681329819837126E-3</v>
      </c>
    </row>
    <row r="1526" spans="1:16" x14ac:dyDescent="0.25">
      <c r="A1526" s="27" t="s">
        <v>2130</v>
      </c>
      <c r="B1526" s="17" t="str">
        <f t="shared" si="70"/>
        <v>TEMPL</v>
      </c>
      <c r="C1526" s="28" t="s">
        <v>682</v>
      </c>
      <c r="D1526" s="28" t="s">
        <v>580</v>
      </c>
      <c r="E1526" s="19">
        <v>0.492340847965832</v>
      </c>
      <c r="F1526" s="20">
        <v>10</v>
      </c>
      <c r="G1526" s="21">
        <v>0.225822989608498</v>
      </c>
      <c r="H1526" s="22">
        <v>0</v>
      </c>
      <c r="I1526" s="23">
        <v>0</v>
      </c>
      <c r="J1526" s="21">
        <v>1.8890472250669001E-2</v>
      </c>
      <c r="K1526" s="24">
        <v>0</v>
      </c>
      <c r="L1526" s="25">
        <v>0</v>
      </c>
      <c r="M1526" s="26">
        <v>5.7624101041298401E-3</v>
      </c>
      <c r="N1526" s="23">
        <v>11.218349420457526</v>
      </c>
      <c r="O1526" s="23">
        <f t="shared" si="69"/>
        <v>6.4644730052103583E-2</v>
      </c>
      <c r="P1526" s="33">
        <f t="shared" si="71"/>
        <v>0.13130076514916728</v>
      </c>
    </row>
    <row r="1527" spans="1:16" x14ac:dyDescent="0.25">
      <c r="A1527" s="27" t="s">
        <v>2131</v>
      </c>
      <c r="B1527" s="17" t="str">
        <f t="shared" si="70"/>
        <v>BANGO</v>
      </c>
      <c r="C1527" s="28" t="s">
        <v>1843</v>
      </c>
      <c r="D1527" s="28" t="s">
        <v>170</v>
      </c>
      <c r="E1527" s="19">
        <v>42.863129567766784</v>
      </c>
      <c r="F1527" s="20">
        <v>13.9127222016243</v>
      </c>
      <c r="G1527" s="21">
        <v>0.931703553994773</v>
      </c>
      <c r="H1527" s="22">
        <v>8</v>
      </c>
      <c r="I1527" s="23">
        <v>9</v>
      </c>
      <c r="J1527" s="21">
        <v>1</v>
      </c>
      <c r="K1527" s="24">
        <v>3.4803539662647702E-2</v>
      </c>
      <c r="L1527" s="25">
        <v>0</v>
      </c>
      <c r="M1527" s="26">
        <v>6.4625152213568501E-2</v>
      </c>
      <c r="N1527" s="23">
        <v>1</v>
      </c>
      <c r="O1527" s="23">
        <f t="shared" si="69"/>
        <v>6.4625152213568501E-2</v>
      </c>
      <c r="P1527" s="33">
        <f t="shared" si="71"/>
        <v>1.507709606490489E-3</v>
      </c>
    </row>
    <row r="1528" spans="1:16" x14ac:dyDescent="0.25">
      <c r="A1528" s="27" t="s">
        <v>2132</v>
      </c>
      <c r="B1528" s="17" t="str">
        <f t="shared" si="70"/>
        <v>PHILO</v>
      </c>
      <c r="C1528" s="28" t="s">
        <v>721</v>
      </c>
      <c r="D1528" s="28" t="s">
        <v>187</v>
      </c>
      <c r="E1528" s="19">
        <v>31.831180782372702</v>
      </c>
      <c r="F1528" s="20">
        <v>64.264335128194602</v>
      </c>
      <c r="G1528" s="21">
        <v>0.999999999999999</v>
      </c>
      <c r="H1528" s="22">
        <v>9</v>
      </c>
      <c r="I1528" s="23">
        <v>11</v>
      </c>
      <c r="J1528" s="21">
        <v>1</v>
      </c>
      <c r="K1528" s="24">
        <v>0</v>
      </c>
      <c r="L1528" s="25">
        <v>0</v>
      </c>
      <c r="M1528" s="26">
        <v>6.4540345281747499E-2</v>
      </c>
      <c r="N1528" s="23">
        <v>1</v>
      </c>
      <c r="O1528" s="23">
        <f t="shared" si="69"/>
        <v>6.4540345281747499E-2</v>
      </c>
      <c r="P1528" s="33">
        <f t="shared" si="71"/>
        <v>2.0275825054371938E-3</v>
      </c>
    </row>
    <row r="1529" spans="1:16" x14ac:dyDescent="0.25">
      <c r="A1529" s="27" t="s">
        <v>2133</v>
      </c>
      <c r="B1529" s="17" t="str">
        <f t="shared" si="70"/>
        <v>LAYTO</v>
      </c>
      <c r="C1529" s="28" t="s">
        <v>779</v>
      </c>
      <c r="D1529" s="28" t="s">
        <v>187</v>
      </c>
      <c r="E1529" s="19">
        <v>13.9719010159617</v>
      </c>
      <c r="F1529" s="20">
        <v>83.551408206665798</v>
      </c>
      <c r="G1529" s="21">
        <v>0.97327182307480997</v>
      </c>
      <c r="H1529" s="22">
        <v>7</v>
      </c>
      <c r="I1529" s="23">
        <v>7</v>
      </c>
      <c r="J1529" s="21">
        <v>1</v>
      </c>
      <c r="K1529" s="24">
        <v>0</v>
      </c>
      <c r="L1529" s="25">
        <v>0</v>
      </c>
      <c r="M1529" s="26">
        <v>6.4508270639184503E-2</v>
      </c>
      <c r="N1529" s="23">
        <v>1</v>
      </c>
      <c r="O1529" s="23">
        <f t="shared" si="69"/>
        <v>6.4508270639184503E-2</v>
      </c>
      <c r="P1529" s="33">
        <f t="shared" si="71"/>
        <v>4.6170002611304883E-3</v>
      </c>
    </row>
    <row r="1530" spans="1:16" x14ac:dyDescent="0.25">
      <c r="A1530" s="27" t="s">
        <v>2134</v>
      </c>
      <c r="B1530" s="17" t="str">
        <f t="shared" si="70"/>
        <v>SAN R</v>
      </c>
      <c r="C1530" s="28" t="s">
        <v>403</v>
      </c>
      <c r="D1530" s="28" t="s">
        <v>212</v>
      </c>
      <c r="E1530" s="19">
        <v>3.0269420642227201</v>
      </c>
      <c r="F1530" s="20">
        <v>13.7904619845007</v>
      </c>
      <c r="G1530" s="21">
        <v>0.14906464946058301</v>
      </c>
      <c r="H1530" s="22">
        <v>3</v>
      </c>
      <c r="I1530" s="23">
        <v>2</v>
      </c>
      <c r="J1530" s="21">
        <v>0.55226074885762699</v>
      </c>
      <c r="K1530" s="24">
        <v>1</v>
      </c>
      <c r="L1530" s="25">
        <v>0</v>
      </c>
      <c r="M1530" s="26">
        <v>6.4455234430256997E-2</v>
      </c>
      <c r="N1530" s="23">
        <v>1</v>
      </c>
      <c r="O1530" s="23">
        <f t="shared" si="69"/>
        <v>6.4455234430256997E-2</v>
      </c>
      <c r="P1530" s="33">
        <f t="shared" si="71"/>
        <v>2.1293844765677163E-2</v>
      </c>
    </row>
    <row r="1531" spans="1:16" x14ac:dyDescent="0.25">
      <c r="A1531" s="27" t="s">
        <v>2135</v>
      </c>
      <c r="B1531" s="17" t="str">
        <f t="shared" si="70"/>
        <v xml:space="preserve">PAUL </v>
      </c>
      <c r="C1531" s="28" t="s">
        <v>2136</v>
      </c>
      <c r="D1531" s="28" t="s">
        <v>223</v>
      </c>
      <c r="E1531" s="19">
        <v>8.1215982134758598</v>
      </c>
      <c r="F1531" s="20">
        <v>24.934040722605801</v>
      </c>
      <c r="G1531" s="21">
        <v>0.34706751184708001</v>
      </c>
      <c r="H1531" s="22">
        <v>10</v>
      </c>
      <c r="I1531" s="23">
        <v>1</v>
      </c>
      <c r="J1531" s="21">
        <v>0.52396817571755805</v>
      </c>
      <c r="K1531" s="24">
        <v>0.90678721092477899</v>
      </c>
      <c r="L1531" s="25">
        <v>0</v>
      </c>
      <c r="M1531" s="26">
        <v>6.4303558546450604E-2</v>
      </c>
      <c r="N1531" s="23">
        <v>1</v>
      </c>
      <c r="O1531" s="23">
        <f t="shared" si="69"/>
        <v>6.4303558546450604E-2</v>
      </c>
      <c r="P1531" s="33">
        <f t="shared" si="71"/>
        <v>7.9175990804068765E-3</v>
      </c>
    </row>
    <row r="1532" spans="1:16" x14ac:dyDescent="0.25">
      <c r="A1532" s="27" t="s">
        <v>2137</v>
      </c>
      <c r="B1532" s="17" t="str">
        <f t="shared" si="70"/>
        <v xml:space="preserve">SALT </v>
      </c>
      <c r="C1532" s="28" t="s">
        <v>2138</v>
      </c>
      <c r="D1532" s="28" t="s">
        <v>154</v>
      </c>
      <c r="E1532" s="19">
        <v>6.1779343820460904</v>
      </c>
      <c r="F1532" s="20">
        <v>10</v>
      </c>
      <c r="G1532" s="21">
        <v>1</v>
      </c>
      <c r="H1532" s="22">
        <v>4</v>
      </c>
      <c r="I1532" s="23">
        <v>2</v>
      </c>
      <c r="J1532" s="21">
        <v>0.68769750160991505</v>
      </c>
      <c r="K1532" s="24">
        <v>0</v>
      </c>
      <c r="L1532" s="25">
        <v>0</v>
      </c>
      <c r="M1532" s="26">
        <v>6.4283823628598497E-2</v>
      </c>
      <c r="N1532" s="23">
        <v>1</v>
      </c>
      <c r="O1532" s="23">
        <f t="shared" si="69"/>
        <v>6.4283823628598497E-2</v>
      </c>
      <c r="P1532" s="33">
        <f t="shared" si="71"/>
        <v>1.0405391131284261E-2</v>
      </c>
    </row>
    <row r="1533" spans="1:16" x14ac:dyDescent="0.25">
      <c r="A1533" s="27" t="s">
        <v>2139</v>
      </c>
      <c r="B1533" s="17" t="str">
        <f t="shared" si="70"/>
        <v>PANOC</v>
      </c>
      <c r="C1533" s="28" t="s">
        <v>2140</v>
      </c>
      <c r="D1533" s="28" t="s">
        <v>145</v>
      </c>
      <c r="E1533" s="19">
        <v>35.370752755063201</v>
      </c>
      <c r="F1533" s="20">
        <v>69.547009863052693</v>
      </c>
      <c r="G1533" s="21">
        <v>0.99821257847046596</v>
      </c>
      <c r="H1533" s="22">
        <v>0</v>
      </c>
      <c r="I1533" s="23">
        <v>2</v>
      </c>
      <c r="J1533" s="21">
        <v>1</v>
      </c>
      <c r="K1533" s="24">
        <v>0</v>
      </c>
      <c r="L1533" s="25">
        <v>0</v>
      </c>
      <c r="M1533" s="26">
        <v>6.4167192436809795E-2</v>
      </c>
      <c r="N1533" s="23">
        <v>1</v>
      </c>
      <c r="O1533" s="23">
        <f t="shared" si="69"/>
        <v>6.4167192436809795E-2</v>
      </c>
      <c r="P1533" s="33">
        <f t="shared" si="71"/>
        <v>1.814131378010452E-3</v>
      </c>
    </row>
    <row r="1534" spans="1:16" x14ac:dyDescent="0.25">
      <c r="A1534" s="27" t="s">
        <v>2141</v>
      </c>
      <c r="B1534" s="17" t="str">
        <f t="shared" si="70"/>
        <v>UKIAH</v>
      </c>
      <c r="C1534" s="28" t="s">
        <v>2142</v>
      </c>
      <c r="D1534" s="28" t="s">
        <v>187</v>
      </c>
      <c r="E1534" s="19">
        <v>18.797899514478701</v>
      </c>
      <c r="F1534" s="20">
        <v>74.503199339244006</v>
      </c>
      <c r="G1534" s="21">
        <v>0.999999999999999</v>
      </c>
      <c r="H1534" s="22">
        <v>2</v>
      </c>
      <c r="I1534" s="23">
        <v>4</v>
      </c>
      <c r="J1534" s="21">
        <v>0.89616613397794798</v>
      </c>
      <c r="K1534" s="24">
        <v>0</v>
      </c>
      <c r="L1534" s="25">
        <v>0</v>
      </c>
      <c r="M1534" s="26">
        <v>6.4153229741732404E-2</v>
      </c>
      <c r="N1534" s="23">
        <v>1</v>
      </c>
      <c r="O1534" s="23">
        <f t="shared" si="69"/>
        <v>6.4153229741732404E-2</v>
      </c>
      <c r="P1534" s="33">
        <f t="shared" si="71"/>
        <v>3.4127871410483753E-3</v>
      </c>
    </row>
    <row r="1535" spans="1:16" x14ac:dyDescent="0.25">
      <c r="A1535" s="27" t="s">
        <v>2143</v>
      </c>
      <c r="B1535" s="17" t="str">
        <f t="shared" si="70"/>
        <v>DESCH</v>
      </c>
      <c r="C1535" s="28" t="s">
        <v>1154</v>
      </c>
      <c r="D1535" s="28" t="s">
        <v>170</v>
      </c>
      <c r="E1535" s="19">
        <v>17.359221819791099</v>
      </c>
      <c r="F1535" s="20">
        <v>41.209645908256803</v>
      </c>
      <c r="G1535" s="21">
        <v>0.999999999999999</v>
      </c>
      <c r="H1535" s="22">
        <v>1</v>
      </c>
      <c r="I1535" s="23">
        <v>5</v>
      </c>
      <c r="J1535" s="21">
        <v>1</v>
      </c>
      <c r="K1535" s="24">
        <v>6.95562286170055E-2</v>
      </c>
      <c r="L1535" s="25">
        <v>0</v>
      </c>
      <c r="M1535" s="26">
        <v>6.3996702672333899E-2</v>
      </c>
      <c r="N1535" s="23">
        <v>1</v>
      </c>
      <c r="O1535" s="23">
        <f t="shared" si="69"/>
        <v>6.3996702672333899E-2</v>
      </c>
      <c r="P1535" s="33">
        <f t="shared" si="71"/>
        <v>3.6866112626875829E-3</v>
      </c>
    </row>
    <row r="1536" spans="1:16" x14ac:dyDescent="0.25">
      <c r="A1536" s="27" t="s">
        <v>2144</v>
      </c>
      <c r="B1536" s="17" t="str">
        <f t="shared" si="70"/>
        <v>GARBE</v>
      </c>
      <c r="C1536" s="28" t="s">
        <v>632</v>
      </c>
      <c r="D1536" s="28" t="s">
        <v>187</v>
      </c>
      <c r="E1536" s="19">
        <v>13.021059425336199</v>
      </c>
      <c r="F1536" s="20">
        <v>67.686406360845794</v>
      </c>
      <c r="G1536" s="21">
        <v>0.30883288418065802</v>
      </c>
      <c r="H1536" s="22">
        <v>5</v>
      </c>
      <c r="I1536" s="23">
        <v>7</v>
      </c>
      <c r="J1536" s="21">
        <v>1</v>
      </c>
      <c r="K1536" s="24">
        <v>0</v>
      </c>
      <c r="L1536" s="25">
        <v>0</v>
      </c>
      <c r="M1536" s="26">
        <v>6.3581717007537494E-2</v>
      </c>
      <c r="N1536" s="23">
        <v>1</v>
      </c>
      <c r="O1536" s="23">
        <f t="shared" si="69"/>
        <v>6.3581717007537494E-2</v>
      </c>
      <c r="P1536" s="33">
        <f t="shared" si="71"/>
        <v>4.8829910785769901E-3</v>
      </c>
    </row>
    <row r="1537" spans="1:16" x14ac:dyDescent="0.25">
      <c r="A1537" s="27" t="s">
        <v>2145</v>
      </c>
      <c r="B1537" s="17" t="str">
        <f t="shared" si="70"/>
        <v>DEL M</v>
      </c>
      <c r="C1537" s="28" t="s">
        <v>1252</v>
      </c>
      <c r="D1537" s="28" t="s">
        <v>223</v>
      </c>
      <c r="E1537" s="19">
        <v>15.4441699772783</v>
      </c>
      <c r="F1537" s="20">
        <v>31.626198490154199</v>
      </c>
      <c r="G1537" s="21">
        <v>0.48834372328871201</v>
      </c>
      <c r="H1537" s="22">
        <v>2</v>
      </c>
      <c r="I1537" s="23">
        <v>7</v>
      </c>
      <c r="J1537" s="21">
        <v>1</v>
      </c>
      <c r="K1537" s="24">
        <v>0</v>
      </c>
      <c r="L1537" s="25">
        <v>0</v>
      </c>
      <c r="M1537" s="26">
        <v>6.3303059935869196E-2</v>
      </c>
      <c r="N1537" s="23">
        <v>1</v>
      </c>
      <c r="O1537" s="23">
        <f t="shared" si="69"/>
        <v>6.3303059935869196E-2</v>
      </c>
      <c r="P1537" s="33">
        <f t="shared" si="71"/>
        <v>4.0988321178154364E-3</v>
      </c>
    </row>
    <row r="1538" spans="1:16" x14ac:dyDescent="0.25">
      <c r="A1538" s="27" t="s">
        <v>2146</v>
      </c>
      <c r="B1538" s="17" t="str">
        <f t="shared" si="70"/>
        <v xml:space="preserve">HALF </v>
      </c>
      <c r="C1538" s="28" t="s">
        <v>434</v>
      </c>
      <c r="D1538" s="28" t="s">
        <v>304</v>
      </c>
      <c r="E1538" s="19">
        <v>1.151509996151862</v>
      </c>
      <c r="F1538" s="20">
        <v>26.9273113409714</v>
      </c>
      <c r="G1538" s="21">
        <v>0.983541788126433</v>
      </c>
      <c r="H1538" s="22">
        <v>0</v>
      </c>
      <c r="I1538" s="23">
        <v>1</v>
      </c>
      <c r="J1538" s="21">
        <v>0.38906310405141398</v>
      </c>
      <c r="K1538" s="24">
        <v>0.72956480990240002</v>
      </c>
      <c r="L1538" s="25">
        <v>0</v>
      </c>
      <c r="M1538" s="26">
        <v>6.3259695572146502E-2</v>
      </c>
      <c r="N1538" s="23">
        <v>1</v>
      </c>
      <c r="O1538" s="23">
        <f t="shared" si="69"/>
        <v>6.3259695572146502E-2</v>
      </c>
      <c r="P1538" s="33">
        <f t="shared" si="71"/>
        <v>5.4936297369149165E-2</v>
      </c>
    </row>
    <row r="1539" spans="1:16" x14ac:dyDescent="0.25">
      <c r="A1539" s="27" t="s">
        <v>2147</v>
      </c>
      <c r="B1539" s="17" t="str">
        <f t="shared" si="70"/>
        <v>CURTI</v>
      </c>
      <c r="C1539" s="28" t="s">
        <v>437</v>
      </c>
      <c r="D1539" s="28" t="s">
        <v>145</v>
      </c>
      <c r="E1539" s="19">
        <v>7.5121507507206102</v>
      </c>
      <c r="F1539" s="20">
        <v>10</v>
      </c>
      <c r="G1539" s="21">
        <v>1</v>
      </c>
      <c r="H1539" s="22">
        <v>1</v>
      </c>
      <c r="I1539" s="23">
        <v>19</v>
      </c>
      <c r="J1539" s="21">
        <v>0.95234348995342699</v>
      </c>
      <c r="K1539" s="24">
        <v>0.287558029329683</v>
      </c>
      <c r="L1539" s="25">
        <v>0</v>
      </c>
      <c r="M1539" s="26">
        <v>6.3226223444010604E-2</v>
      </c>
      <c r="N1539" s="23">
        <v>1</v>
      </c>
      <c r="O1539" s="23">
        <f t="shared" si="69"/>
        <v>6.3226223444010604E-2</v>
      </c>
      <c r="P1539" s="33">
        <f t="shared" si="71"/>
        <v>8.4165275088423329E-3</v>
      </c>
    </row>
    <row r="1540" spans="1:16" x14ac:dyDescent="0.25">
      <c r="A1540" s="27" t="s">
        <v>2148</v>
      </c>
      <c r="B1540" s="17" t="str">
        <f t="shared" si="70"/>
        <v>CURTI</v>
      </c>
      <c r="C1540" s="28" t="s">
        <v>1472</v>
      </c>
      <c r="D1540" s="28" t="s">
        <v>145</v>
      </c>
      <c r="E1540" s="19">
        <v>10.935139762520228</v>
      </c>
      <c r="F1540" s="20">
        <v>23.2343770745155</v>
      </c>
      <c r="G1540" s="21">
        <v>0.88006997159441402</v>
      </c>
      <c r="H1540" s="22">
        <v>0</v>
      </c>
      <c r="I1540" s="23">
        <v>12</v>
      </c>
      <c r="J1540" s="21">
        <v>1</v>
      </c>
      <c r="K1540" s="24">
        <v>3.3363909896341797E-2</v>
      </c>
      <c r="L1540" s="25">
        <v>0</v>
      </c>
      <c r="M1540" s="26">
        <v>6.3182355817129499E-2</v>
      </c>
      <c r="N1540" s="23">
        <v>1</v>
      </c>
      <c r="O1540" s="23">
        <f t="shared" si="69"/>
        <v>6.3182355817129499E-2</v>
      </c>
      <c r="P1540" s="33">
        <f t="shared" si="71"/>
        <v>5.7779193672205815E-3</v>
      </c>
    </row>
    <row r="1541" spans="1:16" x14ac:dyDescent="0.25">
      <c r="A1541" s="27" t="s">
        <v>2149</v>
      </c>
      <c r="B1541" s="17" t="str">
        <f t="shared" si="70"/>
        <v>GRAYS</v>
      </c>
      <c r="C1541" s="28" t="s">
        <v>2150</v>
      </c>
      <c r="D1541" s="28" t="s">
        <v>170</v>
      </c>
      <c r="E1541" s="19">
        <v>10.705714603267401</v>
      </c>
      <c r="F1541" s="20">
        <v>82.981460252343297</v>
      </c>
      <c r="G1541" s="21">
        <v>0.68420146712348495</v>
      </c>
      <c r="H1541" s="22">
        <v>5</v>
      </c>
      <c r="I1541" s="23">
        <v>6</v>
      </c>
      <c r="J1541" s="21">
        <v>1</v>
      </c>
      <c r="K1541" s="24">
        <v>0</v>
      </c>
      <c r="L1541" s="25">
        <v>0</v>
      </c>
      <c r="M1541" s="26">
        <v>6.3148171103160095E-2</v>
      </c>
      <c r="N1541" s="23">
        <v>1</v>
      </c>
      <c r="O1541" s="23">
        <f t="shared" ref="O1541:O1604" si="72">M1541*N1541</f>
        <v>6.3148171103160095E-2</v>
      </c>
      <c r="P1541" s="33">
        <f t="shared" si="71"/>
        <v>5.8985479665119387E-3</v>
      </c>
    </row>
    <row r="1542" spans="1:16" x14ac:dyDescent="0.25">
      <c r="A1542" s="27" t="s">
        <v>2151</v>
      </c>
      <c r="B1542" s="17" t="str">
        <f t="shared" ref="B1542:B1605" si="73">LEFT(A1542,5)</f>
        <v>CLARK</v>
      </c>
      <c r="C1542" s="28" t="s">
        <v>1296</v>
      </c>
      <c r="D1542" s="28" t="s">
        <v>148</v>
      </c>
      <c r="E1542" s="19">
        <v>0.6998609458277657</v>
      </c>
      <c r="F1542" s="20">
        <v>10</v>
      </c>
      <c r="G1542" s="21">
        <v>1</v>
      </c>
      <c r="H1542" s="22">
        <v>0</v>
      </c>
      <c r="I1542" s="23">
        <v>1</v>
      </c>
      <c r="J1542" s="21">
        <v>0.39002600922523301</v>
      </c>
      <c r="K1542" s="24">
        <v>0.87041472200074799</v>
      </c>
      <c r="L1542" s="25">
        <v>0</v>
      </c>
      <c r="M1542" s="26">
        <v>6.2945957896472393E-2</v>
      </c>
      <c r="N1542" s="23">
        <v>1</v>
      </c>
      <c r="O1542" s="23">
        <f t="shared" si="72"/>
        <v>6.2945957896472393E-2</v>
      </c>
      <c r="P1542" s="33">
        <f t="shared" ref="P1542:P1605" si="74">O1542/E1542</f>
        <v>8.9940663601428134E-2</v>
      </c>
    </row>
    <row r="1543" spans="1:16" x14ac:dyDescent="0.25">
      <c r="A1543" s="27" t="s">
        <v>2152</v>
      </c>
      <c r="B1543" s="17" t="str">
        <f t="shared" si="73"/>
        <v>EL CE</v>
      </c>
      <c r="C1543" s="28" t="s">
        <v>1190</v>
      </c>
      <c r="D1543" s="28" t="s">
        <v>528</v>
      </c>
      <c r="E1543" s="19">
        <v>0.75669554418540697</v>
      </c>
      <c r="F1543" s="20">
        <v>10</v>
      </c>
      <c r="G1543" s="21">
        <v>0</v>
      </c>
      <c r="H1543" s="22">
        <v>0</v>
      </c>
      <c r="I1543" s="23">
        <v>1</v>
      </c>
      <c r="J1543" s="21">
        <v>1</v>
      </c>
      <c r="K1543" s="24">
        <v>1</v>
      </c>
      <c r="L1543" s="25">
        <v>0</v>
      </c>
      <c r="M1543" s="26">
        <v>6.2782894797960398E-2</v>
      </c>
      <c r="N1543" s="23">
        <v>1</v>
      </c>
      <c r="O1543" s="23">
        <f t="shared" si="72"/>
        <v>6.2782894797960398E-2</v>
      </c>
      <c r="P1543" s="33">
        <f t="shared" si="74"/>
        <v>8.2969822249379085E-2</v>
      </c>
    </row>
    <row r="1544" spans="1:16" x14ac:dyDescent="0.25">
      <c r="A1544" s="27" t="s">
        <v>2153</v>
      </c>
      <c r="B1544" s="17" t="str">
        <f t="shared" si="73"/>
        <v>LOW G</v>
      </c>
      <c r="C1544" s="28" t="s">
        <v>741</v>
      </c>
      <c r="D1544" s="28" t="s">
        <v>187</v>
      </c>
      <c r="E1544" s="19">
        <v>16.130672688730101</v>
      </c>
      <c r="F1544" s="20">
        <v>72.102151793362495</v>
      </c>
      <c r="G1544" s="21">
        <v>0.98674031391921202</v>
      </c>
      <c r="H1544" s="22">
        <v>6</v>
      </c>
      <c r="I1544" s="23">
        <v>3</v>
      </c>
      <c r="J1544" s="21">
        <v>1</v>
      </c>
      <c r="K1544" s="24">
        <v>0</v>
      </c>
      <c r="L1544" s="25">
        <v>0</v>
      </c>
      <c r="M1544" s="26">
        <v>6.2673187609471201E-2</v>
      </c>
      <c r="N1544" s="23">
        <v>1</v>
      </c>
      <c r="O1544" s="23">
        <f t="shared" si="72"/>
        <v>6.2673187609471201E-2</v>
      </c>
      <c r="P1544" s="33">
        <f t="shared" si="74"/>
        <v>3.8853424664216651E-3</v>
      </c>
    </row>
    <row r="1545" spans="1:16" x14ac:dyDescent="0.25">
      <c r="A1545" s="27" t="s">
        <v>2154</v>
      </c>
      <c r="B1545" s="17" t="str">
        <f t="shared" si="73"/>
        <v xml:space="preserve">CAMP </v>
      </c>
      <c r="C1545" s="28" t="s">
        <v>222</v>
      </c>
      <c r="D1545" s="28" t="s">
        <v>223</v>
      </c>
      <c r="E1545" s="19">
        <v>6.5538002735843897</v>
      </c>
      <c r="F1545" s="20">
        <v>10.6437885309723</v>
      </c>
      <c r="G1545" s="21">
        <v>0.23656881680977801</v>
      </c>
      <c r="H1545" s="22">
        <v>12</v>
      </c>
      <c r="I1545" s="23">
        <v>2</v>
      </c>
      <c r="J1545" s="21">
        <v>0.52727589462103797</v>
      </c>
      <c r="K1545" s="24">
        <v>0.81075743308936199</v>
      </c>
      <c r="L1545" s="25">
        <v>0</v>
      </c>
      <c r="M1545" s="26">
        <v>6.2667969728094894E-2</v>
      </c>
      <c r="N1545" s="23">
        <v>1</v>
      </c>
      <c r="O1545" s="23">
        <f t="shared" si="72"/>
        <v>6.2667969728094894E-2</v>
      </c>
      <c r="P1545" s="33">
        <f t="shared" si="74"/>
        <v>9.5620810998289195E-3</v>
      </c>
    </row>
    <row r="1546" spans="1:16" x14ac:dyDescent="0.25">
      <c r="A1546" s="27" t="s">
        <v>2155</v>
      </c>
      <c r="B1546" s="17" t="str">
        <f t="shared" si="73"/>
        <v>NOTRE</v>
      </c>
      <c r="C1546" s="28" t="s">
        <v>1670</v>
      </c>
      <c r="D1546" s="28" t="s">
        <v>170</v>
      </c>
      <c r="E1546" s="19">
        <v>5.2925391549497105</v>
      </c>
      <c r="F1546" s="20">
        <v>55.678124187490802</v>
      </c>
      <c r="G1546" s="21">
        <v>1</v>
      </c>
      <c r="H1546" s="22">
        <v>0</v>
      </c>
      <c r="I1546" s="23">
        <v>0</v>
      </c>
      <c r="J1546" s="21">
        <v>1</v>
      </c>
      <c r="K1546" s="24">
        <v>0.225610569343592</v>
      </c>
      <c r="L1546" s="25">
        <v>0</v>
      </c>
      <c r="M1546" s="26">
        <v>6.2104213741923597E-2</v>
      </c>
      <c r="N1546" s="23">
        <v>1</v>
      </c>
      <c r="O1546" s="23">
        <f t="shared" si="72"/>
        <v>6.2104213741923597E-2</v>
      </c>
      <c r="P1546" s="33">
        <f t="shared" si="74"/>
        <v>1.1734294621862595E-2</v>
      </c>
    </row>
    <row r="1547" spans="1:16" x14ac:dyDescent="0.25">
      <c r="A1547" s="27" t="s">
        <v>2156</v>
      </c>
      <c r="B1547" s="17" t="str">
        <f t="shared" si="73"/>
        <v>SAN R</v>
      </c>
      <c r="C1547" s="28" t="s">
        <v>1699</v>
      </c>
      <c r="D1547" s="28" t="s">
        <v>212</v>
      </c>
      <c r="E1547" s="19">
        <v>4.1662545453743904</v>
      </c>
      <c r="F1547" s="20">
        <v>9.9999999999999893</v>
      </c>
      <c r="G1547" s="21">
        <v>0.20209341214100901</v>
      </c>
      <c r="H1547" s="22">
        <v>1</v>
      </c>
      <c r="I1547" s="23">
        <v>4</v>
      </c>
      <c r="J1547" s="21">
        <v>0.47927897042454398</v>
      </c>
      <c r="K1547" s="24">
        <v>1</v>
      </c>
      <c r="L1547" s="25">
        <v>0</v>
      </c>
      <c r="M1547" s="26">
        <v>6.2095850460199102E-2</v>
      </c>
      <c r="N1547" s="23">
        <v>1</v>
      </c>
      <c r="O1547" s="23">
        <f t="shared" si="72"/>
        <v>6.2095850460199102E-2</v>
      </c>
      <c r="P1547" s="33">
        <f t="shared" si="74"/>
        <v>1.4904478299133547E-2</v>
      </c>
    </row>
    <row r="1548" spans="1:16" x14ac:dyDescent="0.25">
      <c r="A1548" s="27" t="s">
        <v>2157</v>
      </c>
      <c r="B1548" s="17" t="str">
        <f t="shared" si="73"/>
        <v>TEMPL</v>
      </c>
      <c r="C1548" s="28" t="s">
        <v>1447</v>
      </c>
      <c r="D1548" s="28" t="s">
        <v>580</v>
      </c>
      <c r="E1548" s="19">
        <v>28.059587507140801</v>
      </c>
      <c r="F1548" s="20">
        <v>53.492736930082302</v>
      </c>
      <c r="G1548" s="21">
        <v>0.95783037572487395</v>
      </c>
      <c r="H1548" s="22">
        <v>1</v>
      </c>
      <c r="I1548" s="23">
        <v>9</v>
      </c>
      <c r="J1548" s="21">
        <v>0.94617626513391595</v>
      </c>
      <c r="K1548" s="24">
        <v>0</v>
      </c>
      <c r="L1548" s="25">
        <v>0</v>
      </c>
      <c r="M1548" s="26">
        <v>6.1983628590085597E-2</v>
      </c>
      <c r="N1548" s="23">
        <v>1</v>
      </c>
      <c r="O1548" s="23">
        <f t="shared" si="72"/>
        <v>6.1983628590085597E-2</v>
      </c>
      <c r="P1548" s="33">
        <f t="shared" si="74"/>
        <v>2.2089999924022963E-3</v>
      </c>
    </row>
    <row r="1549" spans="1:16" x14ac:dyDescent="0.25">
      <c r="A1549" s="27" t="s">
        <v>2158</v>
      </c>
      <c r="B1549" s="17" t="str">
        <f t="shared" si="73"/>
        <v>ARCAT</v>
      </c>
      <c r="C1549" s="28" t="s">
        <v>2159</v>
      </c>
      <c r="D1549" s="28" t="s">
        <v>187</v>
      </c>
      <c r="E1549" s="19">
        <v>15.284108459213501</v>
      </c>
      <c r="F1549" s="20">
        <v>39.917231971367201</v>
      </c>
      <c r="G1549" s="21">
        <v>0.400868500570285</v>
      </c>
      <c r="H1549" s="22">
        <v>14</v>
      </c>
      <c r="I1549" s="23">
        <v>5</v>
      </c>
      <c r="J1549" s="21">
        <v>0.87621213904532802</v>
      </c>
      <c r="K1549" s="24">
        <v>0</v>
      </c>
      <c r="L1549" s="25">
        <v>0</v>
      </c>
      <c r="M1549" s="26">
        <v>6.1972857280353399E-2</v>
      </c>
      <c r="N1549" s="23">
        <v>1</v>
      </c>
      <c r="O1549" s="23">
        <f t="shared" si="72"/>
        <v>6.1972857280353399E-2</v>
      </c>
      <c r="P1549" s="33">
        <f t="shared" si="74"/>
        <v>4.0547250397843905E-3</v>
      </c>
    </row>
    <row r="1550" spans="1:16" x14ac:dyDescent="0.25">
      <c r="A1550" s="27" t="s">
        <v>2160</v>
      </c>
      <c r="B1550" s="17" t="str">
        <f t="shared" si="73"/>
        <v>SAN R</v>
      </c>
      <c r="C1550" s="28" t="s">
        <v>1699</v>
      </c>
      <c r="D1550" s="28" t="s">
        <v>212</v>
      </c>
      <c r="E1550" s="19">
        <v>1.71564461066976</v>
      </c>
      <c r="F1550" s="20">
        <v>10</v>
      </c>
      <c r="G1550" s="21">
        <v>0.28810021170953398</v>
      </c>
      <c r="H1550" s="22">
        <v>3</v>
      </c>
      <c r="I1550" s="23">
        <v>3</v>
      </c>
      <c r="J1550" s="21">
        <v>0.39769858628905602</v>
      </c>
      <c r="K1550" s="24">
        <v>1</v>
      </c>
      <c r="L1550" s="25">
        <v>1</v>
      </c>
      <c r="M1550" s="26">
        <v>6.1788186784525599E-2</v>
      </c>
      <c r="N1550" s="23">
        <v>1</v>
      </c>
      <c r="O1550" s="23">
        <f t="shared" si="72"/>
        <v>6.1788186784525599E-2</v>
      </c>
      <c r="P1550" s="33">
        <f t="shared" si="74"/>
        <v>3.6014560591546105E-2</v>
      </c>
    </row>
    <row r="1551" spans="1:16" x14ac:dyDescent="0.25">
      <c r="A1551" s="27" t="s">
        <v>2161</v>
      </c>
      <c r="B1551" s="17" t="str">
        <f t="shared" si="73"/>
        <v>BEN L</v>
      </c>
      <c r="C1551" s="28" t="s">
        <v>612</v>
      </c>
      <c r="D1551" s="28" t="s">
        <v>223</v>
      </c>
      <c r="E1551" s="19">
        <v>0.44315867511412199</v>
      </c>
      <c r="F1551" s="20">
        <v>10</v>
      </c>
      <c r="G1551" s="21">
        <v>0</v>
      </c>
      <c r="H1551" s="22">
        <v>0</v>
      </c>
      <c r="I1551" s="23">
        <v>0</v>
      </c>
      <c r="J1551" s="21">
        <v>1</v>
      </c>
      <c r="K1551" s="24">
        <v>1</v>
      </c>
      <c r="L1551" s="25">
        <v>0</v>
      </c>
      <c r="M1551" s="26">
        <v>6.1559315876217699E-2</v>
      </c>
      <c r="N1551" s="23">
        <v>1</v>
      </c>
      <c r="O1551" s="23">
        <f t="shared" si="72"/>
        <v>6.1559315876217699E-2</v>
      </c>
      <c r="P1551" s="33">
        <f t="shared" si="74"/>
        <v>0.13891032565336778</v>
      </c>
    </row>
    <row r="1552" spans="1:16" x14ac:dyDescent="0.25">
      <c r="A1552" s="27" t="s">
        <v>2162</v>
      </c>
      <c r="B1552" s="17" t="str">
        <f t="shared" si="73"/>
        <v>OAKLA</v>
      </c>
      <c r="C1552" s="28" t="s">
        <v>688</v>
      </c>
      <c r="D1552" s="28" t="s">
        <v>528</v>
      </c>
      <c r="E1552" s="19">
        <v>1.7651011707930701E-2</v>
      </c>
      <c r="F1552" s="20">
        <v>10</v>
      </c>
      <c r="G1552" s="21">
        <v>0</v>
      </c>
      <c r="H1552" s="22">
        <v>0</v>
      </c>
      <c r="I1552" s="23">
        <v>0</v>
      </c>
      <c r="J1552" s="21">
        <v>1</v>
      </c>
      <c r="K1552" s="24">
        <v>1</v>
      </c>
      <c r="L1552" s="25">
        <v>0</v>
      </c>
      <c r="M1552" s="26">
        <v>6.1559315876217699E-2</v>
      </c>
      <c r="N1552" s="23">
        <v>1</v>
      </c>
      <c r="O1552" s="23">
        <f t="shared" si="72"/>
        <v>6.1559315876217699E-2</v>
      </c>
      <c r="P1552" s="33">
        <f t="shared" si="74"/>
        <v>3.4875800262802357</v>
      </c>
    </row>
    <row r="1553" spans="1:16" x14ac:dyDescent="0.25">
      <c r="A1553" s="27" t="s">
        <v>2163</v>
      </c>
      <c r="B1553" s="17" t="str">
        <f t="shared" si="73"/>
        <v>SAN R</v>
      </c>
      <c r="C1553" s="28" t="s">
        <v>1239</v>
      </c>
      <c r="D1553" s="28" t="s">
        <v>212</v>
      </c>
      <c r="E1553" s="19">
        <v>0.13349266176052199</v>
      </c>
      <c r="F1553" s="20">
        <v>10</v>
      </c>
      <c r="G1553" s="21">
        <v>0</v>
      </c>
      <c r="H1553" s="22">
        <v>0</v>
      </c>
      <c r="I1553" s="23">
        <v>0</v>
      </c>
      <c r="J1553" s="21">
        <v>1</v>
      </c>
      <c r="K1553" s="24">
        <v>1</v>
      </c>
      <c r="L1553" s="25">
        <v>0</v>
      </c>
      <c r="M1553" s="26">
        <v>6.1559315876217699E-2</v>
      </c>
      <c r="N1553" s="23">
        <v>1</v>
      </c>
      <c r="O1553" s="23">
        <f t="shared" si="72"/>
        <v>6.1559315876217699E-2</v>
      </c>
      <c r="P1553" s="33">
        <f t="shared" si="74"/>
        <v>0.46114381917600461</v>
      </c>
    </row>
    <row r="1554" spans="1:16" x14ac:dyDescent="0.25">
      <c r="A1554" s="27" t="s">
        <v>2164</v>
      </c>
      <c r="B1554" s="17" t="str">
        <f t="shared" si="73"/>
        <v xml:space="preserve">CAMP </v>
      </c>
      <c r="C1554" s="28" t="s">
        <v>376</v>
      </c>
      <c r="D1554" s="28" t="s">
        <v>223</v>
      </c>
      <c r="E1554" s="19">
        <v>0.13881529902790099</v>
      </c>
      <c r="F1554" s="20">
        <v>10</v>
      </c>
      <c r="G1554" s="21">
        <v>0</v>
      </c>
      <c r="H1554" s="22">
        <v>0</v>
      </c>
      <c r="I1554" s="23">
        <v>0</v>
      </c>
      <c r="J1554" s="21">
        <v>1</v>
      </c>
      <c r="K1554" s="24">
        <v>1</v>
      </c>
      <c r="L1554" s="25">
        <v>0</v>
      </c>
      <c r="M1554" s="26">
        <v>6.1559315876217699E-2</v>
      </c>
      <c r="N1554" s="23">
        <v>1</v>
      </c>
      <c r="O1554" s="23">
        <f t="shared" si="72"/>
        <v>6.1559315876217699E-2</v>
      </c>
      <c r="P1554" s="33">
        <f t="shared" si="74"/>
        <v>0.44346204134059219</v>
      </c>
    </row>
    <row r="1555" spans="1:16" x14ac:dyDescent="0.25">
      <c r="A1555" s="27" t="s">
        <v>675</v>
      </c>
      <c r="B1555" s="17" t="str">
        <f t="shared" si="73"/>
        <v>CASTR</v>
      </c>
      <c r="C1555" s="28" t="s">
        <v>675</v>
      </c>
      <c r="D1555" s="28" t="s">
        <v>621</v>
      </c>
      <c r="E1555" s="19">
        <v>1.9582643973729798E-2</v>
      </c>
      <c r="F1555" s="20">
        <v>10</v>
      </c>
      <c r="G1555" s="21">
        <v>0</v>
      </c>
      <c r="H1555" s="22">
        <v>0</v>
      </c>
      <c r="I1555" s="23">
        <v>0</v>
      </c>
      <c r="J1555" s="21">
        <v>1</v>
      </c>
      <c r="K1555" s="24">
        <v>1</v>
      </c>
      <c r="L1555" s="25">
        <v>0</v>
      </c>
      <c r="M1555" s="26">
        <v>6.1559315876217699E-2</v>
      </c>
      <c r="N1555" s="23">
        <v>1</v>
      </c>
      <c r="O1555" s="23">
        <f t="shared" si="72"/>
        <v>6.1559315876217699E-2</v>
      </c>
      <c r="P1555" s="33">
        <f t="shared" si="74"/>
        <v>3.1435650854297195</v>
      </c>
    </row>
    <row r="1556" spans="1:16" x14ac:dyDescent="0.25">
      <c r="A1556" s="27" t="s">
        <v>1133</v>
      </c>
      <c r="B1556" s="17" t="str">
        <f t="shared" si="73"/>
        <v>BOLIN</v>
      </c>
      <c r="C1556" s="28" t="s">
        <v>1133</v>
      </c>
      <c r="D1556" s="28" t="s">
        <v>212</v>
      </c>
      <c r="E1556" s="19">
        <v>1.84298888050697E-2</v>
      </c>
      <c r="F1556" s="20">
        <v>10</v>
      </c>
      <c r="G1556" s="21">
        <v>0</v>
      </c>
      <c r="H1556" s="22">
        <v>0</v>
      </c>
      <c r="I1556" s="23">
        <v>0</v>
      </c>
      <c r="J1556" s="21">
        <v>1</v>
      </c>
      <c r="K1556" s="24">
        <v>1</v>
      </c>
      <c r="L1556" s="25">
        <v>0</v>
      </c>
      <c r="M1556" s="26">
        <v>6.1559315876217699E-2</v>
      </c>
      <c r="N1556" s="23">
        <v>1</v>
      </c>
      <c r="O1556" s="23">
        <f t="shared" si="72"/>
        <v>6.1559315876217699E-2</v>
      </c>
      <c r="P1556" s="33">
        <f t="shared" si="74"/>
        <v>3.3401892180317407</v>
      </c>
    </row>
    <row r="1557" spans="1:16" x14ac:dyDescent="0.25">
      <c r="A1557" s="27" t="s">
        <v>2165</v>
      </c>
      <c r="B1557" s="17" t="str">
        <f t="shared" si="73"/>
        <v>CURTI</v>
      </c>
      <c r="C1557" s="28" t="s">
        <v>437</v>
      </c>
      <c r="D1557" s="28" t="s">
        <v>145</v>
      </c>
      <c r="E1557" s="19">
        <v>1.42257282370441E-2</v>
      </c>
      <c r="F1557" s="20">
        <v>10</v>
      </c>
      <c r="G1557" s="21">
        <v>0</v>
      </c>
      <c r="H1557" s="22">
        <v>0</v>
      </c>
      <c r="I1557" s="23">
        <v>0</v>
      </c>
      <c r="J1557" s="21">
        <v>1</v>
      </c>
      <c r="K1557" s="24">
        <v>1</v>
      </c>
      <c r="L1557" s="25">
        <v>0</v>
      </c>
      <c r="M1557" s="26">
        <v>6.1559315876217699E-2</v>
      </c>
      <c r="N1557" s="23">
        <v>1</v>
      </c>
      <c r="O1557" s="23">
        <f t="shared" si="72"/>
        <v>6.1559315876217699E-2</v>
      </c>
      <c r="P1557" s="33">
        <f t="shared" si="74"/>
        <v>4.3273226403915075</v>
      </c>
    </row>
    <row r="1558" spans="1:16" x14ac:dyDescent="0.25">
      <c r="A1558" s="27" t="s">
        <v>2166</v>
      </c>
      <c r="B1558" s="17" t="str">
        <f t="shared" si="73"/>
        <v>KESWI</v>
      </c>
      <c r="C1558" s="28" t="s">
        <v>1483</v>
      </c>
      <c r="D1558" s="28" t="s">
        <v>170</v>
      </c>
      <c r="E1558" s="19">
        <v>1.6582094855903399E-2</v>
      </c>
      <c r="F1558" s="20">
        <v>10</v>
      </c>
      <c r="G1558" s="21">
        <v>0</v>
      </c>
      <c r="H1558" s="22">
        <v>0</v>
      </c>
      <c r="I1558" s="23">
        <v>0</v>
      </c>
      <c r="J1558" s="21">
        <v>1</v>
      </c>
      <c r="K1558" s="24">
        <v>1</v>
      </c>
      <c r="L1558" s="25">
        <v>0</v>
      </c>
      <c r="M1558" s="26">
        <v>6.1559315876217699E-2</v>
      </c>
      <c r="N1558" s="23">
        <v>1</v>
      </c>
      <c r="O1558" s="23">
        <f t="shared" si="72"/>
        <v>6.1559315876217699E-2</v>
      </c>
      <c r="P1558" s="33">
        <f t="shared" si="74"/>
        <v>3.7123967997506622</v>
      </c>
    </row>
    <row r="1559" spans="1:16" x14ac:dyDescent="0.25">
      <c r="A1559" s="27" t="s">
        <v>211</v>
      </c>
      <c r="B1559" s="17" t="str">
        <f t="shared" si="73"/>
        <v>CALIS</v>
      </c>
      <c r="C1559" s="28" t="s">
        <v>211</v>
      </c>
      <c r="D1559" s="28" t="s">
        <v>212</v>
      </c>
      <c r="E1559" s="19">
        <v>2.7682797722437401E-3</v>
      </c>
      <c r="F1559" s="20">
        <v>10</v>
      </c>
      <c r="G1559" s="21">
        <v>0</v>
      </c>
      <c r="H1559" s="22">
        <v>0</v>
      </c>
      <c r="I1559" s="23">
        <v>0</v>
      </c>
      <c r="J1559" s="21">
        <v>1</v>
      </c>
      <c r="K1559" s="24">
        <v>1</v>
      </c>
      <c r="L1559" s="25">
        <v>0</v>
      </c>
      <c r="M1559" s="26">
        <v>6.1559315876217699E-2</v>
      </c>
      <c r="N1559" s="23">
        <v>1</v>
      </c>
      <c r="O1559" s="23">
        <f t="shared" si="72"/>
        <v>6.1559315876217699E-2</v>
      </c>
      <c r="P1559" s="33">
        <f t="shared" si="74"/>
        <v>22.237389621325296</v>
      </c>
    </row>
    <row r="1560" spans="1:16" x14ac:dyDescent="0.25">
      <c r="A1560" s="27" t="s">
        <v>2167</v>
      </c>
      <c r="B1560" s="17" t="str">
        <f t="shared" si="73"/>
        <v>BIG R</v>
      </c>
      <c r="C1560" s="28" t="s">
        <v>1583</v>
      </c>
      <c r="D1560" s="28" t="s">
        <v>187</v>
      </c>
      <c r="E1560" s="19">
        <v>14.7545678365115</v>
      </c>
      <c r="F1560" s="20">
        <v>28.329815337415202</v>
      </c>
      <c r="G1560" s="21">
        <v>0.27167989657251601</v>
      </c>
      <c r="H1560" s="22">
        <v>16</v>
      </c>
      <c r="I1560" s="23">
        <v>19</v>
      </c>
      <c r="J1560" s="21">
        <v>1</v>
      </c>
      <c r="K1560" s="24">
        <v>0</v>
      </c>
      <c r="L1560" s="25">
        <v>0</v>
      </c>
      <c r="M1560" s="26">
        <v>6.1469730716551499E-2</v>
      </c>
      <c r="N1560" s="23">
        <v>1</v>
      </c>
      <c r="O1560" s="23">
        <f t="shared" si="72"/>
        <v>6.1469730716551499E-2</v>
      </c>
      <c r="P1560" s="33">
        <f t="shared" si="74"/>
        <v>4.1661491815733935E-3</v>
      </c>
    </row>
    <row r="1561" spans="1:16" x14ac:dyDescent="0.25">
      <c r="A1561" s="27" t="s">
        <v>2168</v>
      </c>
      <c r="B1561" s="17" t="str">
        <f t="shared" si="73"/>
        <v xml:space="preserve">CAMP </v>
      </c>
      <c r="C1561" s="28" t="s">
        <v>967</v>
      </c>
      <c r="D1561" s="28" t="s">
        <v>223</v>
      </c>
      <c r="E1561" s="19">
        <v>9.2755410456054302E-2</v>
      </c>
      <c r="F1561" s="20">
        <v>10</v>
      </c>
      <c r="G1561" s="21">
        <v>0.13068592616215799</v>
      </c>
      <c r="H1561" s="22">
        <v>0</v>
      </c>
      <c r="I1561" s="23">
        <v>0</v>
      </c>
      <c r="J1561" s="21">
        <v>0.75735790606930298</v>
      </c>
      <c r="K1561" s="24">
        <v>1</v>
      </c>
      <c r="L1561" s="25">
        <v>0</v>
      </c>
      <c r="M1561" s="26">
        <v>6.1458298942222697E-2</v>
      </c>
      <c r="N1561" s="23">
        <v>1</v>
      </c>
      <c r="O1561" s="23">
        <f t="shared" si="72"/>
        <v>6.1458298942222697E-2</v>
      </c>
      <c r="P1561" s="33">
        <f t="shared" si="74"/>
        <v>0.66258451814345032</v>
      </c>
    </row>
    <row r="1562" spans="1:16" x14ac:dyDescent="0.25">
      <c r="A1562" s="27" t="s">
        <v>2169</v>
      </c>
      <c r="B1562" s="17" t="str">
        <f t="shared" si="73"/>
        <v>BOLIN</v>
      </c>
      <c r="C1562" s="28" t="s">
        <v>1133</v>
      </c>
      <c r="D1562" s="28" t="s">
        <v>212</v>
      </c>
      <c r="E1562" s="19">
        <v>2.2651923729901</v>
      </c>
      <c r="F1562" s="20">
        <v>10</v>
      </c>
      <c r="G1562" s="21">
        <v>0</v>
      </c>
      <c r="H1562" s="22">
        <v>1</v>
      </c>
      <c r="I1562" s="23">
        <v>5</v>
      </c>
      <c r="J1562" s="21">
        <v>0.74529368710958399</v>
      </c>
      <c r="K1562" s="24">
        <v>1</v>
      </c>
      <c r="L1562" s="25">
        <v>0</v>
      </c>
      <c r="M1562" s="26">
        <v>6.1356395478996503E-2</v>
      </c>
      <c r="N1562" s="23">
        <v>1</v>
      </c>
      <c r="O1562" s="23">
        <f t="shared" si="72"/>
        <v>6.1356395478996503E-2</v>
      </c>
      <c r="P1562" s="33">
        <f t="shared" si="74"/>
        <v>2.708661578177787E-2</v>
      </c>
    </row>
    <row r="1563" spans="1:16" x14ac:dyDescent="0.25">
      <c r="A1563" s="27" t="s">
        <v>2170</v>
      </c>
      <c r="B1563" s="17" t="str">
        <f t="shared" si="73"/>
        <v>CALAV</v>
      </c>
      <c r="C1563" s="28" t="s">
        <v>1845</v>
      </c>
      <c r="D1563" s="28" t="s">
        <v>154</v>
      </c>
      <c r="E1563" s="19">
        <v>14.1113594580893</v>
      </c>
      <c r="F1563" s="20">
        <v>60.124116519348497</v>
      </c>
      <c r="G1563" s="21">
        <v>1</v>
      </c>
      <c r="H1563" s="22">
        <v>0</v>
      </c>
      <c r="I1563" s="23">
        <v>9</v>
      </c>
      <c r="J1563" s="21">
        <v>1</v>
      </c>
      <c r="K1563" s="24">
        <v>0</v>
      </c>
      <c r="L1563" s="25">
        <v>0</v>
      </c>
      <c r="M1563" s="26">
        <v>6.1249120339073898E-2</v>
      </c>
      <c r="N1563" s="23">
        <v>1</v>
      </c>
      <c r="O1563" s="23">
        <f t="shared" si="72"/>
        <v>6.1249120339073898E-2</v>
      </c>
      <c r="P1563" s="33">
        <f t="shared" si="74"/>
        <v>4.3404124543055984E-3</v>
      </c>
    </row>
    <row r="1564" spans="1:16" x14ac:dyDescent="0.25">
      <c r="A1564" s="27" t="s">
        <v>2171</v>
      </c>
      <c r="B1564" s="17" t="str">
        <f t="shared" si="73"/>
        <v>WILDW</v>
      </c>
      <c r="C1564" s="28" t="s">
        <v>1231</v>
      </c>
      <c r="D1564" s="28" t="s">
        <v>170</v>
      </c>
      <c r="E1564" s="19">
        <v>6.7174645904105397</v>
      </c>
      <c r="F1564" s="20">
        <v>80.766719925234995</v>
      </c>
      <c r="G1564" s="21">
        <v>1</v>
      </c>
      <c r="H1564" s="22">
        <v>4</v>
      </c>
      <c r="I1564" s="23">
        <v>6</v>
      </c>
      <c r="J1564" s="21">
        <v>1</v>
      </c>
      <c r="K1564" s="24">
        <v>0</v>
      </c>
      <c r="L1564" s="25">
        <v>0</v>
      </c>
      <c r="M1564" s="26">
        <v>6.1113133659384498E-2</v>
      </c>
      <c r="N1564" s="23">
        <v>1</v>
      </c>
      <c r="O1564" s="23">
        <f t="shared" si="72"/>
        <v>6.1113133659384498E-2</v>
      </c>
      <c r="P1564" s="33">
        <f t="shared" si="74"/>
        <v>9.0976487984210652E-3</v>
      </c>
    </row>
    <row r="1565" spans="1:16" x14ac:dyDescent="0.25">
      <c r="A1565" s="27" t="s">
        <v>2172</v>
      </c>
      <c r="B1565" s="17" t="str">
        <f t="shared" si="73"/>
        <v>SHING</v>
      </c>
      <c r="C1565" s="28" t="s">
        <v>358</v>
      </c>
      <c r="D1565" s="28" t="s">
        <v>148</v>
      </c>
      <c r="E1565" s="19">
        <v>18.445899778709801</v>
      </c>
      <c r="F1565" s="20">
        <v>50.132050449171999</v>
      </c>
      <c r="G1565" s="21">
        <v>0.99707125697513799</v>
      </c>
      <c r="H1565" s="22">
        <v>3</v>
      </c>
      <c r="I1565" s="23">
        <v>4</v>
      </c>
      <c r="J1565" s="21">
        <v>1</v>
      </c>
      <c r="K1565" s="24">
        <v>0</v>
      </c>
      <c r="L1565" s="25">
        <v>0</v>
      </c>
      <c r="M1565" s="26">
        <v>6.11100145341886E-2</v>
      </c>
      <c r="N1565" s="23">
        <v>1</v>
      </c>
      <c r="O1565" s="23">
        <f t="shared" si="72"/>
        <v>6.11100145341886E-2</v>
      </c>
      <c r="P1565" s="33">
        <f t="shared" si="74"/>
        <v>3.3129321565934988E-3</v>
      </c>
    </row>
    <row r="1566" spans="1:16" x14ac:dyDescent="0.25">
      <c r="A1566" s="27" t="s">
        <v>2173</v>
      </c>
      <c r="B1566" s="17" t="str">
        <f t="shared" si="73"/>
        <v>FRUIT</v>
      </c>
      <c r="C1566" s="28" t="s">
        <v>718</v>
      </c>
      <c r="D1566" s="28" t="s">
        <v>187</v>
      </c>
      <c r="E1566" s="19">
        <v>12.240580930344001</v>
      </c>
      <c r="F1566" s="20">
        <v>74.200861612134304</v>
      </c>
      <c r="G1566" s="21">
        <v>0.74009122477559997</v>
      </c>
      <c r="H1566" s="22">
        <v>12</v>
      </c>
      <c r="I1566" s="23">
        <v>5</v>
      </c>
      <c r="J1566" s="21">
        <v>0.90640034052199303</v>
      </c>
      <c r="K1566" s="24">
        <v>0</v>
      </c>
      <c r="L1566" s="25">
        <v>0</v>
      </c>
      <c r="M1566" s="26">
        <v>6.1047079099661401E-2</v>
      </c>
      <c r="N1566" s="23">
        <v>1</v>
      </c>
      <c r="O1566" s="23">
        <f t="shared" si="72"/>
        <v>6.1047079099661401E-2</v>
      </c>
      <c r="P1566" s="33">
        <f t="shared" si="74"/>
        <v>4.9872697584415855E-3</v>
      </c>
    </row>
    <row r="1567" spans="1:16" x14ac:dyDescent="0.25">
      <c r="A1567" s="27" t="s">
        <v>2174</v>
      </c>
      <c r="B1567" s="17" t="str">
        <f t="shared" si="73"/>
        <v>SAN R</v>
      </c>
      <c r="C1567" s="28" t="s">
        <v>1239</v>
      </c>
      <c r="D1567" s="28" t="s">
        <v>212</v>
      </c>
      <c r="E1567" s="19">
        <v>2.7558440667739799</v>
      </c>
      <c r="F1567" s="20">
        <v>15.5207609959604</v>
      </c>
      <c r="G1567" s="21">
        <v>0.10994213667351301</v>
      </c>
      <c r="H1567" s="22">
        <v>0</v>
      </c>
      <c r="I1567" s="23">
        <v>10</v>
      </c>
      <c r="J1567" s="21">
        <v>0.983351611276022</v>
      </c>
      <c r="K1567" s="24">
        <v>0.63232756968815795</v>
      </c>
      <c r="L1567" s="25">
        <v>0</v>
      </c>
      <c r="M1567" s="26">
        <v>6.0966050402449803E-2</v>
      </c>
      <c r="N1567" s="23">
        <v>1</v>
      </c>
      <c r="O1567" s="23">
        <f t="shared" si="72"/>
        <v>6.0966050402449803E-2</v>
      </c>
      <c r="P1567" s="33">
        <f t="shared" si="74"/>
        <v>2.2122460097612599E-2</v>
      </c>
    </row>
    <row r="1568" spans="1:16" x14ac:dyDescent="0.25">
      <c r="A1568" s="27" t="s">
        <v>2175</v>
      </c>
      <c r="B1568" s="17" t="str">
        <f t="shared" si="73"/>
        <v>OAKHU</v>
      </c>
      <c r="C1568" s="28" t="s">
        <v>520</v>
      </c>
      <c r="D1568" s="28" t="s">
        <v>145</v>
      </c>
      <c r="E1568" s="19">
        <v>20.9198704017636</v>
      </c>
      <c r="F1568" s="20">
        <v>34.460940943271297</v>
      </c>
      <c r="G1568" s="21">
        <v>0.88691802911086304</v>
      </c>
      <c r="H1568" s="22">
        <v>0</v>
      </c>
      <c r="I1568" s="23">
        <v>15</v>
      </c>
      <c r="J1568" s="21">
        <v>1</v>
      </c>
      <c r="K1568" s="24">
        <v>0</v>
      </c>
      <c r="L1568" s="25">
        <v>0</v>
      </c>
      <c r="M1568" s="26">
        <v>6.0711361285848801E-2</v>
      </c>
      <c r="N1568" s="23">
        <v>1</v>
      </c>
      <c r="O1568" s="23">
        <f t="shared" si="72"/>
        <v>6.0711361285848801E-2</v>
      </c>
      <c r="P1568" s="33">
        <f t="shared" si="74"/>
        <v>2.9020906974992866E-3</v>
      </c>
    </row>
    <row r="1569" spans="1:16" x14ac:dyDescent="0.25">
      <c r="A1569" s="27" t="s">
        <v>2176</v>
      </c>
      <c r="B1569" s="17" t="str">
        <f t="shared" si="73"/>
        <v>SISQU</v>
      </c>
      <c r="C1569" s="28" t="s">
        <v>1549</v>
      </c>
      <c r="D1569" s="28" t="s">
        <v>580</v>
      </c>
      <c r="E1569" s="19">
        <v>6.4595408263196896</v>
      </c>
      <c r="F1569" s="20">
        <v>29.427419552829001</v>
      </c>
      <c r="G1569" s="21">
        <v>1</v>
      </c>
      <c r="H1569" s="22">
        <v>0</v>
      </c>
      <c r="I1569" s="23">
        <v>1</v>
      </c>
      <c r="J1569" s="21">
        <v>0.65511595978336601</v>
      </c>
      <c r="K1569" s="24">
        <v>0.60211648531623296</v>
      </c>
      <c r="L1569" s="25">
        <v>1</v>
      </c>
      <c r="M1569" s="26">
        <v>6.0705404267808197E-2</v>
      </c>
      <c r="N1569" s="23">
        <v>1</v>
      </c>
      <c r="O1569" s="23">
        <f t="shared" si="72"/>
        <v>6.0705404267808197E-2</v>
      </c>
      <c r="P1569" s="33">
        <f t="shared" si="74"/>
        <v>9.3977893940171871E-3</v>
      </c>
    </row>
    <row r="1570" spans="1:16" x14ac:dyDescent="0.25">
      <c r="A1570" s="27" t="s">
        <v>2177</v>
      </c>
      <c r="B1570" s="17" t="str">
        <f t="shared" si="73"/>
        <v>FROGT</v>
      </c>
      <c r="C1570" s="28" t="s">
        <v>1100</v>
      </c>
      <c r="D1570" s="28" t="s">
        <v>154</v>
      </c>
      <c r="E1570" s="19">
        <v>14.7308549082603</v>
      </c>
      <c r="F1570" s="20">
        <v>23.552530746178199</v>
      </c>
      <c r="G1570" s="21">
        <v>0.81535659814622596</v>
      </c>
      <c r="H1570" s="22">
        <v>0</v>
      </c>
      <c r="I1570" s="23">
        <v>12</v>
      </c>
      <c r="J1570" s="21">
        <v>0.92702500220917405</v>
      </c>
      <c r="K1570" s="24">
        <v>0</v>
      </c>
      <c r="L1570" s="25">
        <v>0</v>
      </c>
      <c r="M1570" s="26">
        <v>6.0561761049388298E-2</v>
      </c>
      <c r="N1570" s="23">
        <v>1</v>
      </c>
      <c r="O1570" s="23">
        <f t="shared" si="72"/>
        <v>6.0561761049388298E-2</v>
      </c>
      <c r="P1570" s="33">
        <f t="shared" si="74"/>
        <v>4.1112183526720095E-3</v>
      </c>
    </row>
    <row r="1571" spans="1:16" x14ac:dyDescent="0.25">
      <c r="A1571" s="27" t="s">
        <v>2178</v>
      </c>
      <c r="B1571" s="17" t="str">
        <f t="shared" si="73"/>
        <v>DIAMO</v>
      </c>
      <c r="C1571" s="28" t="s">
        <v>2127</v>
      </c>
      <c r="D1571" s="28" t="s">
        <v>148</v>
      </c>
      <c r="E1571" s="19">
        <v>21.9901718631412</v>
      </c>
      <c r="F1571" s="20">
        <v>32.723052187677801</v>
      </c>
      <c r="G1571" s="21">
        <v>0.99974164573666002</v>
      </c>
      <c r="H1571" s="22">
        <v>4</v>
      </c>
      <c r="I1571" s="23">
        <v>2</v>
      </c>
      <c r="J1571" s="21">
        <v>1</v>
      </c>
      <c r="K1571" s="24">
        <v>0</v>
      </c>
      <c r="L1571" s="25">
        <v>0</v>
      </c>
      <c r="M1571" s="26">
        <v>6.04219753395649E-2</v>
      </c>
      <c r="N1571" s="23">
        <v>1</v>
      </c>
      <c r="O1571" s="23">
        <f t="shared" si="72"/>
        <v>6.04219753395649E-2</v>
      </c>
      <c r="P1571" s="33">
        <f t="shared" si="74"/>
        <v>2.747680905615891E-3</v>
      </c>
    </row>
    <row r="1572" spans="1:16" x14ac:dyDescent="0.25">
      <c r="A1572" s="27" t="s">
        <v>2179</v>
      </c>
      <c r="B1572" s="17" t="str">
        <f t="shared" si="73"/>
        <v>GREEN</v>
      </c>
      <c r="C1572" s="28" t="s">
        <v>1016</v>
      </c>
      <c r="D1572" s="28" t="s">
        <v>212</v>
      </c>
      <c r="E1572" s="19">
        <v>2.3255877378329348</v>
      </c>
      <c r="F1572" s="20">
        <v>16.3667181014305</v>
      </c>
      <c r="G1572" s="21">
        <v>0.42457474189175398</v>
      </c>
      <c r="H1572" s="22">
        <v>2</v>
      </c>
      <c r="I1572" s="23">
        <v>2</v>
      </c>
      <c r="J1572" s="21">
        <v>0.86560416052796496</v>
      </c>
      <c r="K1572" s="24">
        <v>0.70196245123048295</v>
      </c>
      <c r="L1572" s="25">
        <v>0</v>
      </c>
      <c r="M1572" s="26">
        <v>6.0164449425477398E-2</v>
      </c>
      <c r="N1572" s="23">
        <v>1</v>
      </c>
      <c r="O1572" s="23">
        <f t="shared" si="72"/>
        <v>6.0164449425477398E-2</v>
      </c>
      <c r="P1572" s="33">
        <f t="shared" si="74"/>
        <v>2.5870642696775123E-2</v>
      </c>
    </row>
    <row r="1573" spans="1:16" x14ac:dyDescent="0.25">
      <c r="A1573" s="27" t="s">
        <v>2180</v>
      </c>
      <c r="B1573" s="17" t="str">
        <f t="shared" si="73"/>
        <v>PHILO</v>
      </c>
      <c r="C1573" s="28" t="s">
        <v>2055</v>
      </c>
      <c r="D1573" s="28" t="s">
        <v>187</v>
      </c>
      <c r="E1573" s="19">
        <v>25.4321810954924</v>
      </c>
      <c r="F1573" s="20">
        <v>53.386179843612901</v>
      </c>
      <c r="G1573" s="21">
        <v>0.64873243032446604</v>
      </c>
      <c r="H1573" s="22">
        <v>9</v>
      </c>
      <c r="I1573" s="23">
        <v>12</v>
      </c>
      <c r="J1573" s="21">
        <v>1</v>
      </c>
      <c r="K1573" s="24">
        <v>0</v>
      </c>
      <c r="L1573" s="25">
        <v>0</v>
      </c>
      <c r="M1573" s="26">
        <v>6.0091757306254899E-2</v>
      </c>
      <c r="N1573" s="23">
        <v>1</v>
      </c>
      <c r="O1573" s="23">
        <f t="shared" si="72"/>
        <v>6.0091757306254899E-2</v>
      </c>
      <c r="P1573" s="33">
        <f t="shared" si="74"/>
        <v>2.3628235848362042E-3</v>
      </c>
    </row>
    <row r="1574" spans="1:16" x14ac:dyDescent="0.25">
      <c r="A1574" s="27" t="s">
        <v>2181</v>
      </c>
      <c r="B1574" s="17" t="str">
        <f t="shared" si="73"/>
        <v>DOBBI</v>
      </c>
      <c r="C1574" s="28" t="s">
        <v>1624</v>
      </c>
      <c r="D1574" s="28" t="s">
        <v>148</v>
      </c>
      <c r="E1574" s="19">
        <v>15.709441755251399</v>
      </c>
      <c r="F1574" s="20">
        <v>33.082062462598103</v>
      </c>
      <c r="G1574" s="21">
        <v>0.86661016633072196</v>
      </c>
      <c r="H1574" s="22">
        <v>1</v>
      </c>
      <c r="I1574" s="23">
        <v>6</v>
      </c>
      <c r="J1574" s="21">
        <v>0.920135081034548</v>
      </c>
      <c r="K1574" s="24">
        <v>0</v>
      </c>
      <c r="L1574" s="25">
        <v>0</v>
      </c>
      <c r="M1574" s="26">
        <v>5.98771142956823E-2</v>
      </c>
      <c r="N1574" s="23">
        <v>1</v>
      </c>
      <c r="O1574" s="23">
        <f t="shared" si="72"/>
        <v>5.98771142956823E-2</v>
      </c>
      <c r="P1574" s="33">
        <f t="shared" si="74"/>
        <v>3.8115367324027538E-3</v>
      </c>
    </row>
    <row r="1575" spans="1:16" x14ac:dyDescent="0.25">
      <c r="A1575" s="27" t="s">
        <v>2182</v>
      </c>
      <c r="B1575" s="17" t="str">
        <f t="shared" si="73"/>
        <v>MAPLE</v>
      </c>
      <c r="C1575" s="28" t="s">
        <v>2183</v>
      </c>
      <c r="D1575" s="28" t="s">
        <v>187</v>
      </c>
      <c r="E1575" s="19">
        <v>9.8747805981613102</v>
      </c>
      <c r="F1575" s="20">
        <v>78.781880063812594</v>
      </c>
      <c r="G1575" s="21">
        <v>0.78715623238392296</v>
      </c>
      <c r="H1575" s="22">
        <v>13</v>
      </c>
      <c r="I1575" s="23">
        <v>5</v>
      </c>
      <c r="J1575" s="21">
        <v>0.66877080231830899</v>
      </c>
      <c r="K1575" s="24">
        <v>0</v>
      </c>
      <c r="L1575" s="25">
        <v>0</v>
      </c>
      <c r="M1575" s="26">
        <v>5.98455507000124E-2</v>
      </c>
      <c r="N1575" s="23">
        <v>1</v>
      </c>
      <c r="O1575" s="23">
        <f t="shared" si="72"/>
        <v>5.98455507000124E-2</v>
      </c>
      <c r="P1575" s="33">
        <f t="shared" si="74"/>
        <v>6.0604435820230456E-3</v>
      </c>
    </row>
    <row r="1576" spans="1:16" x14ac:dyDescent="0.25">
      <c r="A1576" s="27" t="s">
        <v>2184</v>
      </c>
      <c r="B1576" s="17" t="str">
        <f t="shared" si="73"/>
        <v>WYAND</v>
      </c>
      <c r="C1576" s="28" t="s">
        <v>2185</v>
      </c>
      <c r="D1576" s="28" t="s">
        <v>170</v>
      </c>
      <c r="E1576" s="19">
        <v>25.496821911585702</v>
      </c>
      <c r="F1576" s="20">
        <v>11.1228807119564</v>
      </c>
      <c r="G1576" s="21">
        <v>1</v>
      </c>
      <c r="H1576" s="22">
        <v>1</v>
      </c>
      <c r="I1576" s="23">
        <v>4</v>
      </c>
      <c r="J1576" s="21">
        <v>1</v>
      </c>
      <c r="K1576" s="24">
        <v>0</v>
      </c>
      <c r="L1576" s="25">
        <v>0</v>
      </c>
      <c r="M1576" s="26">
        <v>5.9760060009324802E-2</v>
      </c>
      <c r="N1576" s="23">
        <v>1</v>
      </c>
      <c r="O1576" s="23">
        <f t="shared" si="72"/>
        <v>5.9760060009324802E-2</v>
      </c>
      <c r="P1576" s="33">
        <f t="shared" si="74"/>
        <v>2.3438238779935924E-3</v>
      </c>
    </row>
    <row r="1577" spans="1:16" x14ac:dyDescent="0.25">
      <c r="A1577" s="27" t="s">
        <v>2186</v>
      </c>
      <c r="B1577" s="17" t="str">
        <f t="shared" si="73"/>
        <v>HATTO</v>
      </c>
      <c r="C1577" s="28" t="s">
        <v>834</v>
      </c>
      <c r="D1577" s="28" t="s">
        <v>223</v>
      </c>
      <c r="E1577" s="19">
        <v>2.6965318434096401</v>
      </c>
      <c r="F1577" s="20">
        <v>89.457269637333994</v>
      </c>
      <c r="G1577" s="21">
        <v>0</v>
      </c>
      <c r="H1577" s="22">
        <v>1</v>
      </c>
      <c r="I1577" s="23">
        <v>3</v>
      </c>
      <c r="J1577" s="21">
        <v>1</v>
      </c>
      <c r="K1577" s="24">
        <v>0.51789512382261904</v>
      </c>
      <c r="L1577" s="25">
        <v>0</v>
      </c>
      <c r="M1577" s="26">
        <v>5.9721447467388097E-2</v>
      </c>
      <c r="N1577" s="23">
        <v>1</v>
      </c>
      <c r="O1577" s="23">
        <f t="shared" si="72"/>
        <v>5.9721447467388097E-2</v>
      </c>
      <c r="P1577" s="33">
        <f t="shared" si="74"/>
        <v>2.2147503139392961E-2</v>
      </c>
    </row>
    <row r="1578" spans="1:16" x14ac:dyDescent="0.25">
      <c r="A1578" s="27" t="s">
        <v>2187</v>
      </c>
      <c r="B1578" s="17" t="str">
        <f t="shared" si="73"/>
        <v>CLOVE</v>
      </c>
      <c r="C1578" s="28" t="s">
        <v>1121</v>
      </c>
      <c r="D1578" s="28" t="s">
        <v>226</v>
      </c>
      <c r="E1578" s="19">
        <v>14.452571313545199</v>
      </c>
      <c r="F1578" s="20">
        <v>74.907053629340993</v>
      </c>
      <c r="G1578" s="21">
        <v>0.80607117203194301</v>
      </c>
      <c r="H1578" s="22">
        <v>2</v>
      </c>
      <c r="I1578" s="23">
        <v>4</v>
      </c>
      <c r="J1578" s="21">
        <v>0.97598399047907103</v>
      </c>
      <c r="K1578" s="24">
        <v>0</v>
      </c>
      <c r="L1578" s="25">
        <v>0</v>
      </c>
      <c r="M1578" s="26">
        <v>5.9666790316363003E-2</v>
      </c>
      <c r="N1578" s="23">
        <v>1</v>
      </c>
      <c r="O1578" s="23">
        <f t="shared" si="72"/>
        <v>5.9666790316363003E-2</v>
      </c>
      <c r="P1578" s="33">
        <f t="shared" si="74"/>
        <v>4.1284550009756575E-3</v>
      </c>
    </row>
    <row r="1579" spans="1:16" x14ac:dyDescent="0.25">
      <c r="A1579" s="27" t="s">
        <v>2188</v>
      </c>
      <c r="B1579" s="17" t="str">
        <f t="shared" si="73"/>
        <v>DIAMO</v>
      </c>
      <c r="C1579" s="28" t="s">
        <v>2189</v>
      </c>
      <c r="D1579" s="28" t="s">
        <v>148</v>
      </c>
      <c r="E1579" s="19">
        <v>6.9540799668686599</v>
      </c>
      <c r="F1579" s="20">
        <v>10</v>
      </c>
      <c r="G1579" s="21">
        <v>0.495556221779265</v>
      </c>
      <c r="H1579" s="22">
        <v>0</v>
      </c>
      <c r="I1579" s="23">
        <v>3</v>
      </c>
      <c r="J1579" s="21">
        <v>0.69413997848978604</v>
      </c>
      <c r="K1579" s="24">
        <v>0.79556486933450898</v>
      </c>
      <c r="L1579" s="25">
        <v>0</v>
      </c>
      <c r="M1579" s="26">
        <v>5.9614160180536301E-2</v>
      </c>
      <c r="N1579" s="23">
        <v>1</v>
      </c>
      <c r="O1579" s="23">
        <f t="shared" si="72"/>
        <v>5.9614160180536301E-2</v>
      </c>
      <c r="P1579" s="33">
        <f t="shared" si="74"/>
        <v>8.5725445299099506E-3</v>
      </c>
    </row>
    <row r="1580" spans="1:16" x14ac:dyDescent="0.25">
      <c r="A1580" s="27" t="s">
        <v>2190</v>
      </c>
      <c r="B1580" s="17" t="str">
        <f t="shared" si="73"/>
        <v>EL CE</v>
      </c>
      <c r="C1580" s="28" t="s">
        <v>1222</v>
      </c>
      <c r="D1580" s="28" t="s">
        <v>528</v>
      </c>
      <c r="E1580" s="19">
        <v>7.9452866685961405</v>
      </c>
      <c r="F1580" s="20">
        <v>33.119467990425797</v>
      </c>
      <c r="G1580" s="21">
        <v>0.383438218582422</v>
      </c>
      <c r="H1580" s="22">
        <v>5</v>
      </c>
      <c r="I1580" s="23">
        <v>6</v>
      </c>
      <c r="J1580" s="21">
        <v>0.69231589696816898</v>
      </c>
      <c r="K1580" s="24">
        <v>0.429343299018347</v>
      </c>
      <c r="L1580" s="25">
        <v>0</v>
      </c>
      <c r="M1580" s="26">
        <v>5.9440613336443397E-2</v>
      </c>
      <c r="N1580" s="23">
        <v>1</v>
      </c>
      <c r="O1580" s="23">
        <f t="shared" si="72"/>
        <v>5.9440613336443397E-2</v>
      </c>
      <c r="P1580" s="33">
        <f t="shared" si="74"/>
        <v>7.4812421270315232E-3</v>
      </c>
    </row>
    <row r="1581" spans="1:16" x14ac:dyDescent="0.25">
      <c r="A1581" s="27" t="s">
        <v>2191</v>
      </c>
      <c r="B1581" s="17" t="str">
        <f t="shared" si="73"/>
        <v>MIDDL</v>
      </c>
      <c r="C1581" s="28" t="s">
        <v>1815</v>
      </c>
      <c r="D1581" s="28" t="s">
        <v>187</v>
      </c>
      <c r="E1581" s="19">
        <v>23.5041471738833</v>
      </c>
      <c r="F1581" s="20">
        <v>79.000001443513995</v>
      </c>
      <c r="G1581" s="21">
        <v>0.88011789743528301</v>
      </c>
      <c r="H1581" s="22">
        <v>1</v>
      </c>
      <c r="I1581" s="23">
        <v>2</v>
      </c>
      <c r="J1581" s="21">
        <v>0.60508522589118796</v>
      </c>
      <c r="K1581" s="24">
        <v>0.36872960218262701</v>
      </c>
      <c r="L1581" s="25">
        <v>0</v>
      </c>
      <c r="M1581" s="26">
        <v>5.9437474003493501E-2</v>
      </c>
      <c r="N1581" s="23">
        <v>1</v>
      </c>
      <c r="O1581" s="23">
        <f t="shared" si="72"/>
        <v>5.9437474003493501E-2</v>
      </c>
      <c r="P1581" s="33">
        <f t="shared" si="74"/>
        <v>2.5288079403084072E-3</v>
      </c>
    </row>
    <row r="1582" spans="1:16" x14ac:dyDescent="0.25">
      <c r="A1582" s="27" t="s">
        <v>2192</v>
      </c>
      <c r="B1582" s="17" t="str">
        <f t="shared" si="73"/>
        <v>VOLTA</v>
      </c>
      <c r="C1582" s="28" t="s">
        <v>1779</v>
      </c>
      <c r="D1582" s="28" t="s">
        <v>170</v>
      </c>
      <c r="E1582" s="19">
        <v>9.2068463062670105</v>
      </c>
      <c r="F1582" s="20">
        <v>22.579633967005101</v>
      </c>
      <c r="G1582" s="21">
        <v>0.72557518040603897</v>
      </c>
      <c r="H1582" s="22">
        <v>6</v>
      </c>
      <c r="I1582" s="23">
        <v>5</v>
      </c>
      <c r="J1582" s="21">
        <v>1</v>
      </c>
      <c r="K1582" s="24">
        <v>0.27962302620914897</v>
      </c>
      <c r="L1582" s="25">
        <v>0</v>
      </c>
      <c r="M1582" s="26">
        <v>5.9424949689672497E-2</v>
      </c>
      <c r="N1582" s="23">
        <v>1</v>
      </c>
      <c r="O1582" s="23">
        <f t="shared" si="72"/>
        <v>5.9424949689672497E-2</v>
      </c>
      <c r="P1582" s="33">
        <f t="shared" si="74"/>
        <v>6.4544305088727848E-3</v>
      </c>
    </row>
    <row r="1583" spans="1:16" x14ac:dyDescent="0.25">
      <c r="A1583" s="27" t="s">
        <v>2193</v>
      </c>
      <c r="B1583" s="17" t="str">
        <f t="shared" si="73"/>
        <v>PUEBL</v>
      </c>
      <c r="C1583" s="28" t="s">
        <v>215</v>
      </c>
      <c r="D1583" s="28" t="s">
        <v>212</v>
      </c>
      <c r="E1583" s="19">
        <v>6.4774917888341804E-2</v>
      </c>
      <c r="F1583" s="20">
        <v>10</v>
      </c>
      <c r="G1583" s="21">
        <v>1</v>
      </c>
      <c r="H1583" s="22">
        <v>0</v>
      </c>
      <c r="I1583" s="23">
        <v>0</v>
      </c>
      <c r="J1583" s="21">
        <v>3.6716661562511701E-3</v>
      </c>
      <c r="K1583" s="24">
        <v>1</v>
      </c>
      <c r="L1583" s="25">
        <v>0</v>
      </c>
      <c r="M1583" s="26">
        <v>5.9306062534453599E-2</v>
      </c>
      <c r="N1583" s="23">
        <v>1</v>
      </c>
      <c r="O1583" s="23">
        <f t="shared" si="72"/>
        <v>5.9306062534453599E-2</v>
      </c>
      <c r="P1583" s="33">
        <f t="shared" si="74"/>
        <v>0.91557140430011275</v>
      </c>
    </row>
    <row r="1584" spans="1:16" x14ac:dyDescent="0.25">
      <c r="A1584" s="27" t="s">
        <v>2194</v>
      </c>
      <c r="B1584" s="17" t="str">
        <f t="shared" si="73"/>
        <v>MC KE</v>
      </c>
      <c r="C1584" s="28" t="s">
        <v>2195</v>
      </c>
      <c r="D1584" s="28" t="s">
        <v>490</v>
      </c>
      <c r="E1584" s="19">
        <v>8.3733276962944601</v>
      </c>
      <c r="F1584" s="20">
        <v>57.105936593358599</v>
      </c>
      <c r="G1584" s="21">
        <v>0.68224236100075997</v>
      </c>
      <c r="H1584" s="22">
        <v>0</v>
      </c>
      <c r="I1584" s="23">
        <v>5</v>
      </c>
      <c r="J1584" s="21">
        <v>0.66502608393234797</v>
      </c>
      <c r="K1584" s="24">
        <v>0</v>
      </c>
      <c r="L1584" s="25">
        <v>0</v>
      </c>
      <c r="M1584" s="26">
        <v>5.9286720723799098E-2</v>
      </c>
      <c r="N1584" s="23">
        <v>1</v>
      </c>
      <c r="O1584" s="23">
        <f t="shared" si="72"/>
        <v>5.9286720723799098E-2</v>
      </c>
      <c r="P1584" s="33">
        <f t="shared" si="74"/>
        <v>7.0804252352426019E-3</v>
      </c>
    </row>
    <row r="1585" spans="1:16" x14ac:dyDescent="0.25">
      <c r="A1585" s="27" t="s">
        <v>2196</v>
      </c>
      <c r="B1585" s="17" t="str">
        <f t="shared" si="73"/>
        <v>LAURE</v>
      </c>
      <c r="C1585" s="28" t="s">
        <v>2197</v>
      </c>
      <c r="D1585" s="28" t="s">
        <v>223</v>
      </c>
      <c r="E1585" s="19">
        <v>8.3341888681420695</v>
      </c>
      <c r="F1585" s="20">
        <v>11.181603685874601</v>
      </c>
      <c r="G1585" s="21">
        <v>0.20601491346526099</v>
      </c>
      <c r="H1585" s="22">
        <v>3</v>
      </c>
      <c r="I1585" s="23">
        <v>7</v>
      </c>
      <c r="J1585" s="21">
        <v>0.75562892918434899</v>
      </c>
      <c r="K1585" s="24">
        <v>0</v>
      </c>
      <c r="L1585" s="25">
        <v>0</v>
      </c>
      <c r="M1585" s="26">
        <v>5.9264697825611799E-2</v>
      </c>
      <c r="N1585" s="23">
        <v>1</v>
      </c>
      <c r="O1585" s="23">
        <f t="shared" si="72"/>
        <v>5.9264697825611799E-2</v>
      </c>
      <c r="P1585" s="33">
        <f t="shared" si="74"/>
        <v>7.111033690651602E-3</v>
      </c>
    </row>
    <row r="1586" spans="1:16" x14ac:dyDescent="0.25">
      <c r="A1586" s="27" t="s">
        <v>2198</v>
      </c>
      <c r="B1586" s="17" t="str">
        <f t="shared" si="73"/>
        <v xml:space="preserve">CLAY </v>
      </c>
      <c r="C1586" s="28" t="s">
        <v>2199</v>
      </c>
      <c r="D1586" s="28" t="s">
        <v>154</v>
      </c>
      <c r="E1586" s="19">
        <v>25.198083304924602</v>
      </c>
      <c r="F1586" s="20">
        <v>33.461097914545498</v>
      </c>
      <c r="G1586" s="21">
        <v>0.98283411548732302</v>
      </c>
      <c r="H1586" s="22">
        <v>1</v>
      </c>
      <c r="I1586" s="23">
        <v>6</v>
      </c>
      <c r="J1586" s="21">
        <v>0.81010115451458298</v>
      </c>
      <c r="K1586" s="24">
        <v>0</v>
      </c>
      <c r="L1586" s="25">
        <v>0</v>
      </c>
      <c r="M1586" s="26">
        <v>5.9218082496325299E-2</v>
      </c>
      <c r="N1586" s="23">
        <v>1</v>
      </c>
      <c r="O1586" s="23">
        <f t="shared" si="72"/>
        <v>5.9218082496325299E-2</v>
      </c>
      <c r="P1586" s="33">
        <f t="shared" si="74"/>
        <v>2.3501026558139832E-3</v>
      </c>
    </row>
    <row r="1587" spans="1:16" x14ac:dyDescent="0.25">
      <c r="A1587" s="27" t="s">
        <v>2200</v>
      </c>
      <c r="B1587" s="17" t="str">
        <f t="shared" si="73"/>
        <v>FROGT</v>
      </c>
      <c r="C1587" s="28" t="s">
        <v>1100</v>
      </c>
      <c r="D1587" s="28" t="s">
        <v>154</v>
      </c>
      <c r="E1587" s="19">
        <v>18.038468407803901</v>
      </c>
      <c r="F1587" s="20">
        <v>28.198341466309699</v>
      </c>
      <c r="G1587" s="21">
        <v>0.98495607933033302</v>
      </c>
      <c r="H1587" s="22">
        <v>3</v>
      </c>
      <c r="I1587" s="23">
        <v>10</v>
      </c>
      <c r="J1587" s="21">
        <v>1</v>
      </c>
      <c r="K1587" s="24">
        <v>0</v>
      </c>
      <c r="L1587" s="25">
        <v>0</v>
      </c>
      <c r="M1587" s="26">
        <v>5.91808908481447E-2</v>
      </c>
      <c r="N1587" s="23">
        <v>1</v>
      </c>
      <c r="O1587" s="23">
        <f t="shared" si="72"/>
        <v>5.91808908481447E-2</v>
      </c>
      <c r="P1587" s="33">
        <f t="shared" si="74"/>
        <v>3.2808157272677064E-3</v>
      </c>
    </row>
    <row r="1588" spans="1:16" x14ac:dyDescent="0.25">
      <c r="A1588" s="27" t="s">
        <v>2201</v>
      </c>
      <c r="B1588" s="17" t="str">
        <f t="shared" si="73"/>
        <v xml:space="preserve">BELL </v>
      </c>
      <c r="C1588" s="28" t="s">
        <v>2202</v>
      </c>
      <c r="D1588" s="28" t="s">
        <v>148</v>
      </c>
      <c r="E1588" s="19">
        <v>31.947521522000599</v>
      </c>
      <c r="F1588" s="20">
        <v>20.682254284744499</v>
      </c>
      <c r="G1588" s="21">
        <v>0.70585607958764196</v>
      </c>
      <c r="H1588" s="22">
        <v>0</v>
      </c>
      <c r="I1588" s="23">
        <v>8</v>
      </c>
      <c r="J1588" s="21">
        <v>0.96186071222860303</v>
      </c>
      <c r="K1588" s="24">
        <v>0</v>
      </c>
      <c r="L1588" s="25">
        <v>0</v>
      </c>
      <c r="M1588" s="26">
        <v>5.9129355893590599E-2</v>
      </c>
      <c r="N1588" s="23">
        <v>1</v>
      </c>
      <c r="O1588" s="23">
        <f t="shared" si="72"/>
        <v>5.9129355893590599E-2</v>
      </c>
      <c r="P1588" s="33">
        <f t="shared" si="74"/>
        <v>1.8508276409758824E-3</v>
      </c>
    </row>
    <row r="1589" spans="1:16" x14ac:dyDescent="0.25">
      <c r="A1589" s="27" t="s">
        <v>2203</v>
      </c>
      <c r="B1589" s="17" t="str">
        <f t="shared" si="73"/>
        <v xml:space="preserve">CAMP </v>
      </c>
      <c r="C1589" s="28" t="s">
        <v>967</v>
      </c>
      <c r="D1589" s="28" t="s">
        <v>223</v>
      </c>
      <c r="E1589" s="19">
        <v>2.8537932402933306</v>
      </c>
      <c r="F1589" s="20">
        <v>10</v>
      </c>
      <c r="G1589" s="21">
        <v>0.29066102204566902</v>
      </c>
      <c r="H1589" s="22">
        <v>11</v>
      </c>
      <c r="I1589" s="23">
        <v>2</v>
      </c>
      <c r="J1589" s="21">
        <v>0.42314953565212099</v>
      </c>
      <c r="K1589" s="24">
        <v>0.90210959907733301</v>
      </c>
      <c r="L1589" s="25">
        <v>0</v>
      </c>
      <c r="M1589" s="26">
        <v>5.9119656623458097E-2</v>
      </c>
      <c r="N1589" s="23">
        <v>1</v>
      </c>
      <c r="O1589" s="23">
        <f t="shared" si="72"/>
        <v>5.9119656623458097E-2</v>
      </c>
      <c r="P1589" s="33">
        <f t="shared" si="74"/>
        <v>2.0716166745626399E-2</v>
      </c>
    </row>
    <row r="1590" spans="1:16" x14ac:dyDescent="0.25">
      <c r="A1590" s="27" t="s">
        <v>2204</v>
      </c>
      <c r="B1590" s="17" t="str">
        <f t="shared" si="73"/>
        <v>WILLO</v>
      </c>
      <c r="C1590" s="28" t="s">
        <v>879</v>
      </c>
      <c r="D1590" s="28" t="s">
        <v>187</v>
      </c>
      <c r="E1590" s="19">
        <v>10.7823376168132</v>
      </c>
      <c r="F1590" s="20">
        <v>82.445865535300399</v>
      </c>
      <c r="G1590" s="21">
        <v>1</v>
      </c>
      <c r="H1590" s="22">
        <v>5</v>
      </c>
      <c r="I1590" s="23">
        <v>3</v>
      </c>
      <c r="J1590" s="21">
        <v>1</v>
      </c>
      <c r="K1590" s="24">
        <v>0</v>
      </c>
      <c r="L1590" s="25">
        <v>0</v>
      </c>
      <c r="M1590" s="26">
        <v>5.8955749733747703E-2</v>
      </c>
      <c r="N1590" s="23">
        <v>1</v>
      </c>
      <c r="O1590" s="23">
        <f t="shared" si="72"/>
        <v>5.8955749733747703E-2</v>
      </c>
      <c r="P1590" s="33">
        <f t="shared" si="74"/>
        <v>5.4678078009555518E-3</v>
      </c>
    </row>
    <row r="1591" spans="1:16" x14ac:dyDescent="0.25">
      <c r="A1591" s="27" t="s">
        <v>2205</v>
      </c>
      <c r="B1591" s="17" t="str">
        <f t="shared" si="73"/>
        <v>POTTE</v>
      </c>
      <c r="C1591" s="28" t="s">
        <v>1999</v>
      </c>
      <c r="D1591" s="28" t="s">
        <v>187</v>
      </c>
      <c r="E1591" s="19">
        <v>14.876884195322599</v>
      </c>
      <c r="F1591" s="20">
        <v>81.136617271939301</v>
      </c>
      <c r="G1591" s="21">
        <v>0.60613496737958605</v>
      </c>
      <c r="H1591" s="22">
        <v>2</v>
      </c>
      <c r="I1591" s="23">
        <v>8</v>
      </c>
      <c r="J1591" s="21">
        <v>1</v>
      </c>
      <c r="K1591" s="24">
        <v>0</v>
      </c>
      <c r="L1591" s="25">
        <v>0</v>
      </c>
      <c r="M1591" s="26">
        <v>5.88660113512538E-2</v>
      </c>
      <c r="N1591" s="23">
        <v>1</v>
      </c>
      <c r="O1591" s="23">
        <f t="shared" si="72"/>
        <v>5.88660113512538E-2</v>
      </c>
      <c r="P1591" s="33">
        <f t="shared" si="74"/>
        <v>3.9568777022383293E-3</v>
      </c>
    </row>
    <row r="1592" spans="1:16" x14ac:dyDescent="0.25">
      <c r="A1592" s="27" t="s">
        <v>2206</v>
      </c>
      <c r="B1592" s="17" t="str">
        <f t="shared" si="73"/>
        <v>HICKS</v>
      </c>
      <c r="C1592" s="28" t="s">
        <v>2207</v>
      </c>
      <c r="D1592" s="28" t="s">
        <v>490</v>
      </c>
      <c r="E1592" s="19">
        <v>10.895764436505139</v>
      </c>
      <c r="F1592" s="20">
        <v>72.463328439407107</v>
      </c>
      <c r="G1592" s="21">
        <v>0.804536432520495</v>
      </c>
      <c r="H1592" s="22">
        <v>3</v>
      </c>
      <c r="I1592" s="23">
        <v>2</v>
      </c>
      <c r="J1592" s="21">
        <v>0.821148550248753</v>
      </c>
      <c r="K1592" s="24">
        <v>0.27732185750573701</v>
      </c>
      <c r="L1592" s="25">
        <v>0</v>
      </c>
      <c r="M1592" s="26">
        <v>5.8712848795925698E-2</v>
      </c>
      <c r="N1592" s="23">
        <v>1</v>
      </c>
      <c r="O1592" s="23">
        <f t="shared" si="72"/>
        <v>5.8712848795925698E-2</v>
      </c>
      <c r="P1592" s="33">
        <f t="shared" si="74"/>
        <v>5.3885938098307568E-3</v>
      </c>
    </row>
    <row r="1593" spans="1:16" x14ac:dyDescent="0.25">
      <c r="A1593" s="27" t="s">
        <v>2208</v>
      </c>
      <c r="B1593" s="17" t="str">
        <f t="shared" si="73"/>
        <v>BIG R</v>
      </c>
      <c r="C1593" s="28" t="s">
        <v>1583</v>
      </c>
      <c r="D1593" s="28" t="s">
        <v>187</v>
      </c>
      <c r="E1593" s="19">
        <v>6.8985090927744901</v>
      </c>
      <c r="F1593" s="20">
        <v>10</v>
      </c>
      <c r="G1593" s="21">
        <v>4.3369408172939002E-2</v>
      </c>
      <c r="H1593" s="22">
        <v>11</v>
      </c>
      <c r="I1593" s="23">
        <v>17</v>
      </c>
      <c r="J1593" s="21">
        <v>0.83841032857995601</v>
      </c>
      <c r="K1593" s="24">
        <v>0</v>
      </c>
      <c r="L1593" s="25">
        <v>0</v>
      </c>
      <c r="M1593" s="26">
        <v>5.8669233049047302E-2</v>
      </c>
      <c r="N1593" s="23">
        <v>1</v>
      </c>
      <c r="O1593" s="23">
        <f t="shared" si="72"/>
        <v>5.8669233049047302E-2</v>
      </c>
      <c r="P1593" s="33">
        <f t="shared" si="74"/>
        <v>8.504625022600543E-3</v>
      </c>
    </row>
    <row r="1594" spans="1:16" x14ac:dyDescent="0.25">
      <c r="A1594" s="27" t="s">
        <v>2209</v>
      </c>
      <c r="B1594" s="17" t="str">
        <f t="shared" si="73"/>
        <v>MOUNT</v>
      </c>
      <c r="C1594" s="28" t="s">
        <v>385</v>
      </c>
      <c r="D1594" s="28" t="s">
        <v>148</v>
      </c>
      <c r="E1594" s="19">
        <v>21.738611744753399</v>
      </c>
      <c r="F1594" s="20">
        <v>30.8372356819998</v>
      </c>
      <c r="G1594" s="21">
        <v>0.63858844777841395</v>
      </c>
      <c r="H1594" s="22">
        <v>7</v>
      </c>
      <c r="I1594" s="23">
        <v>7</v>
      </c>
      <c r="J1594" s="21">
        <v>1</v>
      </c>
      <c r="K1594" s="24">
        <v>0</v>
      </c>
      <c r="L1594" s="25">
        <v>0</v>
      </c>
      <c r="M1594" s="26">
        <v>5.8590887901968203E-2</v>
      </c>
      <c r="N1594" s="23">
        <v>1</v>
      </c>
      <c r="O1594" s="23">
        <f t="shared" si="72"/>
        <v>5.8590887901968203E-2</v>
      </c>
      <c r="P1594" s="33">
        <f t="shared" si="74"/>
        <v>2.6952451513427059E-3</v>
      </c>
    </row>
    <row r="1595" spans="1:16" x14ac:dyDescent="0.25">
      <c r="A1595" s="27" t="s">
        <v>2210</v>
      </c>
      <c r="B1595" s="17" t="str">
        <f t="shared" si="73"/>
        <v>ATASC</v>
      </c>
      <c r="C1595" s="28" t="s">
        <v>618</v>
      </c>
      <c r="D1595" s="28" t="s">
        <v>580</v>
      </c>
      <c r="E1595" s="19">
        <v>25.116550114435121</v>
      </c>
      <c r="F1595" s="20">
        <v>61.038748631058098</v>
      </c>
      <c r="G1595" s="21">
        <v>0.72557467948611298</v>
      </c>
      <c r="H1595" s="22">
        <v>0</v>
      </c>
      <c r="I1595" s="23">
        <v>2</v>
      </c>
      <c r="J1595" s="21">
        <v>0.99831180354545301</v>
      </c>
      <c r="K1595" s="24">
        <v>0.36101533421805099</v>
      </c>
      <c r="L1595" s="25">
        <v>0</v>
      </c>
      <c r="M1595" s="26">
        <v>5.85653841161844E-2</v>
      </c>
      <c r="N1595" s="23">
        <v>1</v>
      </c>
      <c r="O1595" s="23">
        <f t="shared" si="72"/>
        <v>5.85653841161844E-2</v>
      </c>
      <c r="P1595" s="33">
        <f t="shared" si="74"/>
        <v>2.331744759903367E-3</v>
      </c>
    </row>
    <row r="1596" spans="1:16" x14ac:dyDescent="0.25">
      <c r="A1596" s="27" t="s">
        <v>2211</v>
      </c>
      <c r="B1596" s="17" t="str">
        <f t="shared" si="73"/>
        <v>CURTI</v>
      </c>
      <c r="C1596" s="28" t="s">
        <v>507</v>
      </c>
      <c r="D1596" s="28" t="s">
        <v>145</v>
      </c>
      <c r="E1596" s="19">
        <v>4.9169926054893605</v>
      </c>
      <c r="F1596" s="20">
        <v>10</v>
      </c>
      <c r="G1596" s="21">
        <v>0.82087485052306397</v>
      </c>
      <c r="H1596" s="22">
        <v>0</v>
      </c>
      <c r="I1596" s="23">
        <v>4</v>
      </c>
      <c r="J1596" s="21">
        <v>0.71873055876300296</v>
      </c>
      <c r="K1596" s="24">
        <v>0.67240415505851303</v>
      </c>
      <c r="L1596" s="25">
        <v>1</v>
      </c>
      <c r="M1596" s="26">
        <v>5.8493156031745798E-2</v>
      </c>
      <c r="N1596" s="23">
        <v>1</v>
      </c>
      <c r="O1596" s="23">
        <f t="shared" si="72"/>
        <v>5.8493156031745798E-2</v>
      </c>
      <c r="P1596" s="33">
        <f t="shared" si="74"/>
        <v>1.1896124465683288E-2</v>
      </c>
    </row>
    <row r="1597" spans="1:16" x14ac:dyDescent="0.25">
      <c r="A1597" s="27" t="s">
        <v>2212</v>
      </c>
      <c r="B1597" s="17" t="str">
        <f t="shared" si="73"/>
        <v>CALPE</v>
      </c>
      <c r="C1597" s="28" t="s">
        <v>1981</v>
      </c>
      <c r="D1597" s="28" t="s">
        <v>187</v>
      </c>
      <c r="E1597" s="19">
        <v>23.456678833440801</v>
      </c>
      <c r="F1597" s="20">
        <v>35.453448188870603</v>
      </c>
      <c r="G1597" s="21">
        <v>0.898305758659241</v>
      </c>
      <c r="H1597" s="22">
        <v>1</v>
      </c>
      <c r="I1597" s="23">
        <v>18</v>
      </c>
      <c r="J1597" s="21">
        <v>1</v>
      </c>
      <c r="K1597" s="24">
        <v>0</v>
      </c>
      <c r="L1597" s="25">
        <v>0</v>
      </c>
      <c r="M1597" s="26">
        <v>5.8404570349355603E-2</v>
      </c>
      <c r="N1597" s="23">
        <v>1</v>
      </c>
      <c r="O1597" s="23">
        <f t="shared" si="72"/>
        <v>5.8404570349355603E-2</v>
      </c>
      <c r="P1597" s="33">
        <f t="shared" si="74"/>
        <v>2.4898908649459641E-3</v>
      </c>
    </row>
    <row r="1598" spans="1:16" x14ac:dyDescent="0.25">
      <c r="A1598" s="27" t="s">
        <v>2213</v>
      </c>
      <c r="B1598" s="17" t="str">
        <f t="shared" si="73"/>
        <v xml:space="preserve">KING </v>
      </c>
      <c r="C1598" s="28" t="s">
        <v>2214</v>
      </c>
      <c r="D1598" s="28" t="s">
        <v>223</v>
      </c>
      <c r="E1598" s="19">
        <v>17.588108553771299</v>
      </c>
      <c r="F1598" s="20">
        <v>72.847853607069894</v>
      </c>
      <c r="G1598" s="21">
        <v>0.99954716724998105</v>
      </c>
      <c r="H1598" s="22">
        <v>0</v>
      </c>
      <c r="I1598" s="23">
        <v>5</v>
      </c>
      <c r="J1598" s="21">
        <v>0.81260627984507905</v>
      </c>
      <c r="K1598" s="24">
        <v>0</v>
      </c>
      <c r="L1598" s="25">
        <v>0</v>
      </c>
      <c r="M1598" s="26">
        <v>5.83539239835109E-2</v>
      </c>
      <c r="N1598" s="23">
        <v>1</v>
      </c>
      <c r="O1598" s="23">
        <f t="shared" si="72"/>
        <v>5.83539239835109E-2</v>
      </c>
      <c r="P1598" s="33">
        <f t="shared" si="74"/>
        <v>3.317805539186217E-3</v>
      </c>
    </row>
    <row r="1599" spans="1:16" x14ac:dyDescent="0.25">
      <c r="A1599" s="27" t="s">
        <v>2215</v>
      </c>
      <c r="B1599" s="17" t="str">
        <f t="shared" si="73"/>
        <v>SONOM</v>
      </c>
      <c r="C1599" s="28" t="s">
        <v>845</v>
      </c>
      <c r="D1599" s="28" t="s">
        <v>226</v>
      </c>
      <c r="E1599" s="19">
        <v>0.464047023091055</v>
      </c>
      <c r="F1599" s="20">
        <v>10</v>
      </c>
      <c r="G1599" s="21">
        <v>1</v>
      </c>
      <c r="H1599" s="22">
        <v>0</v>
      </c>
      <c r="I1599" s="23">
        <v>0</v>
      </c>
      <c r="J1599" s="21">
        <v>0.118780272828726</v>
      </c>
      <c r="K1599" s="24">
        <v>1</v>
      </c>
      <c r="L1599" s="25">
        <v>0</v>
      </c>
      <c r="M1599" s="26">
        <v>5.82980289357704E-2</v>
      </c>
      <c r="N1599" s="23">
        <v>1</v>
      </c>
      <c r="O1599" s="23">
        <f t="shared" si="72"/>
        <v>5.82980289357704E-2</v>
      </c>
      <c r="P1599" s="33">
        <f t="shared" si="74"/>
        <v>0.12562957207966227</v>
      </c>
    </row>
    <row r="1600" spans="1:16" x14ac:dyDescent="0.25">
      <c r="A1600" s="27" t="s">
        <v>2216</v>
      </c>
      <c r="B1600" s="17" t="str">
        <f t="shared" si="73"/>
        <v>ANTLE</v>
      </c>
      <c r="C1600" s="28" t="s">
        <v>1955</v>
      </c>
      <c r="D1600" s="28" t="s">
        <v>170</v>
      </c>
      <c r="E1600" s="19">
        <v>23.343682832554379</v>
      </c>
      <c r="F1600" s="20">
        <v>22.2501567623945</v>
      </c>
      <c r="G1600" s="21">
        <v>0.87108996726260701</v>
      </c>
      <c r="H1600" s="22">
        <v>6</v>
      </c>
      <c r="I1600" s="23">
        <v>14</v>
      </c>
      <c r="J1600" s="21">
        <v>0.92939692246681904</v>
      </c>
      <c r="K1600" s="24">
        <v>0.121865396920653</v>
      </c>
      <c r="L1600" s="25">
        <v>1</v>
      </c>
      <c r="M1600" s="26">
        <v>5.8255289739254E-2</v>
      </c>
      <c r="N1600" s="23">
        <v>1</v>
      </c>
      <c r="O1600" s="23">
        <f t="shared" si="72"/>
        <v>5.8255289739254E-2</v>
      </c>
      <c r="P1600" s="33">
        <f t="shared" si="74"/>
        <v>2.4955483741414177E-3</v>
      </c>
    </row>
    <row r="1601" spans="1:16" x14ac:dyDescent="0.25">
      <c r="A1601" s="27" t="s">
        <v>2217</v>
      </c>
      <c r="B1601" s="17" t="str">
        <f t="shared" si="73"/>
        <v>PHILO</v>
      </c>
      <c r="C1601" s="28" t="s">
        <v>721</v>
      </c>
      <c r="D1601" s="28" t="s">
        <v>187</v>
      </c>
      <c r="E1601" s="19">
        <v>13.0574695680211</v>
      </c>
      <c r="F1601" s="20">
        <v>61.457849371399703</v>
      </c>
      <c r="G1601" s="21">
        <v>0.77168521165446802</v>
      </c>
      <c r="H1601" s="22">
        <v>8</v>
      </c>
      <c r="I1601" s="23">
        <v>4</v>
      </c>
      <c r="J1601" s="21">
        <v>0.85599598632206997</v>
      </c>
      <c r="K1601" s="24">
        <v>0</v>
      </c>
      <c r="L1601" s="25">
        <v>0</v>
      </c>
      <c r="M1601" s="26">
        <v>5.8134832463822401E-2</v>
      </c>
      <c r="N1601" s="23">
        <v>1</v>
      </c>
      <c r="O1601" s="23">
        <f t="shared" si="72"/>
        <v>5.8134832463822401E-2</v>
      </c>
      <c r="P1601" s="33">
        <f t="shared" si="74"/>
        <v>4.4522280646320444E-3</v>
      </c>
    </row>
    <row r="1602" spans="1:16" x14ac:dyDescent="0.25">
      <c r="A1602" s="27" t="s">
        <v>2218</v>
      </c>
      <c r="B1602" s="17" t="str">
        <f t="shared" si="73"/>
        <v>EL DO</v>
      </c>
      <c r="C1602" s="28" t="s">
        <v>147</v>
      </c>
      <c r="D1602" s="28" t="s">
        <v>148</v>
      </c>
      <c r="E1602" s="19">
        <v>10.1962896359856</v>
      </c>
      <c r="F1602" s="20">
        <v>62.619764309070099</v>
      </c>
      <c r="G1602" s="21">
        <v>1</v>
      </c>
      <c r="H1602" s="22">
        <v>3</v>
      </c>
      <c r="I1602" s="23">
        <v>10</v>
      </c>
      <c r="J1602" s="21">
        <v>1</v>
      </c>
      <c r="K1602" s="24">
        <v>0</v>
      </c>
      <c r="L1602" s="25">
        <v>0</v>
      </c>
      <c r="M1602" s="26">
        <v>5.8118043987888002E-2</v>
      </c>
      <c r="N1602" s="23">
        <v>1</v>
      </c>
      <c r="O1602" s="23">
        <f t="shared" si="72"/>
        <v>5.8118043987888002E-2</v>
      </c>
      <c r="P1602" s="33">
        <f t="shared" si="74"/>
        <v>5.6999208597187084E-3</v>
      </c>
    </row>
    <row r="1603" spans="1:16" x14ac:dyDescent="0.25">
      <c r="A1603" s="27" t="s">
        <v>2219</v>
      </c>
      <c r="B1603" s="17" t="str">
        <f t="shared" si="73"/>
        <v>OILFI</v>
      </c>
      <c r="C1603" s="28" t="s">
        <v>954</v>
      </c>
      <c r="D1603" s="28" t="s">
        <v>223</v>
      </c>
      <c r="E1603" s="19">
        <v>5.5688524152464201</v>
      </c>
      <c r="F1603" s="20">
        <v>75.418104180321706</v>
      </c>
      <c r="G1603" s="21">
        <v>0.98298019280580096</v>
      </c>
      <c r="H1603" s="22">
        <v>0</v>
      </c>
      <c r="I1603" s="23">
        <v>2</v>
      </c>
      <c r="J1603" s="21">
        <v>1</v>
      </c>
      <c r="K1603" s="24">
        <v>0</v>
      </c>
      <c r="L1603" s="25">
        <v>0</v>
      </c>
      <c r="M1603" s="26">
        <v>5.8089655458667802E-2</v>
      </c>
      <c r="N1603" s="23">
        <v>1</v>
      </c>
      <c r="O1603" s="23">
        <f t="shared" si="72"/>
        <v>5.8089655458667802E-2</v>
      </c>
      <c r="P1603" s="33">
        <f t="shared" si="74"/>
        <v>1.0431171653899424E-2</v>
      </c>
    </row>
    <row r="1604" spans="1:16" x14ac:dyDescent="0.25">
      <c r="A1604" s="27" t="s">
        <v>2220</v>
      </c>
      <c r="B1604" s="17" t="str">
        <f t="shared" si="73"/>
        <v>FRUIT</v>
      </c>
      <c r="C1604" s="28" t="s">
        <v>718</v>
      </c>
      <c r="D1604" s="28" t="s">
        <v>187</v>
      </c>
      <c r="E1604" s="19">
        <v>10.4759325854611</v>
      </c>
      <c r="F1604" s="20">
        <v>81.788274552721603</v>
      </c>
      <c r="G1604" s="21">
        <v>0.49672660729860102</v>
      </c>
      <c r="H1604" s="22">
        <v>26</v>
      </c>
      <c r="I1604" s="23">
        <v>9</v>
      </c>
      <c r="J1604" s="21">
        <v>1</v>
      </c>
      <c r="K1604" s="24">
        <v>0</v>
      </c>
      <c r="L1604" s="25">
        <v>0</v>
      </c>
      <c r="M1604" s="26">
        <v>5.8078348910187601E-2</v>
      </c>
      <c r="N1604" s="23">
        <v>1</v>
      </c>
      <c r="O1604" s="23">
        <f t="shared" si="72"/>
        <v>5.8078348910187601E-2</v>
      </c>
      <c r="P1604" s="33">
        <f t="shared" si="74"/>
        <v>5.5439788712263148E-3</v>
      </c>
    </row>
    <row r="1605" spans="1:16" x14ac:dyDescent="0.25">
      <c r="A1605" s="27" t="s">
        <v>2221</v>
      </c>
      <c r="B1605" s="17" t="str">
        <f t="shared" si="73"/>
        <v>MILPI</v>
      </c>
      <c r="C1605" s="28" t="s">
        <v>2222</v>
      </c>
      <c r="D1605" s="28" t="s">
        <v>490</v>
      </c>
      <c r="E1605" s="19">
        <v>19.183161209088599</v>
      </c>
      <c r="F1605" s="20">
        <v>53.260725952730297</v>
      </c>
      <c r="G1605" s="21">
        <v>0.99596620750367604</v>
      </c>
      <c r="H1605" s="22">
        <v>3</v>
      </c>
      <c r="I1605" s="23">
        <v>3</v>
      </c>
      <c r="J1605" s="21">
        <v>0.94549734998378399</v>
      </c>
      <c r="K1605" s="24">
        <v>0</v>
      </c>
      <c r="L1605" s="25">
        <v>0</v>
      </c>
      <c r="M1605" s="26">
        <v>5.8023193098737803E-2</v>
      </c>
      <c r="N1605" s="23">
        <v>1</v>
      </c>
      <c r="O1605" s="23">
        <f t="shared" ref="O1605:O1668" si="75">M1605*N1605</f>
        <v>5.8023193098737803E-2</v>
      </c>
      <c r="P1605" s="33">
        <f t="shared" si="74"/>
        <v>3.0246940254689395E-3</v>
      </c>
    </row>
    <row r="1606" spans="1:16" x14ac:dyDescent="0.25">
      <c r="A1606" s="27" t="s">
        <v>2223</v>
      </c>
      <c r="B1606" s="17" t="str">
        <f t="shared" ref="B1606:B1669" si="76">LEFT(A1606,5)</f>
        <v>DUNLA</v>
      </c>
      <c r="C1606" s="28" t="s">
        <v>1161</v>
      </c>
      <c r="D1606" s="28" t="s">
        <v>340</v>
      </c>
      <c r="E1606" s="19">
        <v>5.3633332141849603</v>
      </c>
      <c r="F1606" s="20">
        <v>51.452801918464701</v>
      </c>
      <c r="G1606" s="21">
        <v>0.91115819496821804</v>
      </c>
      <c r="H1606" s="22">
        <v>7</v>
      </c>
      <c r="I1606" s="23">
        <v>8</v>
      </c>
      <c r="J1606" s="21">
        <v>1</v>
      </c>
      <c r="K1606" s="24">
        <v>0</v>
      </c>
      <c r="L1606" s="25">
        <v>0</v>
      </c>
      <c r="M1606" s="26">
        <v>5.7836128886374703E-2</v>
      </c>
      <c r="N1606" s="23">
        <v>1</v>
      </c>
      <c r="O1606" s="23">
        <f t="shared" si="75"/>
        <v>5.7836128886374703E-2</v>
      </c>
      <c r="P1606" s="33">
        <f t="shared" ref="P1606:P1669" si="77">O1606/E1606</f>
        <v>1.0783616563932581E-2</v>
      </c>
    </row>
    <row r="1607" spans="1:16" x14ac:dyDescent="0.25">
      <c r="A1607" s="27" t="s">
        <v>2224</v>
      </c>
      <c r="B1607" s="17" t="str">
        <f t="shared" si="76"/>
        <v xml:space="preserve">PAUL </v>
      </c>
      <c r="C1607" s="28" t="s">
        <v>1636</v>
      </c>
      <c r="D1607" s="28" t="s">
        <v>223</v>
      </c>
      <c r="E1607" s="19">
        <v>5.2266806806557584</v>
      </c>
      <c r="F1607" s="20">
        <v>14.0145170497929</v>
      </c>
      <c r="G1607" s="21">
        <v>0.33082094135740198</v>
      </c>
      <c r="H1607" s="22">
        <v>1</v>
      </c>
      <c r="I1607" s="23">
        <v>5</v>
      </c>
      <c r="J1607" s="21">
        <v>0.37046245928633098</v>
      </c>
      <c r="K1607" s="24">
        <v>0.92492021936993596</v>
      </c>
      <c r="L1607" s="25">
        <v>0</v>
      </c>
      <c r="M1607" s="26">
        <v>5.7775089592797597E-2</v>
      </c>
      <c r="N1607" s="23">
        <v>1</v>
      </c>
      <c r="O1607" s="23">
        <f t="shared" si="75"/>
        <v>5.7775089592797597E-2</v>
      </c>
      <c r="P1607" s="33">
        <f t="shared" si="77"/>
        <v>1.1053877809414775E-2</v>
      </c>
    </row>
    <row r="1608" spans="1:16" x14ac:dyDescent="0.25">
      <c r="A1608" s="27" t="s">
        <v>2225</v>
      </c>
      <c r="B1608" s="17" t="str">
        <f t="shared" si="76"/>
        <v>GREEN</v>
      </c>
      <c r="C1608" s="28" t="s">
        <v>1278</v>
      </c>
      <c r="D1608" s="28" t="s">
        <v>223</v>
      </c>
      <c r="E1608" s="19">
        <v>6.5982014611193964</v>
      </c>
      <c r="F1608" s="20">
        <v>36.597341194162901</v>
      </c>
      <c r="G1608" s="21">
        <v>0.46312584100871701</v>
      </c>
      <c r="H1608" s="22">
        <v>12</v>
      </c>
      <c r="I1608" s="23">
        <v>2</v>
      </c>
      <c r="J1608" s="21">
        <v>0.35516998749843998</v>
      </c>
      <c r="K1608" s="24">
        <v>0.88497980167534096</v>
      </c>
      <c r="L1608" s="25">
        <v>0</v>
      </c>
      <c r="M1608" s="26">
        <v>5.7707710267284301E-2</v>
      </c>
      <c r="N1608" s="23">
        <v>1</v>
      </c>
      <c r="O1608" s="23">
        <f t="shared" si="75"/>
        <v>5.7707710267284301E-2</v>
      </c>
      <c r="P1608" s="33">
        <f t="shared" si="77"/>
        <v>8.7459757946666411E-3</v>
      </c>
    </row>
    <row r="1609" spans="1:16" x14ac:dyDescent="0.25">
      <c r="A1609" s="27" t="s">
        <v>2226</v>
      </c>
      <c r="B1609" s="17" t="str">
        <f t="shared" si="76"/>
        <v>DEL M</v>
      </c>
      <c r="C1609" s="28" t="s">
        <v>1252</v>
      </c>
      <c r="D1609" s="28" t="s">
        <v>223</v>
      </c>
      <c r="E1609" s="19">
        <v>18.1708450478916</v>
      </c>
      <c r="F1609" s="20">
        <v>31.871915356017599</v>
      </c>
      <c r="G1609" s="21">
        <v>0.332117465114942</v>
      </c>
      <c r="H1609" s="22">
        <v>2</v>
      </c>
      <c r="I1609" s="23">
        <v>17</v>
      </c>
      <c r="J1609" s="21">
        <v>0.94854389714735698</v>
      </c>
      <c r="K1609" s="24">
        <v>0</v>
      </c>
      <c r="L1609" s="25">
        <v>0</v>
      </c>
      <c r="M1609" s="26">
        <v>5.74895165738308E-2</v>
      </c>
      <c r="N1609" s="23">
        <v>1</v>
      </c>
      <c r="O1609" s="23">
        <f t="shared" si="75"/>
        <v>5.74895165738308E-2</v>
      </c>
      <c r="P1609" s="33">
        <f t="shared" si="77"/>
        <v>3.1638328554511241E-3</v>
      </c>
    </row>
    <row r="1610" spans="1:16" x14ac:dyDescent="0.25">
      <c r="A1610" s="27" t="s">
        <v>2227</v>
      </c>
      <c r="B1610" s="17" t="str">
        <f t="shared" si="76"/>
        <v>LOS O</v>
      </c>
      <c r="C1610" s="28" t="s">
        <v>2228</v>
      </c>
      <c r="D1610" s="28" t="s">
        <v>223</v>
      </c>
      <c r="E1610" s="19">
        <v>30.8565028491482</v>
      </c>
      <c r="F1610" s="20">
        <v>64.755271122598302</v>
      </c>
      <c r="G1610" s="21">
        <v>0.97741818446944795</v>
      </c>
      <c r="H1610" s="22">
        <v>3</v>
      </c>
      <c r="I1610" s="23">
        <v>10</v>
      </c>
      <c r="J1610" s="21">
        <v>0.99119972653296895</v>
      </c>
      <c r="K1610" s="24">
        <v>0</v>
      </c>
      <c r="L1610" s="25">
        <v>0</v>
      </c>
      <c r="M1610" s="26">
        <v>5.7418865099538599E-2</v>
      </c>
      <c r="N1610" s="23">
        <v>1</v>
      </c>
      <c r="O1610" s="23">
        <f t="shared" si="75"/>
        <v>5.7418865099538599E-2</v>
      </c>
      <c r="P1610" s="33">
        <f t="shared" si="77"/>
        <v>1.8608351497332322E-3</v>
      </c>
    </row>
    <row r="1611" spans="1:16" x14ac:dyDescent="0.25">
      <c r="A1611" s="27" t="s">
        <v>2229</v>
      </c>
      <c r="B1611" s="17" t="str">
        <f t="shared" si="76"/>
        <v>GRASS</v>
      </c>
      <c r="C1611" s="28" t="s">
        <v>1777</v>
      </c>
      <c r="D1611" s="28" t="s">
        <v>148</v>
      </c>
      <c r="E1611" s="19">
        <v>21.598151585313001</v>
      </c>
      <c r="F1611" s="20">
        <v>19.854692819244502</v>
      </c>
      <c r="G1611" s="21">
        <v>0.93501554212331495</v>
      </c>
      <c r="H1611" s="22">
        <v>3</v>
      </c>
      <c r="I1611" s="23">
        <v>7</v>
      </c>
      <c r="J1611" s="21">
        <v>0.995464306008638</v>
      </c>
      <c r="K1611" s="24">
        <v>0</v>
      </c>
      <c r="L1611" s="25">
        <v>0</v>
      </c>
      <c r="M1611" s="26">
        <v>5.7412025572538099E-2</v>
      </c>
      <c r="N1611" s="23">
        <v>1</v>
      </c>
      <c r="O1611" s="23">
        <f t="shared" si="75"/>
        <v>5.7412025572538099E-2</v>
      </c>
      <c r="P1611" s="33">
        <f t="shared" si="77"/>
        <v>2.658191620970887E-3</v>
      </c>
    </row>
    <row r="1612" spans="1:16" x14ac:dyDescent="0.25">
      <c r="A1612" s="27" t="s">
        <v>2230</v>
      </c>
      <c r="B1612" s="17" t="str">
        <f t="shared" si="76"/>
        <v>FRENC</v>
      </c>
      <c r="C1612" s="28" t="s">
        <v>2231</v>
      </c>
      <c r="D1612" s="28" t="s">
        <v>170</v>
      </c>
      <c r="E1612" s="19">
        <v>6.9875429937513003</v>
      </c>
      <c r="F1612" s="20">
        <v>84.585425339282594</v>
      </c>
      <c r="G1612" s="21">
        <v>1</v>
      </c>
      <c r="H1612" s="22">
        <v>0</v>
      </c>
      <c r="I1612" s="23">
        <v>4</v>
      </c>
      <c r="J1612" s="21">
        <v>1</v>
      </c>
      <c r="K1612" s="24">
        <v>0</v>
      </c>
      <c r="L1612" s="25">
        <v>0</v>
      </c>
      <c r="M1612" s="26">
        <v>5.7282954326251599E-2</v>
      </c>
      <c r="N1612" s="23">
        <v>1</v>
      </c>
      <c r="O1612" s="23">
        <f t="shared" si="75"/>
        <v>5.7282954326251599E-2</v>
      </c>
      <c r="P1612" s="33">
        <f t="shared" si="77"/>
        <v>8.1978678882516521E-3</v>
      </c>
    </row>
    <row r="1613" spans="1:16" x14ac:dyDescent="0.25">
      <c r="A1613" s="27" t="s">
        <v>2232</v>
      </c>
      <c r="B1613" s="17" t="str">
        <f t="shared" si="76"/>
        <v xml:space="preserve">BELL </v>
      </c>
      <c r="C1613" s="28" t="s">
        <v>2202</v>
      </c>
      <c r="D1613" s="28" t="s">
        <v>148</v>
      </c>
      <c r="E1613" s="19">
        <v>24.7638201321361</v>
      </c>
      <c r="F1613" s="20">
        <v>11.276453056440999</v>
      </c>
      <c r="G1613" s="21">
        <v>0.87336143005161504</v>
      </c>
      <c r="H1613" s="22">
        <v>1</v>
      </c>
      <c r="I1613" s="23">
        <v>8</v>
      </c>
      <c r="J1613" s="21">
        <v>0.97196821098907304</v>
      </c>
      <c r="K1613" s="24">
        <v>0</v>
      </c>
      <c r="L1613" s="25">
        <v>0</v>
      </c>
      <c r="M1613" s="26">
        <v>5.7140728515655603E-2</v>
      </c>
      <c r="N1613" s="23">
        <v>1</v>
      </c>
      <c r="O1613" s="23">
        <f t="shared" si="75"/>
        <v>5.7140728515655603E-2</v>
      </c>
      <c r="P1613" s="33">
        <f t="shared" si="77"/>
        <v>2.3074278609181089E-3</v>
      </c>
    </row>
    <row r="1614" spans="1:16" x14ac:dyDescent="0.25">
      <c r="A1614" s="27" t="s">
        <v>2233</v>
      </c>
      <c r="B1614" s="17" t="str">
        <f t="shared" si="76"/>
        <v>SOBRA</v>
      </c>
      <c r="C1614" s="28" t="s">
        <v>2104</v>
      </c>
      <c r="D1614" s="28" t="s">
        <v>593</v>
      </c>
      <c r="E1614" s="19">
        <v>7.4675353309824981</v>
      </c>
      <c r="F1614" s="20">
        <v>10</v>
      </c>
      <c r="G1614" s="21">
        <v>0.48680357419786602</v>
      </c>
      <c r="H1614" s="22">
        <v>1</v>
      </c>
      <c r="I1614" s="23">
        <v>16</v>
      </c>
      <c r="J1614" s="21">
        <v>1</v>
      </c>
      <c r="K1614" s="24">
        <v>8.0502337804259805E-2</v>
      </c>
      <c r="L1614" s="25">
        <v>0</v>
      </c>
      <c r="M1614" s="26">
        <v>5.7110206322608097E-2</v>
      </c>
      <c r="N1614" s="23">
        <v>1</v>
      </c>
      <c r="O1614" s="23">
        <f t="shared" si="75"/>
        <v>5.7110206322608097E-2</v>
      </c>
      <c r="P1614" s="33">
        <f t="shared" si="77"/>
        <v>7.6477986097581874E-3</v>
      </c>
    </row>
    <row r="1615" spans="1:16" x14ac:dyDescent="0.25">
      <c r="A1615" s="27" t="s">
        <v>2234</v>
      </c>
      <c r="B1615" s="17" t="str">
        <f t="shared" si="76"/>
        <v>ROSSM</v>
      </c>
      <c r="C1615" s="28" t="s">
        <v>1430</v>
      </c>
      <c r="D1615" s="28" t="s">
        <v>593</v>
      </c>
      <c r="E1615" s="19">
        <v>1.4865082714747628</v>
      </c>
      <c r="F1615" s="20">
        <v>10</v>
      </c>
      <c r="G1615" s="21">
        <v>0.68076408935933197</v>
      </c>
      <c r="H1615" s="22">
        <v>0</v>
      </c>
      <c r="I1615" s="23">
        <v>8</v>
      </c>
      <c r="J1615" s="21">
        <v>0.30911678320458502</v>
      </c>
      <c r="K1615" s="24">
        <v>0.92746386041051099</v>
      </c>
      <c r="L1615" s="25">
        <v>0</v>
      </c>
      <c r="M1615" s="26">
        <v>5.7047935492641297E-2</v>
      </c>
      <c r="N1615" s="23">
        <v>1</v>
      </c>
      <c r="O1615" s="23">
        <f t="shared" si="75"/>
        <v>5.7047935492641297E-2</v>
      </c>
      <c r="P1615" s="33">
        <f t="shared" si="77"/>
        <v>3.8377139628052066E-2</v>
      </c>
    </row>
    <row r="1616" spans="1:16" x14ac:dyDescent="0.25">
      <c r="A1616" s="27" t="s">
        <v>2235</v>
      </c>
      <c r="B1616" s="17" t="str">
        <f t="shared" si="76"/>
        <v>SOBRA</v>
      </c>
      <c r="C1616" s="28" t="s">
        <v>2236</v>
      </c>
      <c r="D1616" s="28" t="s">
        <v>593</v>
      </c>
      <c r="E1616" s="19">
        <v>5.0893559046293703E-2</v>
      </c>
      <c r="F1616" s="20">
        <v>10</v>
      </c>
      <c r="G1616" s="21">
        <v>0</v>
      </c>
      <c r="H1616" s="22">
        <v>1</v>
      </c>
      <c r="I1616" s="23">
        <v>0</v>
      </c>
      <c r="J1616" s="21">
        <v>5.8222502947318899E-2</v>
      </c>
      <c r="K1616" s="24">
        <v>0</v>
      </c>
      <c r="L1616" s="25">
        <v>0</v>
      </c>
      <c r="M1616" s="26">
        <v>5.04489306809946E-3</v>
      </c>
      <c r="N1616" s="23">
        <v>11.218349420457526</v>
      </c>
      <c r="O1616" s="23">
        <f t="shared" si="75"/>
        <v>5.659537322678377E-2</v>
      </c>
      <c r="P1616" s="33">
        <f t="shared" si="77"/>
        <v>1.112034101904793</v>
      </c>
    </row>
    <row r="1617" spans="1:16" x14ac:dyDescent="0.25">
      <c r="A1617" s="27" t="s">
        <v>2237</v>
      </c>
      <c r="B1617" s="17" t="str">
        <f t="shared" si="76"/>
        <v>LAKEW</v>
      </c>
      <c r="C1617" s="28" t="s">
        <v>2238</v>
      </c>
      <c r="D1617" s="28" t="s">
        <v>593</v>
      </c>
      <c r="E1617" s="19">
        <v>0.21818267342928699</v>
      </c>
      <c r="F1617" s="20">
        <v>10</v>
      </c>
      <c r="G1617" s="21">
        <v>1</v>
      </c>
      <c r="H1617" s="22">
        <v>0</v>
      </c>
      <c r="I1617" s="23">
        <v>0</v>
      </c>
      <c r="J1617" s="21">
        <v>8.5478395448481806E-2</v>
      </c>
      <c r="K1617" s="24">
        <v>1</v>
      </c>
      <c r="L1617" s="25">
        <v>0</v>
      </c>
      <c r="M1617" s="26">
        <v>5.6492604432037297E-2</v>
      </c>
      <c r="N1617" s="23">
        <v>1</v>
      </c>
      <c r="O1617" s="23">
        <f t="shared" si="75"/>
        <v>5.6492604432037297E-2</v>
      </c>
      <c r="P1617" s="33">
        <f t="shared" si="77"/>
        <v>0.25892342203033164</v>
      </c>
    </row>
    <row r="1618" spans="1:16" x14ac:dyDescent="0.25">
      <c r="A1618" s="27" t="s">
        <v>2239</v>
      </c>
      <c r="B1618" s="17" t="str">
        <f t="shared" si="76"/>
        <v>SANTA</v>
      </c>
      <c r="C1618" s="28" t="s">
        <v>684</v>
      </c>
      <c r="D1618" s="28" t="s">
        <v>226</v>
      </c>
      <c r="E1618" s="19">
        <v>1.13996599544484</v>
      </c>
      <c r="F1618" s="20">
        <v>10</v>
      </c>
      <c r="G1618" s="21">
        <v>0.49934417888972898</v>
      </c>
      <c r="H1618" s="22">
        <v>0</v>
      </c>
      <c r="I1618" s="23">
        <v>3</v>
      </c>
      <c r="J1618" s="21">
        <v>0.16825767240656</v>
      </c>
      <c r="K1618" s="24">
        <v>1</v>
      </c>
      <c r="L1618" s="25">
        <v>0</v>
      </c>
      <c r="M1618" s="26">
        <v>5.6487672335718199E-2</v>
      </c>
      <c r="N1618" s="23">
        <v>1</v>
      </c>
      <c r="O1618" s="23">
        <f t="shared" si="75"/>
        <v>5.6487672335718199E-2</v>
      </c>
      <c r="P1618" s="33">
        <f t="shared" si="77"/>
        <v>4.955206783486156E-2</v>
      </c>
    </row>
    <row r="1619" spans="1:16" x14ac:dyDescent="0.25">
      <c r="A1619" s="27" t="s">
        <v>2240</v>
      </c>
      <c r="B1619" s="17" t="str">
        <f t="shared" si="76"/>
        <v>CURTI</v>
      </c>
      <c r="C1619" s="28" t="s">
        <v>507</v>
      </c>
      <c r="D1619" s="28" t="s">
        <v>145</v>
      </c>
      <c r="E1619" s="19">
        <v>18.080931210714599</v>
      </c>
      <c r="F1619" s="20">
        <v>16.951345795714602</v>
      </c>
      <c r="G1619" s="21">
        <v>0.84369944345356596</v>
      </c>
      <c r="H1619" s="22">
        <v>2</v>
      </c>
      <c r="I1619" s="23">
        <v>17</v>
      </c>
      <c r="J1619" s="21">
        <v>0.87601755383759194</v>
      </c>
      <c r="K1619" s="24">
        <v>0</v>
      </c>
      <c r="L1619" s="25">
        <v>0</v>
      </c>
      <c r="M1619" s="26">
        <v>5.6429785983022701E-2</v>
      </c>
      <c r="N1619" s="23">
        <v>1</v>
      </c>
      <c r="O1619" s="23">
        <f t="shared" si="75"/>
        <v>5.6429785983022701E-2</v>
      </c>
      <c r="P1619" s="33">
        <f t="shared" si="77"/>
        <v>3.1209557364823616E-3</v>
      </c>
    </row>
    <row r="1620" spans="1:16" x14ac:dyDescent="0.25">
      <c r="A1620" s="27" t="s">
        <v>2241</v>
      </c>
      <c r="B1620" s="17" t="str">
        <f t="shared" si="76"/>
        <v>COARS</v>
      </c>
      <c r="C1620" s="28" t="s">
        <v>1993</v>
      </c>
      <c r="D1620" s="28" t="s">
        <v>145</v>
      </c>
      <c r="E1620" s="19">
        <v>38.422234504902796</v>
      </c>
      <c r="F1620" s="20">
        <v>32.337272862334501</v>
      </c>
      <c r="G1620" s="21">
        <v>0.83554970459003097</v>
      </c>
      <c r="H1620" s="22">
        <v>1</v>
      </c>
      <c r="I1620" s="23">
        <v>26</v>
      </c>
      <c r="J1620" s="21">
        <v>1</v>
      </c>
      <c r="K1620" s="24">
        <v>0</v>
      </c>
      <c r="L1620" s="25">
        <v>0</v>
      </c>
      <c r="M1620" s="26">
        <v>5.63076548398561E-2</v>
      </c>
      <c r="N1620" s="23">
        <v>1</v>
      </c>
      <c r="O1620" s="23">
        <f t="shared" si="75"/>
        <v>5.63076548398561E-2</v>
      </c>
      <c r="P1620" s="33">
        <f t="shared" si="77"/>
        <v>1.4654966210429815E-3</v>
      </c>
    </row>
    <row r="1621" spans="1:16" x14ac:dyDescent="0.25">
      <c r="A1621" s="27" t="s">
        <v>2242</v>
      </c>
      <c r="B1621" s="17" t="str">
        <f t="shared" si="76"/>
        <v>SAN R</v>
      </c>
      <c r="C1621" s="28" t="s">
        <v>403</v>
      </c>
      <c r="D1621" s="28" t="s">
        <v>212</v>
      </c>
      <c r="E1621" s="19">
        <v>0.58979363818462605</v>
      </c>
      <c r="F1621" s="20">
        <v>10</v>
      </c>
      <c r="G1621" s="21">
        <v>0</v>
      </c>
      <c r="H1621" s="22">
        <v>0</v>
      </c>
      <c r="I1621" s="23">
        <v>0</v>
      </c>
      <c r="J1621" s="21">
        <v>0.77168953532469797</v>
      </c>
      <c r="K1621" s="24">
        <v>1</v>
      </c>
      <c r="L1621" s="25">
        <v>0</v>
      </c>
      <c r="M1621" s="26">
        <v>5.6282091746326202E-2</v>
      </c>
      <c r="N1621" s="23">
        <v>1</v>
      </c>
      <c r="O1621" s="23">
        <f t="shared" si="75"/>
        <v>5.6282091746326202E-2</v>
      </c>
      <c r="P1621" s="33">
        <f t="shared" si="77"/>
        <v>9.5426752854712776E-2</v>
      </c>
    </row>
    <row r="1622" spans="1:16" x14ac:dyDescent="0.25">
      <c r="A1622" s="27" t="s">
        <v>2243</v>
      </c>
      <c r="B1622" s="17" t="str">
        <f t="shared" si="76"/>
        <v xml:space="preserve">SALT </v>
      </c>
      <c r="C1622" s="28" t="s">
        <v>2138</v>
      </c>
      <c r="D1622" s="28" t="s">
        <v>154</v>
      </c>
      <c r="E1622" s="19">
        <v>5.4385084653337099</v>
      </c>
      <c r="F1622" s="20">
        <v>73.743496366154204</v>
      </c>
      <c r="G1622" s="21">
        <v>0.99905570937941701</v>
      </c>
      <c r="H1622" s="22">
        <v>0</v>
      </c>
      <c r="I1622" s="23">
        <v>1</v>
      </c>
      <c r="J1622" s="21">
        <v>0.98382575904395997</v>
      </c>
      <c r="K1622" s="24">
        <v>0</v>
      </c>
      <c r="L1622" s="25">
        <v>0</v>
      </c>
      <c r="M1622" s="26">
        <v>5.6183534117480997E-2</v>
      </c>
      <c r="N1622" s="23">
        <v>1</v>
      </c>
      <c r="O1622" s="23">
        <f t="shared" si="75"/>
        <v>5.6183534117480997E-2</v>
      </c>
      <c r="P1622" s="33">
        <f t="shared" si="77"/>
        <v>1.0330687995726701E-2</v>
      </c>
    </row>
    <row r="1623" spans="1:16" x14ac:dyDescent="0.25">
      <c r="A1623" s="27" t="s">
        <v>2244</v>
      </c>
      <c r="B1623" s="17" t="str">
        <f t="shared" si="76"/>
        <v>RACET</v>
      </c>
      <c r="C1623" s="28" t="s">
        <v>2245</v>
      </c>
      <c r="D1623" s="28" t="s">
        <v>145</v>
      </c>
      <c r="E1623" s="19">
        <v>15.556890255160599</v>
      </c>
      <c r="F1623" s="20">
        <v>10</v>
      </c>
      <c r="G1623" s="21">
        <v>0.47802384023113798</v>
      </c>
      <c r="H1623" s="22">
        <v>4</v>
      </c>
      <c r="I1623" s="23">
        <v>26</v>
      </c>
      <c r="J1623" s="21">
        <v>0.866068699372887</v>
      </c>
      <c r="K1623" s="24">
        <v>0</v>
      </c>
      <c r="L1623" s="25">
        <v>0</v>
      </c>
      <c r="M1623" s="26">
        <v>5.5880251864940701E-2</v>
      </c>
      <c r="N1623" s="23">
        <v>1</v>
      </c>
      <c r="O1623" s="23">
        <f t="shared" si="75"/>
        <v>5.5880251864940701E-2</v>
      </c>
      <c r="P1623" s="33">
        <f t="shared" si="77"/>
        <v>3.5919937049375184E-3</v>
      </c>
    </row>
    <row r="1624" spans="1:16" x14ac:dyDescent="0.25">
      <c r="A1624" s="27" t="s">
        <v>2246</v>
      </c>
      <c r="B1624" s="17" t="str">
        <f t="shared" si="76"/>
        <v>ANNAP</v>
      </c>
      <c r="C1624" s="28" t="s">
        <v>651</v>
      </c>
      <c r="D1624" s="28" t="s">
        <v>187</v>
      </c>
      <c r="E1624" s="19">
        <v>5.6469500545070703</v>
      </c>
      <c r="F1624" s="20">
        <v>81.667018050388407</v>
      </c>
      <c r="G1624" s="21">
        <v>0.98519279300768903</v>
      </c>
      <c r="H1624" s="22">
        <v>2</v>
      </c>
      <c r="I1624" s="23">
        <v>3</v>
      </c>
      <c r="J1624" s="21">
        <v>1</v>
      </c>
      <c r="K1624" s="24">
        <v>0</v>
      </c>
      <c r="L1624" s="25">
        <v>0</v>
      </c>
      <c r="M1624" s="26">
        <v>5.5858192691642099E-2</v>
      </c>
      <c r="N1624" s="23">
        <v>1</v>
      </c>
      <c r="O1624" s="23">
        <f t="shared" si="75"/>
        <v>5.5858192691642099E-2</v>
      </c>
      <c r="P1624" s="33">
        <f t="shared" si="77"/>
        <v>9.8917454825121591E-3</v>
      </c>
    </row>
    <row r="1625" spans="1:16" x14ac:dyDescent="0.25">
      <c r="A1625" s="27" t="s">
        <v>2247</v>
      </c>
      <c r="B1625" s="17" t="str">
        <f t="shared" si="76"/>
        <v>AUBER</v>
      </c>
      <c r="C1625" s="28" t="s">
        <v>339</v>
      </c>
      <c r="D1625" s="28" t="s">
        <v>340</v>
      </c>
      <c r="E1625" s="19">
        <v>5.4818451341124401</v>
      </c>
      <c r="F1625" s="20">
        <v>31.329505939401699</v>
      </c>
      <c r="G1625" s="21">
        <v>1</v>
      </c>
      <c r="H1625" s="22">
        <v>3</v>
      </c>
      <c r="I1625" s="23">
        <v>2</v>
      </c>
      <c r="J1625" s="21">
        <v>1</v>
      </c>
      <c r="K1625" s="24">
        <v>0.207680548091461</v>
      </c>
      <c r="L1625" s="25">
        <v>1</v>
      </c>
      <c r="M1625" s="26">
        <v>5.5780749117403799E-2</v>
      </c>
      <c r="N1625" s="23">
        <v>1</v>
      </c>
      <c r="O1625" s="23">
        <f t="shared" si="75"/>
        <v>5.5780749117403799E-2</v>
      </c>
      <c r="P1625" s="33">
        <f t="shared" si="77"/>
        <v>1.0175542678192642E-2</v>
      </c>
    </row>
    <row r="1626" spans="1:16" x14ac:dyDescent="0.25">
      <c r="A1626" s="27" t="s">
        <v>2248</v>
      </c>
      <c r="B1626" s="17" t="str">
        <f t="shared" si="76"/>
        <v>OAKLA</v>
      </c>
      <c r="C1626" s="28" t="s">
        <v>2080</v>
      </c>
      <c r="D1626" s="28" t="s">
        <v>528</v>
      </c>
      <c r="E1626" s="19">
        <v>1.251410753850188</v>
      </c>
      <c r="F1626" s="20">
        <v>10</v>
      </c>
      <c r="G1626" s="21">
        <v>0.102202206338914</v>
      </c>
      <c r="H1626" s="22">
        <v>0</v>
      </c>
      <c r="I1626" s="23">
        <v>3</v>
      </c>
      <c r="J1626" s="21">
        <v>0.999999999999998</v>
      </c>
      <c r="K1626" s="24">
        <v>0.84336362261562103</v>
      </c>
      <c r="L1626" s="25">
        <v>0</v>
      </c>
      <c r="M1626" s="26">
        <v>5.5610683072835801E-2</v>
      </c>
      <c r="N1626" s="23">
        <v>1</v>
      </c>
      <c r="O1626" s="23">
        <f t="shared" si="75"/>
        <v>5.5610683072835801E-2</v>
      </c>
      <c r="P1626" s="33">
        <f t="shared" si="77"/>
        <v>4.4438393150881619E-2</v>
      </c>
    </row>
    <row r="1627" spans="1:16" x14ac:dyDescent="0.25">
      <c r="A1627" s="27" t="s">
        <v>2249</v>
      </c>
      <c r="B1627" s="17" t="str">
        <f t="shared" si="76"/>
        <v>PALME</v>
      </c>
      <c r="C1627" s="28" t="s">
        <v>2250</v>
      </c>
      <c r="D1627" s="28" t="s">
        <v>580</v>
      </c>
      <c r="E1627" s="19">
        <v>4.9874111398394101</v>
      </c>
      <c r="F1627" s="20">
        <v>64.405117852652893</v>
      </c>
      <c r="G1627" s="21">
        <v>0.90515065819151297</v>
      </c>
      <c r="H1627" s="22">
        <v>0</v>
      </c>
      <c r="I1627" s="23">
        <v>0</v>
      </c>
      <c r="J1627" s="21">
        <v>1</v>
      </c>
      <c r="K1627" s="24">
        <v>0</v>
      </c>
      <c r="L1627" s="25">
        <v>0</v>
      </c>
      <c r="M1627" s="26">
        <v>5.55200755611178E-2</v>
      </c>
      <c r="N1627" s="23">
        <v>1</v>
      </c>
      <c r="O1627" s="23">
        <f t="shared" si="75"/>
        <v>5.55200755611178E-2</v>
      </c>
      <c r="P1627" s="33">
        <f t="shared" si="77"/>
        <v>1.1132043058897586E-2</v>
      </c>
    </row>
    <row r="1628" spans="1:16" x14ac:dyDescent="0.25">
      <c r="A1628" s="27" t="s">
        <v>2251</v>
      </c>
      <c r="B1628" s="17" t="str">
        <f t="shared" si="76"/>
        <v>CURTI</v>
      </c>
      <c r="C1628" s="28" t="s">
        <v>507</v>
      </c>
      <c r="D1628" s="28" t="s">
        <v>145</v>
      </c>
      <c r="E1628" s="19">
        <v>11.066340698681529</v>
      </c>
      <c r="F1628" s="20">
        <v>17.9964895288512</v>
      </c>
      <c r="G1628" s="21">
        <v>0.77348328776199204</v>
      </c>
      <c r="H1628" s="22">
        <v>2</v>
      </c>
      <c r="I1628" s="23">
        <v>13</v>
      </c>
      <c r="J1628" s="21">
        <v>0.99210022426164002</v>
      </c>
      <c r="K1628" s="24">
        <v>2.5670355196712901E-4</v>
      </c>
      <c r="L1628" s="25">
        <v>0</v>
      </c>
      <c r="M1628" s="26">
        <v>5.5479678250364102E-2</v>
      </c>
      <c r="N1628" s="23">
        <v>1</v>
      </c>
      <c r="O1628" s="23">
        <f t="shared" si="75"/>
        <v>5.5479678250364102E-2</v>
      </c>
      <c r="P1628" s="33">
        <f t="shared" si="77"/>
        <v>5.013371606837849E-3</v>
      </c>
    </row>
    <row r="1629" spans="1:16" x14ac:dyDescent="0.25">
      <c r="A1629" s="27" t="s">
        <v>2252</v>
      </c>
      <c r="B1629" s="17" t="str">
        <f t="shared" si="76"/>
        <v>RINCO</v>
      </c>
      <c r="C1629" s="28" t="s">
        <v>480</v>
      </c>
      <c r="D1629" s="28" t="s">
        <v>226</v>
      </c>
      <c r="E1629" s="19">
        <v>2.0607780962134639</v>
      </c>
      <c r="F1629" s="20">
        <v>10</v>
      </c>
      <c r="G1629" s="21">
        <v>0.77597892100794397</v>
      </c>
      <c r="H1629" s="22">
        <v>0</v>
      </c>
      <c r="I1629" s="23">
        <v>6</v>
      </c>
      <c r="J1629" s="21">
        <v>0.196914786561556</v>
      </c>
      <c r="K1629" s="24">
        <v>0.79161026881085905</v>
      </c>
      <c r="L1629" s="25">
        <v>0</v>
      </c>
      <c r="M1629" s="26">
        <v>5.54514018636399E-2</v>
      </c>
      <c r="N1629" s="23">
        <v>1</v>
      </c>
      <c r="O1629" s="23">
        <f t="shared" si="75"/>
        <v>5.54514018636399E-2</v>
      </c>
      <c r="P1629" s="33">
        <f t="shared" si="77"/>
        <v>2.6907992648761158E-2</v>
      </c>
    </row>
    <row r="1630" spans="1:16" x14ac:dyDescent="0.25">
      <c r="A1630" s="27" t="s">
        <v>2253</v>
      </c>
      <c r="B1630" s="17" t="str">
        <f t="shared" si="76"/>
        <v>CALAV</v>
      </c>
      <c r="C1630" s="28" t="s">
        <v>1845</v>
      </c>
      <c r="D1630" s="28" t="s">
        <v>154</v>
      </c>
      <c r="E1630" s="19">
        <v>17.44665612383465</v>
      </c>
      <c r="F1630" s="20">
        <v>25.9867381386711</v>
      </c>
      <c r="G1630" s="21">
        <v>0.999685517998258</v>
      </c>
      <c r="H1630" s="22">
        <v>0</v>
      </c>
      <c r="I1630" s="23">
        <v>4</v>
      </c>
      <c r="J1630" s="21">
        <v>0.999999999999997</v>
      </c>
      <c r="K1630" s="24">
        <v>6.0999146905541202E-2</v>
      </c>
      <c r="L1630" s="25">
        <v>1</v>
      </c>
      <c r="M1630" s="26">
        <v>5.5443352132837902E-2</v>
      </c>
      <c r="N1630" s="23">
        <v>1</v>
      </c>
      <c r="O1630" s="23">
        <f t="shared" si="75"/>
        <v>5.5443352132837902E-2</v>
      </c>
      <c r="P1630" s="33">
        <f t="shared" si="77"/>
        <v>3.177878427780455E-3</v>
      </c>
    </row>
    <row r="1631" spans="1:16" x14ac:dyDescent="0.25">
      <c r="A1631" s="27" t="s">
        <v>2254</v>
      </c>
      <c r="B1631" s="17" t="str">
        <f t="shared" si="76"/>
        <v>APPLE</v>
      </c>
      <c r="C1631" s="28" t="s">
        <v>1750</v>
      </c>
      <c r="D1631" s="28" t="s">
        <v>148</v>
      </c>
      <c r="E1631" s="19">
        <v>11.11654629679113</v>
      </c>
      <c r="F1631" s="20">
        <v>24.920148896711002</v>
      </c>
      <c r="G1631" s="21">
        <v>0.69907501443418796</v>
      </c>
      <c r="H1631" s="22">
        <v>1</v>
      </c>
      <c r="I1631" s="23">
        <v>7</v>
      </c>
      <c r="J1631" s="21">
        <v>0.61363604799771998</v>
      </c>
      <c r="K1631" s="24">
        <v>0.40780991134893801</v>
      </c>
      <c r="L1631" s="25">
        <v>0</v>
      </c>
      <c r="M1631" s="26">
        <v>5.5378698147327897E-2</v>
      </c>
      <c r="N1631" s="23">
        <v>1</v>
      </c>
      <c r="O1631" s="23">
        <f t="shared" si="75"/>
        <v>5.5378698147327897E-2</v>
      </c>
      <c r="P1631" s="33">
        <f t="shared" si="77"/>
        <v>4.9816459778801395E-3</v>
      </c>
    </row>
    <row r="1632" spans="1:16" x14ac:dyDescent="0.25">
      <c r="A1632" s="27" t="s">
        <v>2255</v>
      </c>
      <c r="B1632" s="17" t="str">
        <f t="shared" si="76"/>
        <v>FULTO</v>
      </c>
      <c r="C1632" s="28" t="s">
        <v>355</v>
      </c>
      <c r="D1632" s="28" t="s">
        <v>226</v>
      </c>
      <c r="E1632" s="19">
        <v>3.2130996523906698E-2</v>
      </c>
      <c r="F1632" s="20">
        <v>10</v>
      </c>
      <c r="G1632" s="21">
        <v>1</v>
      </c>
      <c r="H1632" s="22">
        <v>0</v>
      </c>
      <c r="I1632" s="23">
        <v>0</v>
      </c>
      <c r="J1632" s="21">
        <v>6.2076285665295099E-2</v>
      </c>
      <c r="K1632" s="24">
        <v>1</v>
      </c>
      <c r="L1632" s="25">
        <v>0</v>
      </c>
      <c r="M1632" s="26">
        <v>5.5255470881021299E-2</v>
      </c>
      <c r="N1632" s="23">
        <v>1</v>
      </c>
      <c r="O1632" s="23">
        <f t="shared" si="75"/>
        <v>5.5255470881021299E-2</v>
      </c>
      <c r="P1632" s="33">
        <f t="shared" si="77"/>
        <v>1.7196936559346705</v>
      </c>
    </row>
    <row r="1633" spans="1:16" x14ac:dyDescent="0.25">
      <c r="A1633" s="27" t="s">
        <v>2256</v>
      </c>
      <c r="B1633" s="17" t="str">
        <f t="shared" si="76"/>
        <v>NORTH</v>
      </c>
      <c r="C1633" s="28" t="s">
        <v>2257</v>
      </c>
      <c r="D1633" s="28" t="s">
        <v>212</v>
      </c>
      <c r="E1633" s="19">
        <v>0.189716254473734</v>
      </c>
      <c r="F1633" s="20">
        <v>10</v>
      </c>
      <c r="G1633" s="21">
        <v>0</v>
      </c>
      <c r="H1633" s="22">
        <v>0</v>
      </c>
      <c r="I1633" s="23">
        <v>0</v>
      </c>
      <c r="J1633" s="21">
        <v>4.6632011178946803E-2</v>
      </c>
      <c r="K1633" s="24">
        <v>0</v>
      </c>
      <c r="L1633" s="25">
        <v>0</v>
      </c>
      <c r="M1633" s="26">
        <v>4.9216711449103197E-3</v>
      </c>
      <c r="N1633" s="23">
        <v>11.218349420457526</v>
      </c>
      <c r="O1633" s="23">
        <f t="shared" si="75"/>
        <v>5.5213026636187219E-2</v>
      </c>
      <c r="P1633" s="33">
        <f t="shared" si="77"/>
        <v>0.29102949976187414</v>
      </c>
    </row>
    <row r="1634" spans="1:16" x14ac:dyDescent="0.25">
      <c r="A1634" s="27" t="s">
        <v>2258</v>
      </c>
      <c r="B1634" s="17" t="str">
        <f t="shared" si="76"/>
        <v>HOPLA</v>
      </c>
      <c r="C1634" s="28" t="s">
        <v>1390</v>
      </c>
      <c r="D1634" s="28" t="s">
        <v>187</v>
      </c>
      <c r="E1634" s="19">
        <v>24.077925206001801</v>
      </c>
      <c r="F1634" s="20">
        <v>57.110824798738697</v>
      </c>
      <c r="G1634" s="21">
        <v>0.92122538334425197</v>
      </c>
      <c r="H1634" s="22">
        <v>0</v>
      </c>
      <c r="I1634" s="23">
        <v>5</v>
      </c>
      <c r="J1634" s="21">
        <v>0.79182861373279001</v>
      </c>
      <c r="K1634" s="24">
        <v>0</v>
      </c>
      <c r="L1634" s="25">
        <v>0</v>
      </c>
      <c r="M1634" s="26">
        <v>5.5166965819756102E-2</v>
      </c>
      <c r="N1634" s="23">
        <v>1</v>
      </c>
      <c r="O1634" s="23">
        <f t="shared" si="75"/>
        <v>5.5166965819756102E-2</v>
      </c>
      <c r="P1634" s="33">
        <f t="shared" si="77"/>
        <v>2.2911843669156705E-3</v>
      </c>
    </row>
    <row r="1635" spans="1:16" x14ac:dyDescent="0.25">
      <c r="A1635" s="27" t="s">
        <v>2259</v>
      </c>
      <c r="B1635" s="17" t="str">
        <f t="shared" si="76"/>
        <v>WEIMA</v>
      </c>
      <c r="C1635" s="28" t="s">
        <v>1983</v>
      </c>
      <c r="D1635" s="28" t="s">
        <v>148</v>
      </c>
      <c r="E1635" s="19">
        <v>21.265088255871799</v>
      </c>
      <c r="F1635" s="20">
        <v>19.575445558264601</v>
      </c>
      <c r="G1635" s="21">
        <v>0.79748350795203204</v>
      </c>
      <c r="H1635" s="22">
        <v>4</v>
      </c>
      <c r="I1635" s="23">
        <v>16</v>
      </c>
      <c r="J1635" s="21">
        <v>1</v>
      </c>
      <c r="K1635" s="24">
        <v>0</v>
      </c>
      <c r="L1635" s="25">
        <v>0</v>
      </c>
      <c r="M1635" s="26">
        <v>5.5164312515410402E-2</v>
      </c>
      <c r="N1635" s="23">
        <v>1</v>
      </c>
      <c r="O1635" s="23">
        <f t="shared" si="75"/>
        <v>5.5164312515410402E-2</v>
      </c>
      <c r="P1635" s="33">
        <f t="shared" si="77"/>
        <v>2.5941257262441981E-3</v>
      </c>
    </row>
    <row r="1636" spans="1:16" x14ac:dyDescent="0.25">
      <c r="A1636" s="27" t="s">
        <v>2260</v>
      </c>
      <c r="B1636" s="17" t="str">
        <f t="shared" si="76"/>
        <v>OAKLA</v>
      </c>
      <c r="C1636" s="28" t="s">
        <v>2261</v>
      </c>
      <c r="D1636" s="28" t="s">
        <v>528</v>
      </c>
      <c r="E1636" s="19">
        <v>2.668820384594476</v>
      </c>
      <c r="F1636" s="20">
        <v>25.844401066425799</v>
      </c>
      <c r="G1636" s="21">
        <v>0.29933945562574998</v>
      </c>
      <c r="H1636" s="22">
        <v>2</v>
      </c>
      <c r="I1636" s="23">
        <v>4</v>
      </c>
      <c r="J1636" s="21">
        <v>0.648214173106608</v>
      </c>
      <c r="K1636" s="24">
        <v>0.77451158679335097</v>
      </c>
      <c r="L1636" s="25">
        <v>0</v>
      </c>
      <c r="M1636" s="26">
        <v>5.4950700412840101E-2</v>
      </c>
      <c r="N1636" s="23">
        <v>1</v>
      </c>
      <c r="O1636" s="23">
        <f t="shared" si="75"/>
        <v>5.4950700412840101E-2</v>
      </c>
      <c r="P1636" s="33">
        <f t="shared" si="77"/>
        <v>2.0589883354473027E-2</v>
      </c>
    </row>
    <row r="1637" spans="1:16" x14ac:dyDescent="0.25">
      <c r="A1637" s="27" t="s">
        <v>2262</v>
      </c>
      <c r="B1637" s="17" t="str">
        <f t="shared" si="76"/>
        <v>MONTI</v>
      </c>
      <c r="C1637" s="28" t="s">
        <v>1086</v>
      </c>
      <c r="D1637" s="28" t="s">
        <v>212</v>
      </c>
      <c r="E1637" s="19">
        <v>9.3432975022956306</v>
      </c>
      <c r="F1637" s="20">
        <v>47.0333359570201</v>
      </c>
      <c r="G1637" s="21">
        <v>0.65929582115108598</v>
      </c>
      <c r="H1637" s="22">
        <v>7</v>
      </c>
      <c r="I1637" s="23">
        <v>4</v>
      </c>
      <c r="J1637" s="21">
        <v>0.99863314580433404</v>
      </c>
      <c r="K1637" s="24">
        <v>0</v>
      </c>
      <c r="L1637" s="25">
        <v>0</v>
      </c>
      <c r="M1637" s="26">
        <v>5.4846304095202102E-2</v>
      </c>
      <c r="N1637" s="23">
        <v>1</v>
      </c>
      <c r="O1637" s="23">
        <f t="shared" si="75"/>
        <v>5.4846304095202102E-2</v>
      </c>
      <c r="P1637" s="33">
        <f t="shared" si="77"/>
        <v>5.8701228427893333E-3</v>
      </c>
    </row>
    <row r="1638" spans="1:16" x14ac:dyDescent="0.25">
      <c r="A1638" s="27" t="s">
        <v>2263</v>
      </c>
      <c r="B1638" s="17" t="str">
        <f t="shared" si="76"/>
        <v>MERCE</v>
      </c>
      <c r="C1638" s="28" t="s">
        <v>1019</v>
      </c>
      <c r="D1638" s="28" t="s">
        <v>145</v>
      </c>
      <c r="E1638" s="19">
        <v>26.261386468572201</v>
      </c>
      <c r="F1638" s="20">
        <v>32.897363424814301</v>
      </c>
      <c r="G1638" s="21">
        <v>0.99988069374458899</v>
      </c>
      <c r="H1638" s="22">
        <v>0</v>
      </c>
      <c r="I1638" s="23">
        <v>0</v>
      </c>
      <c r="J1638" s="21">
        <v>0.98933187301888703</v>
      </c>
      <c r="K1638" s="24">
        <v>0</v>
      </c>
      <c r="L1638" s="25">
        <v>0</v>
      </c>
      <c r="M1638" s="26">
        <v>5.4765081311730003E-2</v>
      </c>
      <c r="N1638" s="23">
        <v>1</v>
      </c>
      <c r="O1638" s="23">
        <f t="shared" si="75"/>
        <v>5.4765081311730003E-2</v>
      </c>
      <c r="P1638" s="33">
        <f t="shared" si="77"/>
        <v>2.0853842342737328E-3</v>
      </c>
    </row>
    <row r="1639" spans="1:16" x14ac:dyDescent="0.25">
      <c r="A1639" s="27" t="s">
        <v>2264</v>
      </c>
      <c r="B1639" s="17" t="str">
        <f t="shared" si="76"/>
        <v xml:space="preserve">HALF </v>
      </c>
      <c r="C1639" s="28" t="s">
        <v>917</v>
      </c>
      <c r="D1639" s="28" t="s">
        <v>304</v>
      </c>
      <c r="E1639" s="19">
        <v>8.6185997228452909</v>
      </c>
      <c r="F1639" s="20">
        <v>37.431189677324298</v>
      </c>
      <c r="G1639" s="21">
        <v>0.39374629585444898</v>
      </c>
      <c r="H1639" s="22">
        <v>7</v>
      </c>
      <c r="I1639" s="23">
        <v>11</v>
      </c>
      <c r="J1639" s="21">
        <v>1</v>
      </c>
      <c r="K1639" s="24">
        <v>0</v>
      </c>
      <c r="L1639" s="25">
        <v>0</v>
      </c>
      <c r="M1639" s="26">
        <v>5.4691957605013997E-2</v>
      </c>
      <c r="N1639" s="23">
        <v>1</v>
      </c>
      <c r="O1639" s="23">
        <f t="shared" si="75"/>
        <v>5.4691957605013997E-2</v>
      </c>
      <c r="P1639" s="33">
        <f t="shared" si="77"/>
        <v>6.3458055094544217E-3</v>
      </c>
    </row>
    <row r="1640" spans="1:16" x14ac:dyDescent="0.25">
      <c r="A1640" s="27" t="s">
        <v>2265</v>
      </c>
      <c r="B1640" s="17" t="str">
        <f t="shared" si="76"/>
        <v>OAKLA</v>
      </c>
      <c r="C1640" s="28" t="s">
        <v>527</v>
      </c>
      <c r="D1640" s="28" t="s">
        <v>528</v>
      </c>
      <c r="E1640" s="19">
        <v>3.6092781725827203</v>
      </c>
      <c r="F1640" s="20">
        <v>38.592309550535603</v>
      </c>
      <c r="G1640" s="21">
        <v>0.23161574062012599</v>
      </c>
      <c r="H1640" s="22">
        <v>2</v>
      </c>
      <c r="I1640" s="23">
        <v>2</v>
      </c>
      <c r="J1640" s="21">
        <v>1</v>
      </c>
      <c r="K1640" s="24">
        <v>0.56076838303724397</v>
      </c>
      <c r="L1640" s="25">
        <v>0</v>
      </c>
      <c r="M1640" s="26">
        <v>5.4619078627406698E-2</v>
      </c>
      <c r="N1640" s="23">
        <v>1</v>
      </c>
      <c r="O1640" s="23">
        <f t="shared" si="75"/>
        <v>5.4619078627406698E-2</v>
      </c>
      <c r="P1640" s="33">
        <f t="shared" si="77"/>
        <v>1.5132964547402141E-2</v>
      </c>
    </row>
    <row r="1641" spans="1:16" x14ac:dyDescent="0.25">
      <c r="A1641" s="27" t="s">
        <v>2266</v>
      </c>
      <c r="B1641" s="17" t="str">
        <f t="shared" si="76"/>
        <v>OAKHU</v>
      </c>
      <c r="C1641" s="28" t="s">
        <v>1195</v>
      </c>
      <c r="D1641" s="28" t="s">
        <v>145</v>
      </c>
      <c r="E1641" s="19">
        <v>9.1816466145788294</v>
      </c>
      <c r="F1641" s="20">
        <v>28.133505757400101</v>
      </c>
      <c r="G1641" s="21">
        <v>0.944954014565491</v>
      </c>
      <c r="H1641" s="22">
        <v>4</v>
      </c>
      <c r="I1641" s="23">
        <v>24</v>
      </c>
      <c r="J1641" s="21">
        <v>0.77458625536895298</v>
      </c>
      <c r="K1641" s="24">
        <v>0</v>
      </c>
      <c r="L1641" s="25">
        <v>0</v>
      </c>
      <c r="M1641" s="26">
        <v>5.4576132730478399E-2</v>
      </c>
      <c r="N1641" s="23">
        <v>1</v>
      </c>
      <c r="O1641" s="23">
        <f t="shared" si="75"/>
        <v>5.4576132730478399E-2</v>
      </c>
      <c r="P1641" s="33">
        <f t="shared" si="77"/>
        <v>5.9440463155945433E-3</v>
      </c>
    </row>
    <row r="1642" spans="1:16" x14ac:dyDescent="0.25">
      <c r="A1642" s="27" t="s">
        <v>2267</v>
      </c>
      <c r="B1642" s="17" t="str">
        <f t="shared" si="76"/>
        <v>CASTR</v>
      </c>
      <c r="C1642" s="28" t="s">
        <v>675</v>
      </c>
      <c r="D1642" s="28" t="s">
        <v>621</v>
      </c>
      <c r="E1642" s="19">
        <v>5.5308447936683001</v>
      </c>
      <c r="F1642" s="20">
        <v>36.478907795956502</v>
      </c>
      <c r="G1642" s="21">
        <v>0.122896985906172</v>
      </c>
      <c r="H1642" s="22">
        <v>0</v>
      </c>
      <c r="I1642" s="23">
        <v>3</v>
      </c>
      <c r="J1642" s="21">
        <v>0.996076997960193</v>
      </c>
      <c r="K1642" s="24">
        <v>0.62986991784817903</v>
      </c>
      <c r="L1642" s="25">
        <v>0</v>
      </c>
      <c r="M1642" s="26">
        <v>5.45679319969588E-2</v>
      </c>
      <c r="N1642" s="23">
        <v>1</v>
      </c>
      <c r="O1642" s="23">
        <f t="shared" si="75"/>
        <v>5.45679319969588E-2</v>
      </c>
      <c r="P1642" s="33">
        <f t="shared" si="77"/>
        <v>9.8661116036790723E-3</v>
      </c>
    </row>
    <row r="1643" spans="1:16" x14ac:dyDescent="0.25">
      <c r="A1643" s="27" t="s">
        <v>2268</v>
      </c>
      <c r="B1643" s="17" t="str">
        <f t="shared" si="76"/>
        <v>CORNI</v>
      </c>
      <c r="C1643" s="28" t="s">
        <v>1648</v>
      </c>
      <c r="D1643" s="28" t="s">
        <v>170</v>
      </c>
      <c r="E1643" s="19">
        <v>14.194003703869599</v>
      </c>
      <c r="F1643" s="20">
        <v>60.290097778592802</v>
      </c>
      <c r="G1643" s="21">
        <v>0.810585561427138</v>
      </c>
      <c r="H1643" s="22">
        <v>0</v>
      </c>
      <c r="I1643" s="23">
        <v>11</v>
      </c>
      <c r="J1643" s="21">
        <v>0.98893762527059603</v>
      </c>
      <c r="K1643" s="24">
        <v>0</v>
      </c>
      <c r="L1643" s="25">
        <v>0</v>
      </c>
      <c r="M1643" s="26">
        <v>5.4480667081503301E-2</v>
      </c>
      <c r="N1643" s="23">
        <v>1</v>
      </c>
      <c r="O1643" s="23">
        <f t="shared" si="75"/>
        <v>5.4480667081503301E-2</v>
      </c>
      <c r="P1643" s="33">
        <f t="shared" si="77"/>
        <v>3.838287506339784E-3</v>
      </c>
    </row>
    <row r="1644" spans="1:16" x14ac:dyDescent="0.25">
      <c r="A1644" s="27" t="s">
        <v>2269</v>
      </c>
      <c r="B1644" s="17" t="str">
        <f t="shared" si="76"/>
        <v xml:space="preserve">CAMP </v>
      </c>
      <c r="C1644" s="28" t="s">
        <v>823</v>
      </c>
      <c r="D1644" s="28" t="s">
        <v>223</v>
      </c>
      <c r="E1644" s="19">
        <v>1.05907776336018</v>
      </c>
      <c r="F1644" s="20">
        <v>10</v>
      </c>
      <c r="G1644" s="21">
        <v>0.55616363857270901</v>
      </c>
      <c r="H1644" s="22">
        <v>0</v>
      </c>
      <c r="I1644" s="23">
        <v>2</v>
      </c>
      <c r="J1644" s="21">
        <v>0.23707738414282201</v>
      </c>
      <c r="K1644" s="24">
        <v>1</v>
      </c>
      <c r="L1644" s="25">
        <v>0</v>
      </c>
      <c r="M1644" s="26">
        <v>5.4460104316789298E-2</v>
      </c>
      <c r="N1644" s="23">
        <v>1</v>
      </c>
      <c r="O1644" s="23">
        <f t="shared" si="75"/>
        <v>5.4460104316789298E-2</v>
      </c>
      <c r="P1644" s="33">
        <f t="shared" si="77"/>
        <v>5.1422195990596067E-2</v>
      </c>
    </row>
    <row r="1645" spans="1:16" x14ac:dyDescent="0.25">
      <c r="A1645" s="27" t="s">
        <v>2270</v>
      </c>
      <c r="B1645" s="17" t="str">
        <f t="shared" si="76"/>
        <v>VIEJO</v>
      </c>
      <c r="C1645" s="28" t="s">
        <v>1387</v>
      </c>
      <c r="D1645" s="28" t="s">
        <v>223</v>
      </c>
      <c r="E1645" s="19">
        <v>5.9154765668256397</v>
      </c>
      <c r="F1645" s="20">
        <v>9.9999999999999893</v>
      </c>
      <c r="G1645" s="21">
        <v>5.9501703884465802E-2</v>
      </c>
      <c r="H1645" s="22">
        <v>8</v>
      </c>
      <c r="I1645" s="23">
        <v>7</v>
      </c>
      <c r="J1645" s="21">
        <v>0.99195842406742196</v>
      </c>
      <c r="K1645" s="24">
        <v>0</v>
      </c>
      <c r="L1645" s="25">
        <v>0</v>
      </c>
      <c r="M1645" s="26">
        <v>5.4281701998695503E-2</v>
      </c>
      <c r="N1645" s="23">
        <v>1</v>
      </c>
      <c r="O1645" s="23">
        <f t="shared" si="75"/>
        <v>5.4281701998695503E-2</v>
      </c>
      <c r="P1645" s="33">
        <f t="shared" si="77"/>
        <v>9.1762179066198421E-3</v>
      </c>
    </row>
    <row r="1646" spans="1:16" x14ac:dyDescent="0.25">
      <c r="A1646" s="27" t="s">
        <v>2271</v>
      </c>
      <c r="B1646" s="17" t="str">
        <f t="shared" si="76"/>
        <v>ROB R</v>
      </c>
      <c r="C1646" s="28" t="s">
        <v>605</v>
      </c>
      <c r="D1646" s="28" t="s">
        <v>223</v>
      </c>
      <c r="E1646" s="19">
        <v>4.0484886449944204</v>
      </c>
      <c r="F1646" s="20">
        <v>27.461712540563202</v>
      </c>
      <c r="G1646" s="21">
        <v>0.42481291752106598</v>
      </c>
      <c r="H1646" s="22">
        <v>11</v>
      </c>
      <c r="I1646" s="23">
        <v>1</v>
      </c>
      <c r="J1646" s="21">
        <v>0.612060248364238</v>
      </c>
      <c r="K1646" s="24">
        <v>0.683613543604074</v>
      </c>
      <c r="L1646" s="25">
        <v>0</v>
      </c>
      <c r="M1646" s="26">
        <v>5.4250025847759203E-2</v>
      </c>
      <c r="N1646" s="23">
        <v>1</v>
      </c>
      <c r="O1646" s="23">
        <f t="shared" si="75"/>
        <v>5.4250025847759203E-2</v>
      </c>
      <c r="P1646" s="33">
        <f t="shared" si="77"/>
        <v>1.3400068668794295E-2</v>
      </c>
    </row>
    <row r="1647" spans="1:16" x14ac:dyDescent="0.25">
      <c r="A1647" s="27" t="s">
        <v>2272</v>
      </c>
      <c r="B1647" s="17" t="str">
        <f t="shared" si="76"/>
        <v>BRIDG</v>
      </c>
      <c r="C1647" s="28" t="s">
        <v>1211</v>
      </c>
      <c r="D1647" s="28" t="s">
        <v>187</v>
      </c>
      <c r="E1647" s="19">
        <v>10.3672434152788</v>
      </c>
      <c r="F1647" s="20">
        <v>71.046764650603194</v>
      </c>
      <c r="G1647" s="21">
        <v>0.99346221879896701</v>
      </c>
      <c r="H1647" s="22">
        <v>4</v>
      </c>
      <c r="I1647" s="23">
        <v>7</v>
      </c>
      <c r="J1647" s="21">
        <v>0.92235672025519999</v>
      </c>
      <c r="K1647" s="24">
        <v>0</v>
      </c>
      <c r="L1647" s="25">
        <v>0</v>
      </c>
      <c r="M1647" s="26">
        <v>5.4131731993507202E-2</v>
      </c>
      <c r="N1647" s="23">
        <v>1</v>
      </c>
      <c r="O1647" s="23">
        <f t="shared" si="75"/>
        <v>5.4131731993507202E-2</v>
      </c>
      <c r="P1647" s="33">
        <f t="shared" si="77"/>
        <v>5.221419988434936E-3</v>
      </c>
    </row>
    <row r="1648" spans="1:16" x14ac:dyDescent="0.25">
      <c r="A1648" s="27" t="s">
        <v>2273</v>
      </c>
      <c r="B1648" s="17" t="str">
        <f t="shared" si="76"/>
        <v>DIAMO</v>
      </c>
      <c r="C1648" s="28" t="s">
        <v>2189</v>
      </c>
      <c r="D1648" s="28" t="s">
        <v>148</v>
      </c>
      <c r="E1648" s="19">
        <v>7.2924932055001896</v>
      </c>
      <c r="F1648" s="20">
        <v>22.854544543740602</v>
      </c>
      <c r="G1648" s="21">
        <v>0.79863832346008801</v>
      </c>
      <c r="H1648" s="22">
        <v>0</v>
      </c>
      <c r="I1648" s="23">
        <v>2</v>
      </c>
      <c r="J1648" s="21">
        <v>0.83649108998171395</v>
      </c>
      <c r="K1648" s="24">
        <v>0.44869780977587298</v>
      </c>
      <c r="L1648" s="25">
        <v>0</v>
      </c>
      <c r="M1648" s="26">
        <v>5.3967030716702197E-2</v>
      </c>
      <c r="N1648" s="23">
        <v>1</v>
      </c>
      <c r="O1648" s="23">
        <f t="shared" si="75"/>
        <v>5.3967030716702197E-2</v>
      </c>
      <c r="P1648" s="33">
        <f t="shared" si="77"/>
        <v>7.40035392504704E-3</v>
      </c>
    </row>
    <row r="1649" spans="1:16" x14ac:dyDescent="0.25">
      <c r="A1649" s="27" t="s">
        <v>2274</v>
      </c>
      <c r="B1649" s="17" t="str">
        <f t="shared" si="76"/>
        <v>GRASS</v>
      </c>
      <c r="C1649" s="28" t="s">
        <v>549</v>
      </c>
      <c r="D1649" s="28" t="s">
        <v>148</v>
      </c>
      <c r="E1649" s="19">
        <v>12.2834823369296</v>
      </c>
      <c r="F1649" s="20">
        <v>20.913024809622399</v>
      </c>
      <c r="G1649" s="21">
        <v>0.70735397769275599</v>
      </c>
      <c r="H1649" s="22">
        <v>4</v>
      </c>
      <c r="I1649" s="23">
        <v>7</v>
      </c>
      <c r="J1649" s="21">
        <v>0.96308948215725199</v>
      </c>
      <c r="K1649" s="24">
        <v>0</v>
      </c>
      <c r="L1649" s="25">
        <v>0</v>
      </c>
      <c r="M1649" s="26">
        <v>5.3929292725135101E-2</v>
      </c>
      <c r="N1649" s="23">
        <v>1</v>
      </c>
      <c r="O1649" s="23">
        <f t="shared" si="75"/>
        <v>5.3929292725135101E-2</v>
      </c>
      <c r="P1649" s="33">
        <f t="shared" si="77"/>
        <v>4.3903911973724027E-3</v>
      </c>
    </row>
    <row r="1650" spans="1:16" x14ac:dyDescent="0.25">
      <c r="A1650" s="27" t="s">
        <v>2275</v>
      </c>
      <c r="B1650" s="17" t="str">
        <f t="shared" si="76"/>
        <v xml:space="preserve">FORT </v>
      </c>
      <c r="C1650" s="28" t="s">
        <v>2109</v>
      </c>
      <c r="D1650" s="28" t="s">
        <v>187</v>
      </c>
      <c r="E1650" s="19">
        <v>25.9362923843888</v>
      </c>
      <c r="F1650" s="20">
        <v>28.082889485223799</v>
      </c>
      <c r="G1650" s="21">
        <v>8.1185657712657802E-2</v>
      </c>
      <c r="H1650" s="22">
        <v>33</v>
      </c>
      <c r="I1650" s="23">
        <v>16</v>
      </c>
      <c r="J1650" s="21">
        <v>0.99047922080216499</v>
      </c>
      <c r="K1650" s="24">
        <v>0</v>
      </c>
      <c r="L1650" s="25">
        <v>0</v>
      </c>
      <c r="M1650" s="26">
        <v>5.3874940916413303E-2</v>
      </c>
      <c r="N1650" s="23">
        <v>1</v>
      </c>
      <c r="O1650" s="23">
        <f t="shared" si="75"/>
        <v>5.3874940916413303E-2</v>
      </c>
      <c r="P1650" s="33">
        <f t="shared" si="77"/>
        <v>2.0772028676250168E-3</v>
      </c>
    </row>
    <row r="1651" spans="1:16" x14ac:dyDescent="0.25">
      <c r="A1651" s="27" t="s">
        <v>2276</v>
      </c>
      <c r="B1651" s="17" t="str">
        <f t="shared" si="76"/>
        <v xml:space="preserve">CAMP </v>
      </c>
      <c r="C1651" s="28" t="s">
        <v>823</v>
      </c>
      <c r="D1651" s="28" t="s">
        <v>223</v>
      </c>
      <c r="E1651" s="19">
        <v>0.87486800790328401</v>
      </c>
      <c r="F1651" s="20">
        <v>10</v>
      </c>
      <c r="G1651" s="21">
        <v>0.189382266750168</v>
      </c>
      <c r="H1651" s="22">
        <v>3</v>
      </c>
      <c r="I1651" s="23">
        <v>1</v>
      </c>
      <c r="J1651" s="21">
        <v>0.63942289993444701</v>
      </c>
      <c r="K1651" s="24">
        <v>1</v>
      </c>
      <c r="L1651" s="25">
        <v>0</v>
      </c>
      <c r="M1651" s="26">
        <v>5.3727948918334399E-2</v>
      </c>
      <c r="N1651" s="23">
        <v>1</v>
      </c>
      <c r="O1651" s="23">
        <f t="shared" si="75"/>
        <v>5.3727948918334399E-2</v>
      </c>
      <c r="P1651" s="33">
        <f t="shared" si="77"/>
        <v>6.1412634172209879E-2</v>
      </c>
    </row>
    <row r="1652" spans="1:16" x14ac:dyDescent="0.25">
      <c r="A1652" s="27" t="s">
        <v>2277</v>
      </c>
      <c r="B1652" s="17" t="str">
        <f t="shared" si="76"/>
        <v xml:space="preserve">FORT </v>
      </c>
      <c r="C1652" s="28" t="s">
        <v>1884</v>
      </c>
      <c r="D1652" s="28" t="s">
        <v>187</v>
      </c>
      <c r="E1652" s="19">
        <v>13.742359355090001</v>
      </c>
      <c r="F1652" s="20">
        <v>13.061833258238799</v>
      </c>
      <c r="G1652" s="21">
        <v>0.15862931634730701</v>
      </c>
      <c r="H1652" s="22">
        <v>29</v>
      </c>
      <c r="I1652" s="23">
        <v>14</v>
      </c>
      <c r="J1652" s="21">
        <v>0.98395834698004003</v>
      </c>
      <c r="K1652" s="24">
        <v>0</v>
      </c>
      <c r="L1652" s="25">
        <v>0</v>
      </c>
      <c r="M1652" s="26">
        <v>5.3532782860315202E-2</v>
      </c>
      <c r="N1652" s="23">
        <v>1</v>
      </c>
      <c r="O1652" s="23">
        <f t="shared" si="75"/>
        <v>5.3532782860315202E-2</v>
      </c>
      <c r="P1652" s="33">
        <f t="shared" si="77"/>
        <v>3.8954579397232339E-3</v>
      </c>
    </row>
    <row r="1653" spans="1:16" x14ac:dyDescent="0.25">
      <c r="A1653" s="27" t="s">
        <v>2278</v>
      </c>
      <c r="B1653" s="17" t="str">
        <f t="shared" si="76"/>
        <v>CASTR</v>
      </c>
      <c r="C1653" s="28" t="s">
        <v>711</v>
      </c>
      <c r="D1653" s="28" t="s">
        <v>621</v>
      </c>
      <c r="E1653" s="19">
        <v>10.4709579848879</v>
      </c>
      <c r="F1653" s="20">
        <v>41.487837845561799</v>
      </c>
      <c r="G1653" s="21">
        <v>0.74197331674066302</v>
      </c>
      <c r="H1653" s="22">
        <v>2</v>
      </c>
      <c r="I1653" s="23">
        <v>2</v>
      </c>
      <c r="J1653" s="21">
        <v>0.55307370677340895</v>
      </c>
      <c r="K1653" s="24">
        <v>0.63228535984844803</v>
      </c>
      <c r="L1653" s="25">
        <v>0</v>
      </c>
      <c r="M1653" s="26">
        <v>5.3395074514546899E-2</v>
      </c>
      <c r="N1653" s="23">
        <v>1</v>
      </c>
      <c r="O1653" s="23">
        <f t="shared" si="75"/>
        <v>5.3395074514546899E-2</v>
      </c>
      <c r="P1653" s="33">
        <f t="shared" si="77"/>
        <v>5.0993495143050694E-3</v>
      </c>
    </row>
    <row r="1654" spans="1:16" x14ac:dyDescent="0.25">
      <c r="A1654" s="27" t="s">
        <v>2279</v>
      </c>
      <c r="B1654" s="17" t="str">
        <f t="shared" si="76"/>
        <v>SALMO</v>
      </c>
      <c r="C1654" s="28" t="s">
        <v>745</v>
      </c>
      <c r="D1654" s="28" t="s">
        <v>226</v>
      </c>
      <c r="E1654" s="19">
        <v>6.5546087009507303</v>
      </c>
      <c r="F1654" s="20">
        <v>49.1883060082653</v>
      </c>
      <c r="G1654" s="21">
        <v>4.1079645995453398E-2</v>
      </c>
      <c r="H1654" s="22">
        <v>3</v>
      </c>
      <c r="I1654" s="23">
        <v>3</v>
      </c>
      <c r="J1654" s="21">
        <v>0.77097206421806297</v>
      </c>
      <c r="K1654" s="24">
        <v>0.22414247035517801</v>
      </c>
      <c r="L1654" s="25">
        <v>0</v>
      </c>
      <c r="M1654" s="26">
        <v>5.32336320661436E-2</v>
      </c>
      <c r="N1654" s="23">
        <v>1</v>
      </c>
      <c r="O1654" s="23">
        <f t="shared" si="75"/>
        <v>5.32336320661436E-2</v>
      </c>
      <c r="P1654" s="33">
        <f t="shared" si="77"/>
        <v>8.1215575932735984E-3</v>
      </c>
    </row>
    <row r="1655" spans="1:16" x14ac:dyDescent="0.25">
      <c r="A1655" s="27" t="s">
        <v>2280</v>
      </c>
      <c r="B1655" s="17" t="str">
        <f t="shared" si="76"/>
        <v>CURTI</v>
      </c>
      <c r="C1655" s="28" t="s">
        <v>507</v>
      </c>
      <c r="D1655" s="28" t="s">
        <v>145</v>
      </c>
      <c r="E1655" s="19">
        <v>21.952031854902899</v>
      </c>
      <c r="F1655" s="20">
        <v>21.1186515459042</v>
      </c>
      <c r="G1655" s="21">
        <v>0.82490141662702798</v>
      </c>
      <c r="H1655" s="22">
        <v>5</v>
      </c>
      <c r="I1655" s="23">
        <v>14</v>
      </c>
      <c r="J1655" s="21">
        <v>0.95730951295019096</v>
      </c>
      <c r="K1655" s="24">
        <v>0</v>
      </c>
      <c r="L1655" s="25">
        <v>0</v>
      </c>
      <c r="M1655" s="26">
        <v>5.3199956642920702E-2</v>
      </c>
      <c r="N1655" s="23">
        <v>1</v>
      </c>
      <c r="O1655" s="23">
        <f t="shared" si="75"/>
        <v>5.3199956642920702E-2</v>
      </c>
      <c r="P1655" s="33">
        <f t="shared" si="77"/>
        <v>2.4234638959417646E-3</v>
      </c>
    </row>
    <row r="1656" spans="1:16" x14ac:dyDescent="0.25">
      <c r="A1656" s="27" t="s">
        <v>2281</v>
      </c>
      <c r="B1656" s="17" t="str">
        <f t="shared" si="76"/>
        <v>OCEAN</v>
      </c>
      <c r="C1656" s="28" t="s">
        <v>935</v>
      </c>
      <c r="D1656" s="28" t="s">
        <v>580</v>
      </c>
      <c r="E1656" s="19">
        <v>12.905388540599031</v>
      </c>
      <c r="F1656" s="20">
        <v>24.0826700872889</v>
      </c>
      <c r="G1656" s="21">
        <v>0.46821602975922999</v>
      </c>
      <c r="H1656" s="22">
        <v>5</v>
      </c>
      <c r="I1656" s="23">
        <v>8</v>
      </c>
      <c r="J1656" s="21">
        <v>0.685605431092009</v>
      </c>
      <c r="K1656" s="24">
        <v>8.4097673540308102E-2</v>
      </c>
      <c r="L1656" s="25">
        <v>1</v>
      </c>
      <c r="M1656" s="26">
        <v>5.3152105191006403E-2</v>
      </c>
      <c r="N1656" s="23">
        <v>1</v>
      </c>
      <c r="O1656" s="23">
        <f t="shared" si="75"/>
        <v>5.3152105191006403E-2</v>
      </c>
      <c r="P1656" s="33">
        <f t="shared" si="77"/>
        <v>4.1185978263107168E-3</v>
      </c>
    </row>
    <row r="1657" spans="1:16" x14ac:dyDescent="0.25">
      <c r="A1657" s="27" t="s">
        <v>2282</v>
      </c>
      <c r="B1657" s="17" t="str">
        <f t="shared" si="76"/>
        <v>MORAG</v>
      </c>
      <c r="C1657" s="28" t="s">
        <v>2283</v>
      </c>
      <c r="D1657" s="28" t="s">
        <v>593</v>
      </c>
      <c r="E1657" s="19">
        <v>12.397733216452327</v>
      </c>
      <c r="F1657" s="20">
        <v>11.1681628774764</v>
      </c>
      <c r="G1657" s="21">
        <v>0.54337301690576401</v>
      </c>
      <c r="H1657" s="22">
        <v>6</v>
      </c>
      <c r="I1657" s="23">
        <v>17</v>
      </c>
      <c r="J1657" s="21">
        <v>0.72327680256071003</v>
      </c>
      <c r="K1657" s="24">
        <v>3.4426517998720103E-2</v>
      </c>
      <c r="L1657" s="25">
        <v>1</v>
      </c>
      <c r="M1657" s="26">
        <v>5.31030892118197E-2</v>
      </c>
      <c r="N1657" s="23">
        <v>1</v>
      </c>
      <c r="O1657" s="23">
        <f t="shared" si="75"/>
        <v>5.31030892118197E-2</v>
      </c>
      <c r="P1657" s="33">
        <f t="shared" si="77"/>
        <v>4.2832902019015549E-3</v>
      </c>
    </row>
    <row r="1658" spans="1:16" x14ac:dyDescent="0.25">
      <c r="A1658" s="27" t="s">
        <v>2284</v>
      </c>
      <c r="B1658" s="17" t="str">
        <f t="shared" si="76"/>
        <v>RIO D</v>
      </c>
      <c r="C1658" s="28" t="s">
        <v>1854</v>
      </c>
      <c r="D1658" s="28" t="s">
        <v>187</v>
      </c>
      <c r="E1658" s="19">
        <v>22.943461713416699</v>
      </c>
      <c r="F1658" s="20">
        <v>79.495011751799197</v>
      </c>
      <c r="G1658" s="21">
        <v>0.27471551132035599</v>
      </c>
      <c r="H1658" s="22">
        <v>20</v>
      </c>
      <c r="I1658" s="23">
        <v>5</v>
      </c>
      <c r="J1658" s="21">
        <v>0.99944287475048998</v>
      </c>
      <c r="K1658" s="24">
        <v>0</v>
      </c>
      <c r="L1658" s="25">
        <v>0</v>
      </c>
      <c r="M1658" s="26">
        <v>5.3060366856249701E-2</v>
      </c>
      <c r="N1658" s="23">
        <v>1</v>
      </c>
      <c r="O1658" s="23">
        <f t="shared" si="75"/>
        <v>5.3060366856249701E-2</v>
      </c>
      <c r="P1658" s="33">
        <f t="shared" si="77"/>
        <v>2.3126574149541466E-3</v>
      </c>
    </row>
    <row r="1659" spans="1:16" x14ac:dyDescent="0.25">
      <c r="A1659" s="27" t="s">
        <v>2285</v>
      </c>
      <c r="B1659" s="17" t="str">
        <f t="shared" si="76"/>
        <v>RIO D</v>
      </c>
      <c r="C1659" s="28" t="s">
        <v>1854</v>
      </c>
      <c r="D1659" s="28" t="s">
        <v>187</v>
      </c>
      <c r="E1659" s="19">
        <v>7.0737537701050002</v>
      </c>
      <c r="F1659" s="20">
        <v>89.4562210449823</v>
      </c>
      <c r="G1659" s="21">
        <v>0.39389096843003302</v>
      </c>
      <c r="H1659" s="22">
        <v>2</v>
      </c>
      <c r="I1659" s="23">
        <v>2</v>
      </c>
      <c r="J1659" s="21">
        <v>1</v>
      </c>
      <c r="K1659" s="24">
        <v>0</v>
      </c>
      <c r="L1659" s="25">
        <v>0</v>
      </c>
      <c r="M1659" s="26">
        <v>5.3030433950231902E-2</v>
      </c>
      <c r="N1659" s="23">
        <v>1</v>
      </c>
      <c r="O1659" s="23">
        <f t="shared" si="75"/>
        <v>5.3030433950231902E-2</v>
      </c>
      <c r="P1659" s="33">
        <f t="shared" si="77"/>
        <v>7.4967882221669046E-3</v>
      </c>
    </row>
    <row r="1660" spans="1:16" x14ac:dyDescent="0.25">
      <c r="A1660" s="27" t="s">
        <v>2286</v>
      </c>
      <c r="B1660" s="17" t="str">
        <f t="shared" si="76"/>
        <v xml:space="preserve">CAMP </v>
      </c>
      <c r="C1660" s="28" t="s">
        <v>967</v>
      </c>
      <c r="D1660" s="28" t="s">
        <v>223</v>
      </c>
      <c r="E1660" s="19">
        <v>2.67788299532647</v>
      </c>
      <c r="F1660" s="20">
        <v>10</v>
      </c>
      <c r="G1660" s="21">
        <v>0.26909422786897902</v>
      </c>
      <c r="H1660" s="22">
        <v>3</v>
      </c>
      <c r="I1660" s="23">
        <v>0</v>
      </c>
      <c r="J1660" s="21">
        <v>0.57990239250199505</v>
      </c>
      <c r="K1660" s="24">
        <v>1</v>
      </c>
      <c r="L1660" s="25">
        <v>0</v>
      </c>
      <c r="M1660" s="26">
        <v>5.29776790742051E-2</v>
      </c>
      <c r="N1660" s="23">
        <v>1</v>
      </c>
      <c r="O1660" s="23">
        <f t="shared" si="75"/>
        <v>5.29776790742051E-2</v>
      </c>
      <c r="P1660" s="33">
        <f t="shared" si="77"/>
        <v>1.9783418157799836E-2</v>
      </c>
    </row>
    <row r="1661" spans="1:16" x14ac:dyDescent="0.25">
      <c r="A1661" s="27" t="s">
        <v>2287</v>
      </c>
      <c r="B1661" s="17" t="str">
        <f t="shared" si="76"/>
        <v>CURTI</v>
      </c>
      <c r="C1661" s="28" t="s">
        <v>453</v>
      </c>
      <c r="D1661" s="28" t="s">
        <v>145</v>
      </c>
      <c r="E1661" s="19">
        <v>10.460540562161301</v>
      </c>
      <c r="F1661" s="20">
        <v>25.886321195038899</v>
      </c>
      <c r="G1661" s="21">
        <v>0.57754418697138099</v>
      </c>
      <c r="H1661" s="22">
        <v>1</v>
      </c>
      <c r="I1661" s="23">
        <v>16</v>
      </c>
      <c r="J1661" s="21">
        <v>1</v>
      </c>
      <c r="K1661" s="24">
        <v>0</v>
      </c>
      <c r="L1661" s="25">
        <v>0</v>
      </c>
      <c r="M1661" s="26">
        <v>5.28920974574352E-2</v>
      </c>
      <c r="N1661" s="23">
        <v>1</v>
      </c>
      <c r="O1661" s="23">
        <f t="shared" si="75"/>
        <v>5.28920974574352E-2</v>
      </c>
      <c r="P1661" s="33">
        <f t="shared" si="77"/>
        <v>5.0563445687272319E-3</v>
      </c>
    </row>
    <row r="1662" spans="1:16" x14ac:dyDescent="0.25">
      <c r="A1662" s="27" t="s">
        <v>2288</v>
      </c>
      <c r="B1662" s="17" t="str">
        <f t="shared" si="76"/>
        <v>VOLTA</v>
      </c>
      <c r="C1662" s="28" t="s">
        <v>1779</v>
      </c>
      <c r="D1662" s="28" t="s">
        <v>170</v>
      </c>
      <c r="E1662" s="19">
        <v>21.7971863076388</v>
      </c>
      <c r="F1662" s="20">
        <v>45.497796990146597</v>
      </c>
      <c r="G1662" s="21">
        <v>0.99977231292245905</v>
      </c>
      <c r="H1662" s="22">
        <v>1</v>
      </c>
      <c r="I1662" s="23">
        <v>12</v>
      </c>
      <c r="J1662" s="21">
        <v>1</v>
      </c>
      <c r="K1662" s="24">
        <v>0</v>
      </c>
      <c r="L1662" s="25">
        <v>0</v>
      </c>
      <c r="M1662" s="26">
        <v>5.2788742200351298E-2</v>
      </c>
      <c r="N1662" s="23">
        <v>1</v>
      </c>
      <c r="O1662" s="23">
        <f t="shared" si="75"/>
        <v>5.2788742200351298E-2</v>
      </c>
      <c r="P1662" s="33">
        <f t="shared" si="77"/>
        <v>2.4218145156584517E-3</v>
      </c>
    </row>
    <row r="1663" spans="1:16" x14ac:dyDescent="0.25">
      <c r="A1663" s="27" t="s">
        <v>2289</v>
      </c>
      <c r="B1663" s="17" t="str">
        <f t="shared" si="76"/>
        <v xml:space="preserve">POSO </v>
      </c>
      <c r="C1663" s="28" t="s">
        <v>2290</v>
      </c>
      <c r="D1663" s="28" t="s">
        <v>2291</v>
      </c>
      <c r="E1663" s="19">
        <v>23.535880255212501</v>
      </c>
      <c r="F1663" s="20">
        <v>61.954554402594098</v>
      </c>
      <c r="G1663" s="21">
        <v>0.91991439176899903</v>
      </c>
      <c r="H1663" s="22">
        <v>0</v>
      </c>
      <c r="I1663" s="23">
        <v>4</v>
      </c>
      <c r="J1663" s="21">
        <v>1</v>
      </c>
      <c r="K1663" s="24">
        <v>0</v>
      </c>
      <c r="L1663" s="25">
        <v>0</v>
      </c>
      <c r="M1663" s="26">
        <v>5.2745071061941498E-2</v>
      </c>
      <c r="N1663" s="23">
        <v>1</v>
      </c>
      <c r="O1663" s="23">
        <f t="shared" si="75"/>
        <v>5.2745071061941498E-2</v>
      </c>
      <c r="P1663" s="33">
        <f t="shared" si="77"/>
        <v>2.2410494313362265E-3</v>
      </c>
    </row>
    <row r="1664" spans="1:16" x14ac:dyDescent="0.25">
      <c r="A1664" s="27" t="s">
        <v>2292</v>
      </c>
      <c r="B1664" s="17" t="str">
        <f t="shared" si="76"/>
        <v>CASTR</v>
      </c>
      <c r="C1664" s="28" t="s">
        <v>2293</v>
      </c>
      <c r="D1664" s="28" t="s">
        <v>621</v>
      </c>
      <c r="E1664" s="19">
        <v>5.7287453797310697</v>
      </c>
      <c r="F1664" s="20">
        <v>41.582544985014003</v>
      </c>
      <c r="G1664" s="21">
        <v>0.24726622795286199</v>
      </c>
      <c r="H1664" s="22">
        <v>0</v>
      </c>
      <c r="I1664" s="23">
        <v>3</v>
      </c>
      <c r="J1664" s="21">
        <v>0.90603976732885705</v>
      </c>
      <c r="K1664" s="24">
        <v>0.49568023098081099</v>
      </c>
      <c r="L1664" s="25">
        <v>0</v>
      </c>
      <c r="M1664" s="26">
        <v>5.2651379848404699E-2</v>
      </c>
      <c r="N1664" s="23">
        <v>1</v>
      </c>
      <c r="O1664" s="23">
        <f t="shared" si="75"/>
        <v>5.2651379848404699E-2</v>
      </c>
      <c r="P1664" s="33">
        <f t="shared" si="77"/>
        <v>9.1907348570056998E-3</v>
      </c>
    </row>
    <row r="1665" spans="1:16" x14ac:dyDescent="0.25">
      <c r="A1665" s="27" t="s">
        <v>2294</v>
      </c>
      <c r="B1665" s="17" t="str">
        <f t="shared" si="76"/>
        <v>SAN R</v>
      </c>
      <c r="C1665" s="28" t="s">
        <v>1563</v>
      </c>
      <c r="D1665" s="28" t="s">
        <v>621</v>
      </c>
      <c r="E1665" s="19">
        <v>2.99522395088948E-2</v>
      </c>
      <c r="F1665" s="20">
        <v>10</v>
      </c>
      <c r="G1665" s="21">
        <v>1</v>
      </c>
      <c r="H1665" s="22">
        <v>0</v>
      </c>
      <c r="I1665" s="23">
        <v>0</v>
      </c>
      <c r="J1665" s="21">
        <v>9.8591406986876899E-3</v>
      </c>
      <c r="K1665" s="24">
        <v>1</v>
      </c>
      <c r="L1665" s="25">
        <v>0</v>
      </c>
      <c r="M1665" s="26">
        <v>5.2586446440742403E-2</v>
      </c>
      <c r="N1665" s="23">
        <v>1</v>
      </c>
      <c r="O1665" s="23">
        <f t="shared" si="75"/>
        <v>5.2586446440742403E-2</v>
      </c>
      <c r="P1665" s="33">
        <f t="shared" si="77"/>
        <v>1.7556766139348616</v>
      </c>
    </row>
    <row r="1666" spans="1:16" x14ac:dyDescent="0.25">
      <c r="A1666" s="27" t="s">
        <v>2295</v>
      </c>
      <c r="B1666" s="17" t="str">
        <f t="shared" si="76"/>
        <v>ELK C</v>
      </c>
      <c r="C1666" s="28" t="s">
        <v>1004</v>
      </c>
      <c r="D1666" s="28" t="s">
        <v>170</v>
      </c>
      <c r="E1666" s="19">
        <v>13.205494730660501</v>
      </c>
      <c r="F1666" s="20">
        <v>80.554679047890502</v>
      </c>
      <c r="G1666" s="21">
        <v>1</v>
      </c>
      <c r="H1666" s="22">
        <v>0</v>
      </c>
      <c r="I1666" s="23">
        <v>1</v>
      </c>
      <c r="J1666" s="21">
        <v>1</v>
      </c>
      <c r="K1666" s="24">
        <v>0</v>
      </c>
      <c r="L1666" s="25">
        <v>0</v>
      </c>
      <c r="M1666" s="26">
        <v>5.2585516123596E-2</v>
      </c>
      <c r="N1666" s="23">
        <v>1</v>
      </c>
      <c r="O1666" s="23">
        <f t="shared" si="75"/>
        <v>5.2585516123596E-2</v>
      </c>
      <c r="P1666" s="33">
        <f t="shared" si="77"/>
        <v>3.9820936054370624E-3</v>
      </c>
    </row>
    <row r="1667" spans="1:16" x14ac:dyDescent="0.25">
      <c r="A1667" s="27" t="s">
        <v>2296</v>
      </c>
      <c r="B1667" s="17" t="str">
        <f t="shared" si="76"/>
        <v>ORIND</v>
      </c>
      <c r="C1667" s="28" t="s">
        <v>2297</v>
      </c>
      <c r="D1667" s="28" t="s">
        <v>593</v>
      </c>
      <c r="E1667" s="19">
        <v>0.113261989841185</v>
      </c>
      <c r="F1667" s="20">
        <v>10</v>
      </c>
      <c r="G1667" s="21">
        <v>0.23543441894001399</v>
      </c>
      <c r="H1667" s="22">
        <v>0</v>
      </c>
      <c r="I1667" s="23">
        <v>0</v>
      </c>
      <c r="J1667" s="21">
        <v>0.63881300540731101</v>
      </c>
      <c r="K1667" s="24">
        <v>1</v>
      </c>
      <c r="L1667" s="25">
        <v>0</v>
      </c>
      <c r="M1667" s="26">
        <v>5.2555399526365801E-2</v>
      </c>
      <c r="N1667" s="23">
        <v>1</v>
      </c>
      <c r="O1667" s="23">
        <f t="shared" si="75"/>
        <v>5.2555399526365801E-2</v>
      </c>
      <c r="P1667" s="33">
        <f t="shared" si="77"/>
        <v>0.4640162123238214</v>
      </c>
    </row>
    <row r="1668" spans="1:16" x14ac:dyDescent="0.25">
      <c r="A1668" s="27" t="s">
        <v>2298</v>
      </c>
      <c r="B1668" s="17" t="str">
        <f t="shared" si="76"/>
        <v>VOLTA</v>
      </c>
      <c r="C1668" s="28" t="s">
        <v>1779</v>
      </c>
      <c r="D1668" s="28" t="s">
        <v>170</v>
      </c>
      <c r="E1668" s="19">
        <v>9.6296613229860704</v>
      </c>
      <c r="F1668" s="20">
        <v>40.813314651553398</v>
      </c>
      <c r="G1668" s="21">
        <v>1</v>
      </c>
      <c r="H1668" s="22">
        <v>0</v>
      </c>
      <c r="I1668" s="23">
        <v>1</v>
      </c>
      <c r="J1668" s="21">
        <v>1</v>
      </c>
      <c r="K1668" s="24">
        <v>0</v>
      </c>
      <c r="L1668" s="25">
        <v>0</v>
      </c>
      <c r="M1668" s="26">
        <v>5.23504821999577E-2</v>
      </c>
      <c r="N1668" s="23">
        <v>1</v>
      </c>
      <c r="O1668" s="23">
        <f t="shared" si="75"/>
        <v>5.23504821999577E-2</v>
      </c>
      <c r="P1668" s="33">
        <f t="shared" si="77"/>
        <v>5.4363783360684478E-3</v>
      </c>
    </row>
    <row r="1669" spans="1:16" x14ac:dyDescent="0.25">
      <c r="A1669" s="27" t="s">
        <v>2299</v>
      </c>
      <c r="B1669" s="17" t="str">
        <f t="shared" si="76"/>
        <v>CURTI</v>
      </c>
      <c r="C1669" s="28" t="s">
        <v>453</v>
      </c>
      <c r="D1669" s="28" t="s">
        <v>145</v>
      </c>
      <c r="E1669" s="19">
        <v>9.5140767242874897</v>
      </c>
      <c r="F1669" s="20">
        <v>57.415503181210703</v>
      </c>
      <c r="G1669" s="21">
        <v>0.65907303321788702</v>
      </c>
      <c r="H1669" s="22">
        <v>1</v>
      </c>
      <c r="I1669" s="23">
        <v>6</v>
      </c>
      <c r="J1669" s="21">
        <v>1</v>
      </c>
      <c r="K1669" s="24">
        <v>0.27609287209595901</v>
      </c>
      <c r="L1669" s="25">
        <v>0</v>
      </c>
      <c r="M1669" s="26">
        <v>5.2329992016375601E-2</v>
      </c>
      <c r="N1669" s="23">
        <v>1</v>
      </c>
      <c r="O1669" s="23">
        <f t="shared" ref="O1669:O1732" si="78">M1669*N1669</f>
        <v>5.2329992016375601E-2</v>
      </c>
      <c r="P1669" s="33">
        <f t="shared" si="77"/>
        <v>5.5002701295006218E-3</v>
      </c>
    </row>
    <row r="1670" spans="1:16" x14ac:dyDescent="0.25">
      <c r="A1670" s="27" t="s">
        <v>2300</v>
      </c>
      <c r="B1670" s="17" t="str">
        <f t="shared" ref="B1670:B1733" si="79">LEFT(A1670,5)</f>
        <v>DUNLA</v>
      </c>
      <c r="C1670" s="28" t="s">
        <v>1161</v>
      </c>
      <c r="D1670" s="28" t="s">
        <v>340</v>
      </c>
      <c r="E1670" s="19">
        <v>7.9166030348081504</v>
      </c>
      <c r="F1670" s="20">
        <v>53.1398044001253</v>
      </c>
      <c r="G1670" s="21">
        <v>0.56919899621265502</v>
      </c>
      <c r="H1670" s="22">
        <v>4</v>
      </c>
      <c r="I1670" s="23">
        <v>5</v>
      </c>
      <c r="J1670" s="21">
        <v>1</v>
      </c>
      <c r="K1670" s="24">
        <v>0</v>
      </c>
      <c r="L1670" s="25">
        <v>0</v>
      </c>
      <c r="M1670" s="26">
        <v>5.2314844699642697E-2</v>
      </c>
      <c r="N1670" s="23">
        <v>1</v>
      </c>
      <c r="O1670" s="23">
        <f t="shared" si="78"/>
        <v>5.2314844699642697E-2</v>
      </c>
      <c r="P1670" s="33">
        <f t="shared" ref="P1670:P1733" si="80">O1670/E1670</f>
        <v>6.6082440245673483E-3</v>
      </c>
    </row>
    <row r="1671" spans="1:16" x14ac:dyDescent="0.25">
      <c r="A1671" s="27" t="s">
        <v>2301</v>
      </c>
      <c r="B1671" s="17" t="str">
        <f t="shared" si="79"/>
        <v>FRENC</v>
      </c>
      <c r="C1671" s="28" t="s">
        <v>2231</v>
      </c>
      <c r="D1671" s="28" t="s">
        <v>170</v>
      </c>
      <c r="E1671" s="19">
        <v>13.658821657756381</v>
      </c>
      <c r="F1671" s="20">
        <v>44.7353376033739</v>
      </c>
      <c r="G1671" s="21">
        <v>0.996245553705564</v>
      </c>
      <c r="H1671" s="22">
        <v>1</v>
      </c>
      <c r="I1671" s="23">
        <v>1</v>
      </c>
      <c r="J1671" s="21">
        <v>0.99237597990097604</v>
      </c>
      <c r="K1671" s="24">
        <v>0.22546003830804301</v>
      </c>
      <c r="L1671" s="25">
        <v>0</v>
      </c>
      <c r="M1671" s="26">
        <v>5.2152677097171002E-2</v>
      </c>
      <c r="N1671" s="23">
        <v>1</v>
      </c>
      <c r="O1671" s="23">
        <f t="shared" si="78"/>
        <v>5.2152677097171002E-2</v>
      </c>
      <c r="P1671" s="33">
        <f t="shared" si="80"/>
        <v>3.8182413098245024E-3</v>
      </c>
    </row>
    <row r="1672" spans="1:16" x14ac:dyDescent="0.25">
      <c r="A1672" s="27" t="s">
        <v>2302</v>
      </c>
      <c r="B1672" s="17" t="str">
        <f t="shared" si="79"/>
        <v>CLEAR</v>
      </c>
      <c r="C1672" s="28" t="s">
        <v>1180</v>
      </c>
      <c r="D1672" s="28" t="s">
        <v>187</v>
      </c>
      <c r="E1672" s="19">
        <v>10.646402995366991</v>
      </c>
      <c r="F1672" s="20">
        <v>76.542978334652105</v>
      </c>
      <c r="G1672" s="21">
        <v>0.93359354400177097</v>
      </c>
      <c r="H1672" s="22">
        <v>0</v>
      </c>
      <c r="I1672" s="23">
        <v>1</v>
      </c>
      <c r="J1672" s="21">
        <v>0.32188166135108398</v>
      </c>
      <c r="K1672" s="24">
        <v>0.54279813197994797</v>
      </c>
      <c r="L1672" s="25">
        <v>0</v>
      </c>
      <c r="M1672" s="26">
        <v>5.2045206666105903E-2</v>
      </c>
      <c r="N1672" s="23">
        <v>1</v>
      </c>
      <c r="O1672" s="23">
        <f t="shared" si="78"/>
        <v>5.2045206666105903E-2</v>
      </c>
      <c r="P1672" s="33">
        <f t="shared" si="80"/>
        <v>4.8885249495772875E-3</v>
      </c>
    </row>
    <row r="1673" spans="1:16" x14ac:dyDescent="0.25">
      <c r="A1673" s="27" t="s">
        <v>2303</v>
      </c>
      <c r="B1673" s="17" t="str">
        <f t="shared" si="79"/>
        <v>OCEAN</v>
      </c>
      <c r="C1673" s="28" t="s">
        <v>935</v>
      </c>
      <c r="D1673" s="28" t="s">
        <v>580</v>
      </c>
      <c r="E1673" s="19">
        <v>9.3393309782372107</v>
      </c>
      <c r="F1673" s="20">
        <v>55.409355585141299</v>
      </c>
      <c r="G1673" s="21">
        <v>0.73465957902620105</v>
      </c>
      <c r="H1673" s="22">
        <v>0</v>
      </c>
      <c r="I1673" s="23">
        <v>5</v>
      </c>
      <c r="J1673" s="21">
        <v>0.579171267170427</v>
      </c>
      <c r="K1673" s="24">
        <v>0.27546276112062101</v>
      </c>
      <c r="L1673" s="25">
        <v>0</v>
      </c>
      <c r="M1673" s="26">
        <v>5.1953329102482702E-2</v>
      </c>
      <c r="N1673" s="23">
        <v>1</v>
      </c>
      <c r="O1673" s="23">
        <f t="shared" si="78"/>
        <v>5.1953329102482702E-2</v>
      </c>
      <c r="P1673" s="33">
        <f t="shared" si="80"/>
        <v>5.5628534017635638E-3</v>
      </c>
    </row>
    <row r="1674" spans="1:16" x14ac:dyDescent="0.25">
      <c r="A1674" s="27" t="s">
        <v>2304</v>
      </c>
      <c r="B1674" s="17" t="str">
        <f t="shared" si="79"/>
        <v>HIGGI</v>
      </c>
      <c r="C1674" s="28" t="s">
        <v>2086</v>
      </c>
      <c r="D1674" s="28" t="s">
        <v>148</v>
      </c>
      <c r="E1674" s="19">
        <v>14.289753601866099</v>
      </c>
      <c r="F1674" s="20">
        <v>11.2028171663792</v>
      </c>
      <c r="G1674" s="21">
        <v>0.80242615862253097</v>
      </c>
      <c r="H1674" s="22">
        <v>1</v>
      </c>
      <c r="I1674" s="23">
        <v>11</v>
      </c>
      <c r="J1674" s="21">
        <v>1</v>
      </c>
      <c r="K1674" s="24">
        <v>0</v>
      </c>
      <c r="L1674" s="25">
        <v>0</v>
      </c>
      <c r="M1674" s="26">
        <v>5.1908815911937203E-2</v>
      </c>
      <c r="N1674" s="23">
        <v>1</v>
      </c>
      <c r="O1674" s="23">
        <f t="shared" si="78"/>
        <v>5.1908815911937203E-2</v>
      </c>
      <c r="P1674" s="33">
        <f t="shared" si="80"/>
        <v>3.6325899912758768E-3</v>
      </c>
    </row>
    <row r="1675" spans="1:16" x14ac:dyDescent="0.25">
      <c r="A1675" s="27" t="s">
        <v>2305</v>
      </c>
      <c r="B1675" s="17" t="str">
        <f t="shared" si="79"/>
        <v>SONOM</v>
      </c>
      <c r="C1675" s="28" t="s">
        <v>1243</v>
      </c>
      <c r="D1675" s="28" t="s">
        <v>226</v>
      </c>
      <c r="E1675" s="19">
        <v>16.440505017545298</v>
      </c>
      <c r="F1675" s="20">
        <v>56.415032539338398</v>
      </c>
      <c r="G1675" s="21">
        <v>0.74143618318792104</v>
      </c>
      <c r="H1675" s="22">
        <v>3</v>
      </c>
      <c r="I1675" s="23">
        <v>12</v>
      </c>
      <c r="J1675" s="21">
        <v>0.96008783051658197</v>
      </c>
      <c r="K1675" s="24">
        <v>0</v>
      </c>
      <c r="L1675" s="25">
        <v>0</v>
      </c>
      <c r="M1675" s="26">
        <v>5.1873604195945701E-2</v>
      </c>
      <c r="N1675" s="23">
        <v>1</v>
      </c>
      <c r="O1675" s="23">
        <f t="shared" si="78"/>
        <v>5.1873604195945701E-2</v>
      </c>
      <c r="P1675" s="33">
        <f t="shared" si="80"/>
        <v>3.1552317973557514E-3</v>
      </c>
    </row>
    <row r="1676" spans="1:16" x14ac:dyDescent="0.25">
      <c r="A1676" s="27" t="s">
        <v>2306</v>
      </c>
      <c r="B1676" s="17" t="str">
        <f t="shared" si="79"/>
        <v xml:space="preserve">HALF </v>
      </c>
      <c r="C1676" s="28" t="s">
        <v>2307</v>
      </c>
      <c r="D1676" s="28" t="s">
        <v>304</v>
      </c>
      <c r="E1676" s="19">
        <v>3.8930538429782908</v>
      </c>
      <c r="F1676" s="20">
        <v>27.5704593975052</v>
      </c>
      <c r="G1676" s="21">
        <v>0.29986611707462901</v>
      </c>
      <c r="H1676" s="22">
        <v>4</v>
      </c>
      <c r="I1676" s="23">
        <v>3</v>
      </c>
      <c r="J1676" s="21">
        <v>0.38644193098498397</v>
      </c>
      <c r="K1676" s="24">
        <v>0.80415361120010798</v>
      </c>
      <c r="L1676" s="25">
        <v>0</v>
      </c>
      <c r="M1676" s="26">
        <v>5.1782325723087601E-2</v>
      </c>
      <c r="N1676" s="23">
        <v>1</v>
      </c>
      <c r="O1676" s="23">
        <f t="shared" si="78"/>
        <v>5.1782325723087601E-2</v>
      </c>
      <c r="P1676" s="33">
        <f t="shared" si="80"/>
        <v>1.3301209747325952E-2</v>
      </c>
    </row>
    <row r="1677" spans="1:16" x14ac:dyDescent="0.25">
      <c r="A1677" s="27" t="s">
        <v>2308</v>
      </c>
      <c r="B1677" s="17" t="str">
        <f t="shared" si="79"/>
        <v>NOTRE</v>
      </c>
      <c r="C1677" s="28" t="s">
        <v>1670</v>
      </c>
      <c r="D1677" s="28" t="s">
        <v>170</v>
      </c>
      <c r="E1677" s="19">
        <v>11.233133963546621</v>
      </c>
      <c r="F1677" s="20">
        <v>23.062649083954302</v>
      </c>
      <c r="G1677" s="21">
        <v>0.36020952652126598</v>
      </c>
      <c r="H1677" s="22">
        <v>1</v>
      </c>
      <c r="I1677" s="23">
        <v>3</v>
      </c>
      <c r="J1677" s="21">
        <v>0.81201163950081601</v>
      </c>
      <c r="K1677" s="24">
        <v>0.471555142202498</v>
      </c>
      <c r="L1677" s="25">
        <v>1</v>
      </c>
      <c r="M1677" s="26">
        <v>5.1651558132884502E-2</v>
      </c>
      <c r="N1677" s="23">
        <v>1</v>
      </c>
      <c r="O1677" s="23">
        <f t="shared" si="78"/>
        <v>5.1651558132884502E-2</v>
      </c>
      <c r="P1677" s="33">
        <f t="shared" si="80"/>
        <v>4.598143162941202E-3</v>
      </c>
    </row>
    <row r="1678" spans="1:16" x14ac:dyDescent="0.25">
      <c r="A1678" s="27" t="s">
        <v>2309</v>
      </c>
      <c r="B1678" s="17" t="str">
        <f t="shared" si="79"/>
        <v>LAYTO</v>
      </c>
      <c r="C1678" s="28" t="s">
        <v>779</v>
      </c>
      <c r="D1678" s="28" t="s">
        <v>187</v>
      </c>
      <c r="E1678" s="19">
        <v>17.802628114630799</v>
      </c>
      <c r="F1678" s="20">
        <v>72.980349745071507</v>
      </c>
      <c r="G1678" s="21">
        <v>0.99591910240259496</v>
      </c>
      <c r="H1678" s="22">
        <v>0</v>
      </c>
      <c r="I1678" s="23">
        <v>9</v>
      </c>
      <c r="J1678" s="21">
        <v>1</v>
      </c>
      <c r="K1678" s="24">
        <v>0</v>
      </c>
      <c r="L1678" s="25">
        <v>0</v>
      </c>
      <c r="M1678" s="26">
        <v>5.15556019305611E-2</v>
      </c>
      <c r="N1678" s="23">
        <v>1</v>
      </c>
      <c r="O1678" s="23">
        <f t="shared" si="78"/>
        <v>5.15556019305611E-2</v>
      </c>
      <c r="P1678" s="33">
        <f t="shared" si="80"/>
        <v>2.8959545522490001E-3</v>
      </c>
    </row>
    <row r="1679" spans="1:16" x14ac:dyDescent="0.25">
      <c r="A1679" s="27" t="s">
        <v>2310</v>
      </c>
      <c r="B1679" s="17" t="str">
        <f t="shared" si="79"/>
        <v>OAKLA</v>
      </c>
      <c r="C1679" s="28" t="s">
        <v>527</v>
      </c>
      <c r="D1679" s="28" t="s">
        <v>528</v>
      </c>
      <c r="E1679" s="19">
        <v>4.2342959288818331</v>
      </c>
      <c r="F1679" s="20">
        <v>10.863370171437101</v>
      </c>
      <c r="G1679" s="21">
        <v>0.21854214541406</v>
      </c>
      <c r="H1679" s="22">
        <v>11</v>
      </c>
      <c r="I1679" s="23">
        <v>17</v>
      </c>
      <c r="J1679" s="21">
        <v>1</v>
      </c>
      <c r="K1679" s="24">
        <v>0.13389182648173301</v>
      </c>
      <c r="L1679" s="25">
        <v>0</v>
      </c>
      <c r="M1679" s="26">
        <v>5.1531461433722101E-2</v>
      </c>
      <c r="N1679" s="23">
        <v>1</v>
      </c>
      <c r="O1679" s="23">
        <f t="shared" si="78"/>
        <v>5.1531461433722101E-2</v>
      </c>
      <c r="P1679" s="33">
        <f t="shared" si="80"/>
        <v>1.2170018888436598E-2</v>
      </c>
    </row>
    <row r="1680" spans="1:16" x14ac:dyDescent="0.25">
      <c r="A1680" s="27" t="s">
        <v>2311</v>
      </c>
      <c r="B1680" s="17" t="str">
        <f t="shared" si="79"/>
        <v>SILVE</v>
      </c>
      <c r="C1680" s="28" t="s">
        <v>275</v>
      </c>
      <c r="D1680" s="28" t="s">
        <v>212</v>
      </c>
      <c r="E1680" s="19">
        <v>20.223984511659136</v>
      </c>
      <c r="F1680" s="20">
        <v>80.876359402340299</v>
      </c>
      <c r="G1680" s="21">
        <v>0.82090819997796105</v>
      </c>
      <c r="H1680" s="22">
        <v>0</v>
      </c>
      <c r="I1680" s="23">
        <v>5</v>
      </c>
      <c r="J1680" s="21">
        <v>0.59080356747757901</v>
      </c>
      <c r="K1680" s="24">
        <v>2.92660378349439E-2</v>
      </c>
      <c r="L1680" s="25">
        <v>0</v>
      </c>
      <c r="M1680" s="26">
        <v>5.1435669306852699E-2</v>
      </c>
      <c r="N1680" s="23">
        <v>1</v>
      </c>
      <c r="O1680" s="23">
        <f t="shared" si="78"/>
        <v>5.1435669306852699E-2</v>
      </c>
      <c r="P1680" s="33">
        <f t="shared" si="80"/>
        <v>2.5433004696576982E-3</v>
      </c>
    </row>
    <row r="1681" spans="1:16" x14ac:dyDescent="0.25">
      <c r="A1681" s="27" t="s">
        <v>2312</v>
      </c>
      <c r="B1681" s="17" t="str">
        <f t="shared" si="79"/>
        <v>SO. C</v>
      </c>
      <c r="C1681" s="28" t="s">
        <v>2313</v>
      </c>
      <c r="D1681" s="28" t="s">
        <v>145</v>
      </c>
      <c r="E1681" s="19">
        <v>1.176608387131779</v>
      </c>
      <c r="F1681" s="20">
        <v>10</v>
      </c>
      <c r="G1681" s="21">
        <v>1</v>
      </c>
      <c r="H1681" s="22">
        <v>0</v>
      </c>
      <c r="I1681" s="23">
        <v>0</v>
      </c>
      <c r="J1681" s="21">
        <v>0.999999999999999</v>
      </c>
      <c r="K1681" s="24">
        <v>0.37667750771789998</v>
      </c>
      <c r="L1681" s="25">
        <v>0</v>
      </c>
      <c r="M1681" s="26">
        <v>5.1430958006961999E-2</v>
      </c>
      <c r="N1681" s="23">
        <v>1</v>
      </c>
      <c r="O1681" s="23">
        <f t="shared" si="78"/>
        <v>5.1430958006961999E-2</v>
      </c>
      <c r="P1681" s="33">
        <f t="shared" si="80"/>
        <v>4.3711194454711791E-2</v>
      </c>
    </row>
    <row r="1682" spans="1:16" x14ac:dyDescent="0.25">
      <c r="A1682" s="27" t="s">
        <v>2314</v>
      </c>
      <c r="B1682" s="17" t="str">
        <f t="shared" si="79"/>
        <v>ELECT</v>
      </c>
      <c r="C1682" s="28" t="s">
        <v>308</v>
      </c>
      <c r="D1682" s="28" t="s">
        <v>154</v>
      </c>
      <c r="E1682" s="19">
        <v>28.587541094418398</v>
      </c>
      <c r="F1682" s="20">
        <v>15.057320582150201</v>
      </c>
      <c r="G1682" s="21">
        <v>0.837016384229889</v>
      </c>
      <c r="H1682" s="22">
        <v>1</v>
      </c>
      <c r="I1682" s="23">
        <v>14</v>
      </c>
      <c r="J1682" s="21">
        <v>1</v>
      </c>
      <c r="K1682" s="24">
        <v>0</v>
      </c>
      <c r="L1682" s="25">
        <v>0</v>
      </c>
      <c r="M1682" s="26">
        <v>5.1141566095822197E-2</v>
      </c>
      <c r="N1682" s="23">
        <v>1</v>
      </c>
      <c r="O1682" s="23">
        <f t="shared" si="78"/>
        <v>5.1141566095822197E-2</v>
      </c>
      <c r="P1682" s="33">
        <f t="shared" si="80"/>
        <v>1.7889459582030082E-3</v>
      </c>
    </row>
    <row r="1683" spans="1:16" x14ac:dyDescent="0.25">
      <c r="A1683" s="27" t="s">
        <v>2315</v>
      </c>
      <c r="B1683" s="17" t="str">
        <f t="shared" si="79"/>
        <v xml:space="preserve">ALTO </v>
      </c>
      <c r="C1683" s="28" t="s">
        <v>648</v>
      </c>
      <c r="D1683" s="28" t="s">
        <v>212</v>
      </c>
      <c r="E1683" s="19">
        <v>2.3859859888772501</v>
      </c>
      <c r="F1683" s="20">
        <v>10</v>
      </c>
      <c r="G1683" s="21">
        <v>0.112728732518855</v>
      </c>
      <c r="H1683" s="22">
        <v>0</v>
      </c>
      <c r="I1683" s="23">
        <v>1</v>
      </c>
      <c r="J1683" s="21">
        <v>0.68832706905694996</v>
      </c>
      <c r="K1683" s="24">
        <v>1</v>
      </c>
      <c r="L1683" s="25">
        <v>0</v>
      </c>
      <c r="M1683" s="26">
        <v>5.1049885014725301E-2</v>
      </c>
      <c r="N1683" s="23">
        <v>1</v>
      </c>
      <c r="O1683" s="23">
        <f t="shared" si="78"/>
        <v>5.1049885014725301E-2</v>
      </c>
      <c r="P1683" s="33">
        <f t="shared" si="80"/>
        <v>2.1395718689340395E-2</v>
      </c>
    </row>
    <row r="1684" spans="1:16" x14ac:dyDescent="0.25">
      <c r="A1684" s="27" t="s">
        <v>2316</v>
      </c>
      <c r="B1684" s="17" t="str">
        <f t="shared" si="79"/>
        <v>STILL</v>
      </c>
      <c r="C1684" s="28" t="s">
        <v>2113</v>
      </c>
      <c r="D1684" s="28" t="s">
        <v>170</v>
      </c>
      <c r="E1684" s="19">
        <v>19.283081352063601</v>
      </c>
      <c r="F1684" s="20">
        <v>16.038731656364899</v>
      </c>
      <c r="G1684" s="21">
        <v>1</v>
      </c>
      <c r="H1684" s="22">
        <v>1</v>
      </c>
      <c r="I1684" s="23">
        <v>10</v>
      </c>
      <c r="J1684" s="21">
        <v>0.94094972535438903</v>
      </c>
      <c r="K1684" s="24">
        <v>0</v>
      </c>
      <c r="L1684" s="25">
        <v>0</v>
      </c>
      <c r="M1684" s="26">
        <v>5.1048919571858302E-2</v>
      </c>
      <c r="N1684" s="23">
        <v>1</v>
      </c>
      <c r="O1684" s="23">
        <f t="shared" si="78"/>
        <v>5.1048919571858302E-2</v>
      </c>
      <c r="P1684" s="33">
        <f t="shared" si="80"/>
        <v>2.6473424366067534E-3</v>
      </c>
    </row>
    <row r="1685" spans="1:16" x14ac:dyDescent="0.25">
      <c r="A1685" s="27" t="s">
        <v>2317</v>
      </c>
      <c r="B1685" s="17" t="str">
        <f t="shared" si="79"/>
        <v>PEORI</v>
      </c>
      <c r="C1685" s="28" t="s">
        <v>2318</v>
      </c>
      <c r="D1685" s="28" t="s">
        <v>145</v>
      </c>
      <c r="E1685" s="19">
        <v>29.524139175152701</v>
      </c>
      <c r="F1685" s="20">
        <v>42.668762821915998</v>
      </c>
      <c r="G1685" s="21">
        <v>0.45084312619785499</v>
      </c>
      <c r="H1685" s="22">
        <v>1</v>
      </c>
      <c r="I1685" s="23">
        <v>8</v>
      </c>
      <c r="J1685" s="21">
        <v>0.98453393622298602</v>
      </c>
      <c r="K1685" s="24">
        <v>0</v>
      </c>
      <c r="L1685" s="25">
        <v>0</v>
      </c>
      <c r="M1685" s="26">
        <v>5.0944823408573398E-2</v>
      </c>
      <c r="N1685" s="23">
        <v>1</v>
      </c>
      <c r="O1685" s="23">
        <f t="shared" si="78"/>
        <v>5.0944823408573398E-2</v>
      </c>
      <c r="P1685" s="33">
        <f t="shared" si="80"/>
        <v>1.7255312036819075E-3</v>
      </c>
    </row>
    <row r="1686" spans="1:16" x14ac:dyDescent="0.25">
      <c r="A1686" s="27" t="s">
        <v>2319</v>
      </c>
      <c r="B1686" s="17" t="str">
        <f t="shared" si="79"/>
        <v>DOBBI</v>
      </c>
      <c r="C1686" s="28" t="s">
        <v>1624</v>
      </c>
      <c r="D1686" s="28" t="s">
        <v>148</v>
      </c>
      <c r="E1686" s="19">
        <v>7.0765293105565243</v>
      </c>
      <c r="F1686" s="20">
        <v>18.345582084512301</v>
      </c>
      <c r="G1686" s="21">
        <v>0.88343185429263105</v>
      </c>
      <c r="H1686" s="22">
        <v>2</v>
      </c>
      <c r="I1686" s="23">
        <v>2</v>
      </c>
      <c r="J1686" s="21">
        <v>1</v>
      </c>
      <c r="K1686" s="24">
        <v>2.3709169358254099E-2</v>
      </c>
      <c r="L1686" s="25">
        <v>0</v>
      </c>
      <c r="M1686" s="26">
        <v>5.0870859999899001E-2</v>
      </c>
      <c r="N1686" s="23">
        <v>1</v>
      </c>
      <c r="O1686" s="23">
        <f t="shared" si="78"/>
        <v>5.0870859999899001E-2</v>
      </c>
      <c r="P1686" s="33">
        <f t="shared" si="80"/>
        <v>7.1886736799085379E-3</v>
      </c>
    </row>
    <row r="1687" spans="1:16" x14ac:dyDescent="0.25">
      <c r="A1687" s="27" t="s">
        <v>2320</v>
      </c>
      <c r="B1687" s="17" t="str">
        <f t="shared" si="79"/>
        <v xml:space="preserve">ALTO </v>
      </c>
      <c r="C1687" s="28" t="s">
        <v>486</v>
      </c>
      <c r="D1687" s="28" t="s">
        <v>212</v>
      </c>
      <c r="E1687" s="19">
        <v>3.2561085045324698</v>
      </c>
      <c r="F1687" s="20">
        <v>10</v>
      </c>
      <c r="G1687" s="21">
        <v>7.1350331095354796E-2</v>
      </c>
      <c r="H1687" s="22">
        <v>1</v>
      </c>
      <c r="I1687" s="23">
        <v>6</v>
      </c>
      <c r="J1687" s="21">
        <v>0.46301920884486403</v>
      </c>
      <c r="K1687" s="24">
        <v>1</v>
      </c>
      <c r="L1687" s="25">
        <v>0</v>
      </c>
      <c r="M1687" s="26">
        <v>5.0653990315991403E-2</v>
      </c>
      <c r="N1687" s="23">
        <v>1</v>
      </c>
      <c r="O1687" s="23">
        <f t="shared" si="78"/>
        <v>5.0653990315991403E-2</v>
      </c>
      <c r="P1687" s="33">
        <f t="shared" si="80"/>
        <v>1.5556603917062827E-2</v>
      </c>
    </row>
    <row r="1688" spans="1:16" x14ac:dyDescent="0.25">
      <c r="A1688" s="27" t="s">
        <v>2321</v>
      </c>
      <c r="B1688" s="17" t="str">
        <f t="shared" si="79"/>
        <v>ROB R</v>
      </c>
      <c r="C1688" s="28" t="s">
        <v>1206</v>
      </c>
      <c r="D1688" s="28" t="s">
        <v>223</v>
      </c>
      <c r="E1688" s="19">
        <v>7.10767754726999</v>
      </c>
      <c r="F1688" s="20">
        <v>10</v>
      </c>
      <c r="G1688" s="21">
        <v>0.88566557545084001</v>
      </c>
      <c r="H1688" s="22">
        <v>7</v>
      </c>
      <c r="I1688" s="23">
        <v>3</v>
      </c>
      <c r="J1688" s="21">
        <v>1</v>
      </c>
      <c r="K1688" s="24">
        <v>0</v>
      </c>
      <c r="L1688" s="25">
        <v>0</v>
      </c>
      <c r="M1688" s="26">
        <v>5.0547641331029902E-2</v>
      </c>
      <c r="N1688" s="23">
        <v>1</v>
      </c>
      <c r="O1688" s="23">
        <f t="shared" si="78"/>
        <v>5.0547641331029902E-2</v>
      </c>
      <c r="P1688" s="33">
        <f t="shared" si="80"/>
        <v>7.1116959083835909E-3</v>
      </c>
    </row>
    <row r="1689" spans="1:16" x14ac:dyDescent="0.25">
      <c r="A1689" s="27" t="s">
        <v>2322</v>
      </c>
      <c r="B1689" s="17" t="str">
        <f t="shared" si="79"/>
        <v>OREGO</v>
      </c>
      <c r="C1689" s="28" t="s">
        <v>1288</v>
      </c>
      <c r="D1689" s="28" t="s">
        <v>170</v>
      </c>
      <c r="E1689" s="19">
        <v>13.086277308308199</v>
      </c>
      <c r="F1689" s="20">
        <v>23.8770832766651</v>
      </c>
      <c r="G1689" s="21">
        <v>1</v>
      </c>
      <c r="H1689" s="22">
        <v>1</v>
      </c>
      <c r="I1689" s="23">
        <v>4</v>
      </c>
      <c r="J1689" s="21">
        <v>1</v>
      </c>
      <c r="K1689" s="24">
        <v>0</v>
      </c>
      <c r="L1689" s="25">
        <v>0</v>
      </c>
      <c r="M1689" s="26">
        <v>5.0417238806827601E-2</v>
      </c>
      <c r="N1689" s="23">
        <v>1</v>
      </c>
      <c r="O1689" s="23">
        <f t="shared" si="78"/>
        <v>5.0417238806827601E-2</v>
      </c>
      <c r="P1689" s="33">
        <f t="shared" si="80"/>
        <v>3.8526799959235749E-3</v>
      </c>
    </row>
    <row r="1690" spans="1:16" x14ac:dyDescent="0.25">
      <c r="A1690" s="27" t="s">
        <v>2323</v>
      </c>
      <c r="B1690" s="17" t="str">
        <f t="shared" si="79"/>
        <v>PEORI</v>
      </c>
      <c r="C1690" s="28" t="s">
        <v>1116</v>
      </c>
      <c r="D1690" s="28" t="s">
        <v>145</v>
      </c>
      <c r="E1690" s="19">
        <v>0.77830892298291199</v>
      </c>
      <c r="F1690" s="20">
        <v>38.066069486000103</v>
      </c>
      <c r="G1690" s="21">
        <v>1</v>
      </c>
      <c r="H1690" s="22">
        <v>0</v>
      </c>
      <c r="I1690" s="23">
        <v>0</v>
      </c>
      <c r="J1690" s="21">
        <v>1</v>
      </c>
      <c r="K1690" s="24">
        <v>0</v>
      </c>
      <c r="L1690" s="25">
        <v>0</v>
      </c>
      <c r="M1690" s="26">
        <v>5.0411774042980001E-2</v>
      </c>
      <c r="N1690" s="23">
        <v>1</v>
      </c>
      <c r="O1690" s="23">
        <f t="shared" si="78"/>
        <v>5.0411774042980001E-2</v>
      </c>
      <c r="P1690" s="33">
        <f t="shared" si="80"/>
        <v>6.4770905940245538E-2</v>
      </c>
    </row>
    <row r="1691" spans="1:16" x14ac:dyDescent="0.25">
      <c r="A1691" s="27" t="s">
        <v>2324</v>
      </c>
      <c r="B1691" s="17" t="str">
        <f t="shared" si="79"/>
        <v>HALSE</v>
      </c>
      <c r="C1691" s="28" t="s">
        <v>1225</v>
      </c>
      <c r="D1691" s="28" t="s">
        <v>148</v>
      </c>
      <c r="E1691" s="19">
        <v>19.438943149341799</v>
      </c>
      <c r="F1691" s="20">
        <v>10</v>
      </c>
      <c r="G1691" s="21">
        <v>0.66260762561375897</v>
      </c>
      <c r="H1691" s="22">
        <v>6</v>
      </c>
      <c r="I1691" s="23">
        <v>14</v>
      </c>
      <c r="J1691" s="21">
        <v>0.96301961659292301</v>
      </c>
      <c r="K1691" s="24">
        <v>0</v>
      </c>
      <c r="L1691" s="25">
        <v>0</v>
      </c>
      <c r="M1691" s="26">
        <v>5.0378882554627802E-2</v>
      </c>
      <c r="N1691" s="23">
        <v>1</v>
      </c>
      <c r="O1691" s="23">
        <f t="shared" si="78"/>
        <v>5.0378882554627802E-2</v>
      </c>
      <c r="P1691" s="33">
        <f t="shared" si="80"/>
        <v>2.5916471984915304E-3</v>
      </c>
    </row>
    <row r="1692" spans="1:16" x14ac:dyDescent="0.25">
      <c r="A1692" s="27" t="s">
        <v>2325</v>
      </c>
      <c r="B1692" s="17" t="str">
        <f t="shared" si="79"/>
        <v xml:space="preserve">FORT </v>
      </c>
      <c r="C1692" s="28" t="s">
        <v>2326</v>
      </c>
      <c r="D1692" s="28" t="s">
        <v>187</v>
      </c>
      <c r="E1692" s="19">
        <v>12.243914870249</v>
      </c>
      <c r="F1692" s="20">
        <v>49.022590424009401</v>
      </c>
      <c r="G1692" s="21">
        <v>0.37044491437788302</v>
      </c>
      <c r="H1692" s="22">
        <v>15</v>
      </c>
      <c r="I1692" s="23">
        <v>12</v>
      </c>
      <c r="J1692" s="21">
        <v>0.85925742173541098</v>
      </c>
      <c r="K1692" s="24">
        <v>0</v>
      </c>
      <c r="L1692" s="25">
        <v>0</v>
      </c>
      <c r="M1692" s="26">
        <v>5.0332260166342097E-2</v>
      </c>
      <c r="N1692" s="23">
        <v>1</v>
      </c>
      <c r="O1692" s="23">
        <f t="shared" si="78"/>
        <v>5.0332260166342097E-2</v>
      </c>
      <c r="P1692" s="33">
        <f t="shared" si="80"/>
        <v>4.1107979514495357E-3</v>
      </c>
    </row>
    <row r="1693" spans="1:16" x14ac:dyDescent="0.25">
      <c r="A1693" s="27" t="s">
        <v>2327</v>
      </c>
      <c r="B1693" s="17" t="str">
        <f t="shared" si="79"/>
        <v>HALSE</v>
      </c>
      <c r="C1693" s="28" t="s">
        <v>1225</v>
      </c>
      <c r="D1693" s="28" t="s">
        <v>148</v>
      </c>
      <c r="E1693" s="19">
        <v>14.796354832620899</v>
      </c>
      <c r="F1693" s="20">
        <v>13.1515141293299</v>
      </c>
      <c r="G1693" s="21">
        <v>0.76481830029919595</v>
      </c>
      <c r="H1693" s="22">
        <v>3</v>
      </c>
      <c r="I1693" s="23">
        <v>9</v>
      </c>
      <c r="J1693" s="21">
        <v>1</v>
      </c>
      <c r="K1693" s="24">
        <v>0</v>
      </c>
      <c r="L1693" s="25">
        <v>0</v>
      </c>
      <c r="M1693" s="26">
        <v>5.0298857362258302E-2</v>
      </c>
      <c r="N1693" s="23">
        <v>1</v>
      </c>
      <c r="O1693" s="23">
        <f t="shared" si="78"/>
        <v>5.0298857362258302E-2</v>
      </c>
      <c r="P1693" s="33">
        <f t="shared" si="80"/>
        <v>3.3994087010786288E-3</v>
      </c>
    </row>
    <row r="1694" spans="1:16" x14ac:dyDescent="0.25">
      <c r="A1694" s="27" t="s">
        <v>2328</v>
      </c>
      <c r="B1694" s="17" t="str">
        <f t="shared" si="79"/>
        <v>PEORI</v>
      </c>
      <c r="C1694" s="28" t="s">
        <v>2318</v>
      </c>
      <c r="D1694" s="28" t="s">
        <v>145</v>
      </c>
      <c r="E1694" s="19">
        <v>9.9102906097654806</v>
      </c>
      <c r="F1694" s="20">
        <v>10</v>
      </c>
      <c r="G1694" s="21">
        <v>0.99971339461011</v>
      </c>
      <c r="H1694" s="22">
        <v>1</v>
      </c>
      <c r="I1694" s="23">
        <v>8</v>
      </c>
      <c r="J1694" s="21">
        <v>1</v>
      </c>
      <c r="K1694" s="24">
        <v>0</v>
      </c>
      <c r="L1694" s="25">
        <v>0</v>
      </c>
      <c r="M1694" s="26">
        <v>4.9882531272081199E-2</v>
      </c>
      <c r="N1694" s="23">
        <v>1</v>
      </c>
      <c r="O1694" s="23">
        <f t="shared" si="78"/>
        <v>4.9882531272081199E-2</v>
      </c>
      <c r="P1694" s="33">
        <f t="shared" si="80"/>
        <v>5.0334075191425321E-3</v>
      </c>
    </row>
    <row r="1695" spans="1:16" x14ac:dyDescent="0.25">
      <c r="A1695" s="27" t="s">
        <v>2329</v>
      </c>
      <c r="B1695" s="17" t="str">
        <f t="shared" si="79"/>
        <v>CALAV</v>
      </c>
      <c r="C1695" s="28" t="s">
        <v>1845</v>
      </c>
      <c r="D1695" s="28" t="s">
        <v>154</v>
      </c>
      <c r="E1695" s="19">
        <v>23.1953854161641</v>
      </c>
      <c r="F1695" s="20">
        <v>36.7245794968157</v>
      </c>
      <c r="G1695" s="21">
        <v>1</v>
      </c>
      <c r="H1695" s="22">
        <v>2</v>
      </c>
      <c r="I1695" s="23">
        <v>5</v>
      </c>
      <c r="J1695" s="21">
        <v>1</v>
      </c>
      <c r="K1695" s="24">
        <v>0</v>
      </c>
      <c r="L1695" s="25">
        <v>0</v>
      </c>
      <c r="M1695" s="26">
        <v>4.9871445532371397E-2</v>
      </c>
      <c r="N1695" s="23">
        <v>1</v>
      </c>
      <c r="O1695" s="23">
        <f t="shared" si="78"/>
        <v>4.9871445532371397E-2</v>
      </c>
      <c r="P1695" s="33">
        <f t="shared" si="80"/>
        <v>2.1500589292910662E-3</v>
      </c>
    </row>
    <row r="1696" spans="1:16" x14ac:dyDescent="0.25">
      <c r="A1696" s="27" t="s">
        <v>2330</v>
      </c>
      <c r="B1696" s="17" t="str">
        <f t="shared" si="79"/>
        <v>CHOLA</v>
      </c>
      <c r="C1696" s="28" t="s">
        <v>2331</v>
      </c>
      <c r="D1696" s="28" t="s">
        <v>580</v>
      </c>
      <c r="E1696" s="19">
        <v>5.1199249003022897</v>
      </c>
      <c r="F1696" s="20">
        <v>69.166484902119905</v>
      </c>
      <c r="G1696" s="21">
        <v>1</v>
      </c>
      <c r="H1696" s="22">
        <v>0</v>
      </c>
      <c r="I1696" s="23">
        <v>2</v>
      </c>
      <c r="J1696" s="21">
        <v>1</v>
      </c>
      <c r="K1696" s="24">
        <v>0</v>
      </c>
      <c r="L1696" s="25">
        <v>0</v>
      </c>
      <c r="M1696" s="26">
        <v>4.9820867046922603E-2</v>
      </c>
      <c r="N1696" s="23">
        <v>1</v>
      </c>
      <c r="O1696" s="23">
        <f t="shared" si="78"/>
        <v>4.9820867046922603E-2</v>
      </c>
      <c r="P1696" s="33">
        <f t="shared" si="80"/>
        <v>9.730780825316615E-3</v>
      </c>
    </row>
    <row r="1697" spans="1:16" x14ac:dyDescent="0.25">
      <c r="A1697" s="27" t="s">
        <v>2332</v>
      </c>
      <c r="B1697" s="17" t="str">
        <f t="shared" si="79"/>
        <v>ANTLE</v>
      </c>
      <c r="C1697" s="28" t="s">
        <v>1955</v>
      </c>
      <c r="D1697" s="28" t="s">
        <v>170</v>
      </c>
      <c r="E1697" s="19">
        <v>9.0029986575275593</v>
      </c>
      <c r="F1697" s="20">
        <v>26.819471838382601</v>
      </c>
      <c r="G1697" s="21">
        <v>1</v>
      </c>
      <c r="H1697" s="22">
        <v>0</v>
      </c>
      <c r="I1697" s="23">
        <v>3</v>
      </c>
      <c r="J1697" s="21">
        <v>1</v>
      </c>
      <c r="K1697" s="24">
        <v>0</v>
      </c>
      <c r="L1697" s="25">
        <v>0</v>
      </c>
      <c r="M1697" s="26">
        <v>4.97467513998524E-2</v>
      </c>
      <c r="N1697" s="23">
        <v>1</v>
      </c>
      <c r="O1697" s="23">
        <f t="shared" si="78"/>
        <v>4.97467513998524E-2</v>
      </c>
      <c r="P1697" s="33">
        <f t="shared" si="80"/>
        <v>5.5255757878246818E-3</v>
      </c>
    </row>
    <row r="1698" spans="1:16" x14ac:dyDescent="0.25">
      <c r="A1698" s="27" t="s">
        <v>2333</v>
      </c>
      <c r="B1698" s="17" t="str">
        <f t="shared" si="79"/>
        <v>SWIFT</v>
      </c>
      <c r="C1698" s="28" t="s">
        <v>1946</v>
      </c>
      <c r="D1698" s="28" t="s">
        <v>490</v>
      </c>
      <c r="E1698" s="19">
        <v>49.6657484651831</v>
      </c>
      <c r="F1698" s="20">
        <v>79.486803365835897</v>
      </c>
      <c r="G1698" s="21">
        <v>0.80030939186511396</v>
      </c>
      <c r="H1698" s="22">
        <v>0</v>
      </c>
      <c r="I1698" s="23">
        <v>0</v>
      </c>
      <c r="J1698" s="21">
        <v>1</v>
      </c>
      <c r="K1698" s="24">
        <v>0</v>
      </c>
      <c r="L1698" s="25">
        <v>0</v>
      </c>
      <c r="M1698" s="26">
        <v>4.9698477106666701E-2</v>
      </c>
      <c r="N1698" s="23">
        <v>1</v>
      </c>
      <c r="O1698" s="23">
        <f t="shared" si="78"/>
        <v>4.9698477106666701E-2</v>
      </c>
      <c r="P1698" s="33">
        <f t="shared" si="80"/>
        <v>1.0006589781186232E-3</v>
      </c>
    </row>
    <row r="1699" spans="1:16" x14ac:dyDescent="0.25">
      <c r="A1699" s="27" t="s">
        <v>2334</v>
      </c>
      <c r="B1699" s="17" t="str">
        <f t="shared" si="79"/>
        <v xml:space="preserve">SAND </v>
      </c>
      <c r="C1699" s="28" t="s">
        <v>1046</v>
      </c>
      <c r="D1699" s="28" t="s">
        <v>340</v>
      </c>
      <c r="E1699" s="19">
        <v>17.828342647109899</v>
      </c>
      <c r="F1699" s="20">
        <v>24.5063845676193</v>
      </c>
      <c r="G1699" s="21">
        <v>1</v>
      </c>
      <c r="H1699" s="22">
        <v>1</v>
      </c>
      <c r="I1699" s="23">
        <v>3</v>
      </c>
      <c r="J1699" s="21">
        <v>1</v>
      </c>
      <c r="K1699" s="24">
        <v>0</v>
      </c>
      <c r="L1699" s="25">
        <v>0</v>
      </c>
      <c r="M1699" s="26">
        <v>4.9624588445720097E-2</v>
      </c>
      <c r="N1699" s="23">
        <v>1</v>
      </c>
      <c r="O1699" s="23">
        <f t="shared" si="78"/>
        <v>4.9624588445720097E-2</v>
      </c>
      <c r="P1699" s="33">
        <f t="shared" si="80"/>
        <v>2.7834661599217465E-3</v>
      </c>
    </row>
    <row r="1700" spans="1:16" x14ac:dyDescent="0.25">
      <c r="A1700" s="27" t="s">
        <v>2335</v>
      </c>
      <c r="B1700" s="17" t="str">
        <f t="shared" si="79"/>
        <v>OCEAN</v>
      </c>
      <c r="C1700" s="28" t="s">
        <v>1545</v>
      </c>
      <c r="D1700" s="28" t="s">
        <v>580</v>
      </c>
      <c r="E1700" s="19">
        <v>1.22433095233347</v>
      </c>
      <c r="F1700" s="20">
        <v>45.138893278596498</v>
      </c>
      <c r="G1700" s="21">
        <v>0.925012771457977</v>
      </c>
      <c r="H1700" s="22">
        <v>0</v>
      </c>
      <c r="I1700" s="23">
        <v>2</v>
      </c>
      <c r="J1700" s="21">
        <v>0.95433256598056504</v>
      </c>
      <c r="K1700" s="24">
        <v>0</v>
      </c>
      <c r="L1700" s="25">
        <v>0</v>
      </c>
      <c r="M1700" s="26">
        <v>4.9590507093388997E-2</v>
      </c>
      <c r="N1700" s="23">
        <v>1</v>
      </c>
      <c r="O1700" s="23">
        <f t="shared" si="78"/>
        <v>4.9590507093388997E-2</v>
      </c>
      <c r="P1700" s="33">
        <f t="shared" si="80"/>
        <v>4.0504168418574842E-2</v>
      </c>
    </row>
    <row r="1701" spans="1:16" x14ac:dyDescent="0.25">
      <c r="A1701" s="27" t="s">
        <v>2336</v>
      </c>
      <c r="B1701" s="17" t="str">
        <f t="shared" si="79"/>
        <v>EL CE</v>
      </c>
      <c r="C1701" s="28" t="s">
        <v>1190</v>
      </c>
      <c r="D1701" s="28" t="s">
        <v>528</v>
      </c>
      <c r="E1701" s="19">
        <v>1.8954581569115261</v>
      </c>
      <c r="F1701" s="20">
        <v>10</v>
      </c>
      <c r="G1701" s="21">
        <v>0.57486222822407895</v>
      </c>
      <c r="H1701" s="22">
        <v>2</v>
      </c>
      <c r="I1701" s="23">
        <v>1</v>
      </c>
      <c r="J1701" s="21">
        <v>0.23528007120142899</v>
      </c>
      <c r="K1701" s="24">
        <v>0.92740534772069405</v>
      </c>
      <c r="L1701" s="25">
        <v>0</v>
      </c>
      <c r="M1701" s="26">
        <v>4.9572949027448E-2</v>
      </c>
      <c r="N1701" s="23">
        <v>1</v>
      </c>
      <c r="O1701" s="23">
        <f t="shared" si="78"/>
        <v>4.9572949027448E-2</v>
      </c>
      <c r="P1701" s="33">
        <f t="shared" si="80"/>
        <v>2.6153544380121026E-2</v>
      </c>
    </row>
    <row r="1702" spans="1:16" x14ac:dyDescent="0.25">
      <c r="A1702" s="27" t="s">
        <v>2337</v>
      </c>
      <c r="B1702" s="17" t="str">
        <f t="shared" si="79"/>
        <v>UPPER</v>
      </c>
      <c r="C1702" s="28" t="s">
        <v>1151</v>
      </c>
      <c r="D1702" s="28" t="s">
        <v>187</v>
      </c>
      <c r="E1702" s="19">
        <v>1.1133942818034399</v>
      </c>
      <c r="F1702" s="20">
        <v>70.0561710003184</v>
      </c>
      <c r="G1702" s="21">
        <v>0.95055846962089297</v>
      </c>
      <c r="H1702" s="22">
        <v>2</v>
      </c>
      <c r="I1702" s="23">
        <v>2</v>
      </c>
      <c r="J1702" s="21">
        <v>1</v>
      </c>
      <c r="K1702" s="24">
        <v>0</v>
      </c>
      <c r="L1702" s="25">
        <v>0</v>
      </c>
      <c r="M1702" s="26">
        <v>4.9432203681401603E-2</v>
      </c>
      <c r="N1702" s="23">
        <v>1</v>
      </c>
      <c r="O1702" s="23">
        <f t="shared" si="78"/>
        <v>4.9432203681401603E-2</v>
      </c>
      <c r="P1702" s="33">
        <f t="shared" si="80"/>
        <v>4.4397752430821655E-2</v>
      </c>
    </row>
    <row r="1703" spans="1:16" x14ac:dyDescent="0.25">
      <c r="A1703" s="27" t="s">
        <v>2338</v>
      </c>
      <c r="B1703" s="17" t="str">
        <f t="shared" si="79"/>
        <v>CORNI</v>
      </c>
      <c r="C1703" s="28" t="s">
        <v>1648</v>
      </c>
      <c r="D1703" s="28" t="s">
        <v>170</v>
      </c>
      <c r="E1703" s="19">
        <v>31.924988536802999</v>
      </c>
      <c r="F1703" s="20">
        <v>68.303043774941301</v>
      </c>
      <c r="G1703" s="21">
        <v>0.86888405467582397</v>
      </c>
      <c r="H1703" s="22">
        <v>0</v>
      </c>
      <c r="I1703" s="23">
        <v>7</v>
      </c>
      <c r="J1703" s="21">
        <v>1</v>
      </c>
      <c r="K1703" s="24">
        <v>0</v>
      </c>
      <c r="L1703" s="25">
        <v>0</v>
      </c>
      <c r="M1703" s="26">
        <v>4.93882766553475E-2</v>
      </c>
      <c r="N1703" s="23">
        <v>1</v>
      </c>
      <c r="O1703" s="23">
        <f t="shared" si="78"/>
        <v>4.93882766553475E-2</v>
      </c>
      <c r="P1703" s="33">
        <f t="shared" si="80"/>
        <v>1.5470100043548298E-3</v>
      </c>
    </row>
    <row r="1704" spans="1:16" x14ac:dyDescent="0.25">
      <c r="A1704" s="27" t="s">
        <v>2339</v>
      </c>
      <c r="B1704" s="17" t="str">
        <f t="shared" si="79"/>
        <v>CALPE</v>
      </c>
      <c r="C1704" s="28" t="s">
        <v>1981</v>
      </c>
      <c r="D1704" s="28" t="s">
        <v>187</v>
      </c>
      <c r="E1704" s="19">
        <v>8.0752615881537917</v>
      </c>
      <c r="F1704" s="20">
        <v>59.703156953833002</v>
      </c>
      <c r="G1704" s="21">
        <v>1</v>
      </c>
      <c r="H1704" s="22">
        <v>1</v>
      </c>
      <c r="I1704" s="23">
        <v>1</v>
      </c>
      <c r="J1704" s="21">
        <v>1</v>
      </c>
      <c r="K1704" s="24">
        <v>3.7692372311745603E-2</v>
      </c>
      <c r="L1704" s="25">
        <v>0</v>
      </c>
      <c r="M1704" s="26">
        <v>4.9299539750339301E-2</v>
      </c>
      <c r="N1704" s="23">
        <v>1</v>
      </c>
      <c r="O1704" s="23">
        <f t="shared" si="78"/>
        <v>4.9299539750339301E-2</v>
      </c>
      <c r="P1704" s="33">
        <f t="shared" si="80"/>
        <v>6.1050083903982132E-3</v>
      </c>
    </row>
    <row r="1705" spans="1:16" x14ac:dyDescent="0.25">
      <c r="A1705" s="27" t="s">
        <v>2340</v>
      </c>
      <c r="B1705" s="17" t="str">
        <f t="shared" si="79"/>
        <v xml:space="preserve">BEAR </v>
      </c>
      <c r="C1705" s="28" t="s">
        <v>557</v>
      </c>
      <c r="D1705" s="28" t="s">
        <v>145</v>
      </c>
      <c r="E1705" s="19">
        <v>17.019470428250301</v>
      </c>
      <c r="F1705" s="20">
        <v>54.730877975565797</v>
      </c>
      <c r="G1705" s="21">
        <v>1</v>
      </c>
      <c r="H1705" s="22">
        <v>0</v>
      </c>
      <c r="I1705" s="23">
        <v>6</v>
      </c>
      <c r="J1705" s="21">
        <v>1</v>
      </c>
      <c r="K1705" s="24">
        <v>0</v>
      </c>
      <c r="L1705" s="25">
        <v>0</v>
      </c>
      <c r="M1705" s="26">
        <v>4.91244555510051E-2</v>
      </c>
      <c r="N1705" s="23">
        <v>1</v>
      </c>
      <c r="O1705" s="23">
        <f t="shared" si="78"/>
        <v>4.91244555510051E-2</v>
      </c>
      <c r="P1705" s="33">
        <f t="shared" si="80"/>
        <v>2.8863680428895329E-3</v>
      </c>
    </row>
    <row r="1706" spans="1:16" x14ac:dyDescent="0.25">
      <c r="A1706" s="27" t="s">
        <v>2341</v>
      </c>
      <c r="B1706" s="17" t="str">
        <f t="shared" si="79"/>
        <v>PIT N</v>
      </c>
      <c r="C1706" s="28" t="s">
        <v>2342</v>
      </c>
      <c r="D1706" s="28" t="s">
        <v>170</v>
      </c>
      <c r="E1706" s="19">
        <v>1.8658839369201401</v>
      </c>
      <c r="F1706" s="20">
        <v>92.505611325114003</v>
      </c>
      <c r="G1706" s="21">
        <v>1</v>
      </c>
      <c r="H1706" s="22">
        <v>0</v>
      </c>
      <c r="I1706" s="23">
        <v>0</v>
      </c>
      <c r="J1706" s="21">
        <v>1</v>
      </c>
      <c r="K1706" s="24">
        <v>0</v>
      </c>
      <c r="L1706" s="25">
        <v>0</v>
      </c>
      <c r="M1706" s="26">
        <v>4.9074440836910302E-2</v>
      </c>
      <c r="N1706" s="23">
        <v>1</v>
      </c>
      <c r="O1706" s="23">
        <f t="shared" si="78"/>
        <v>4.9074440836910302E-2</v>
      </c>
      <c r="P1706" s="33">
        <f t="shared" si="80"/>
        <v>2.6300907503343112E-2</v>
      </c>
    </row>
    <row r="1707" spans="1:16" x14ac:dyDescent="0.25">
      <c r="A1707" s="27" t="s">
        <v>2343</v>
      </c>
      <c r="B1707" s="17" t="str">
        <f t="shared" si="79"/>
        <v>COTTO</v>
      </c>
      <c r="C1707" s="28" t="s">
        <v>2344</v>
      </c>
      <c r="D1707" s="28" t="s">
        <v>170</v>
      </c>
      <c r="E1707" s="19">
        <v>28.437740602682499</v>
      </c>
      <c r="F1707" s="20">
        <v>38.085893654275303</v>
      </c>
      <c r="G1707" s="21">
        <v>1</v>
      </c>
      <c r="H1707" s="22">
        <v>1</v>
      </c>
      <c r="I1707" s="23">
        <v>7</v>
      </c>
      <c r="J1707" s="21">
        <v>0.81084983367635899</v>
      </c>
      <c r="K1707" s="24">
        <v>0</v>
      </c>
      <c r="L1707" s="25">
        <v>0</v>
      </c>
      <c r="M1707" s="26">
        <v>4.9028252285325799E-2</v>
      </c>
      <c r="N1707" s="23">
        <v>1</v>
      </c>
      <c r="O1707" s="23">
        <f t="shared" si="78"/>
        <v>4.9028252285325799E-2</v>
      </c>
      <c r="P1707" s="33">
        <f t="shared" si="80"/>
        <v>1.7240558232218006E-3</v>
      </c>
    </row>
    <row r="1708" spans="1:16" x14ac:dyDescent="0.25">
      <c r="A1708" s="27" t="s">
        <v>2345</v>
      </c>
      <c r="B1708" s="17" t="str">
        <f t="shared" si="79"/>
        <v>DUNLA</v>
      </c>
      <c r="C1708" s="28" t="s">
        <v>1666</v>
      </c>
      <c r="D1708" s="28" t="s">
        <v>340</v>
      </c>
      <c r="E1708" s="19">
        <v>8.5319013213018007</v>
      </c>
      <c r="F1708" s="20">
        <v>14.138125373216001</v>
      </c>
      <c r="G1708" s="21">
        <v>0.99933427996582302</v>
      </c>
      <c r="H1708" s="22">
        <v>0</v>
      </c>
      <c r="I1708" s="23">
        <v>0</v>
      </c>
      <c r="J1708" s="21">
        <v>1</v>
      </c>
      <c r="K1708" s="24">
        <v>0</v>
      </c>
      <c r="L1708" s="25">
        <v>0</v>
      </c>
      <c r="M1708" s="26">
        <v>4.8963717121440903E-2</v>
      </c>
      <c r="N1708" s="23">
        <v>1</v>
      </c>
      <c r="O1708" s="23">
        <f t="shared" si="78"/>
        <v>4.8963717121440903E-2</v>
      </c>
      <c r="P1708" s="33">
        <f t="shared" si="80"/>
        <v>5.7388986671929772E-3</v>
      </c>
    </row>
    <row r="1709" spans="1:16" x14ac:dyDescent="0.25">
      <c r="A1709" s="27" t="s">
        <v>2346</v>
      </c>
      <c r="B1709" s="17" t="str">
        <f t="shared" si="79"/>
        <v>COARS</v>
      </c>
      <c r="C1709" s="28" t="s">
        <v>1993</v>
      </c>
      <c r="D1709" s="28" t="s">
        <v>145</v>
      </c>
      <c r="E1709" s="19">
        <v>16.184806328536801</v>
      </c>
      <c r="F1709" s="20">
        <v>19.895553476902698</v>
      </c>
      <c r="G1709" s="21">
        <v>0.699083397067083</v>
      </c>
      <c r="H1709" s="22">
        <v>1</v>
      </c>
      <c r="I1709" s="23">
        <v>23</v>
      </c>
      <c r="J1709" s="21">
        <v>0.97689777737115802</v>
      </c>
      <c r="K1709" s="24">
        <v>0</v>
      </c>
      <c r="L1709" s="25">
        <v>0</v>
      </c>
      <c r="M1709" s="26">
        <v>4.8835116946244497E-2</v>
      </c>
      <c r="N1709" s="23">
        <v>1</v>
      </c>
      <c r="O1709" s="23">
        <f t="shared" si="78"/>
        <v>4.8835116946244497E-2</v>
      </c>
      <c r="P1709" s="33">
        <f t="shared" si="80"/>
        <v>3.0173433005583248E-3</v>
      </c>
    </row>
    <row r="1710" spans="1:16" x14ac:dyDescent="0.25">
      <c r="A1710" s="27" t="s">
        <v>2347</v>
      </c>
      <c r="B1710" s="17" t="str">
        <f t="shared" si="79"/>
        <v>MARTE</v>
      </c>
      <c r="C1710" s="28" t="s">
        <v>1266</v>
      </c>
      <c r="D1710" s="28" t="s">
        <v>154</v>
      </c>
      <c r="E1710" s="19">
        <v>21.6797528311604</v>
      </c>
      <c r="F1710" s="20">
        <v>10</v>
      </c>
      <c r="G1710" s="21">
        <v>0.87923671764973599</v>
      </c>
      <c r="H1710" s="22">
        <v>5</v>
      </c>
      <c r="I1710" s="23">
        <v>3</v>
      </c>
      <c r="J1710" s="21">
        <v>0.99451709120513199</v>
      </c>
      <c r="K1710" s="24">
        <v>0</v>
      </c>
      <c r="L1710" s="25">
        <v>0</v>
      </c>
      <c r="M1710" s="26">
        <v>4.87884779183618E-2</v>
      </c>
      <c r="N1710" s="23">
        <v>1</v>
      </c>
      <c r="O1710" s="23">
        <f t="shared" si="78"/>
        <v>4.87884779183618E-2</v>
      </c>
      <c r="P1710" s="33">
        <f t="shared" si="80"/>
        <v>2.2504167043933231E-3</v>
      </c>
    </row>
    <row r="1711" spans="1:16" x14ac:dyDescent="0.25">
      <c r="A1711" s="27" t="s">
        <v>2348</v>
      </c>
      <c r="B1711" s="17" t="str">
        <f t="shared" si="79"/>
        <v>BURNE</v>
      </c>
      <c r="C1711" s="28" t="s">
        <v>2349</v>
      </c>
      <c r="D1711" s="28" t="s">
        <v>170</v>
      </c>
      <c r="E1711" s="19">
        <v>3.0554300780630999</v>
      </c>
      <c r="F1711" s="20">
        <v>28.762017160931801</v>
      </c>
      <c r="G1711" s="21">
        <v>0.87056425148850203</v>
      </c>
      <c r="H1711" s="22">
        <v>1</v>
      </c>
      <c r="I1711" s="23">
        <v>1</v>
      </c>
      <c r="J1711" s="21">
        <v>0.96717171262738</v>
      </c>
      <c r="K1711" s="24">
        <v>0</v>
      </c>
      <c r="L1711" s="25">
        <v>0</v>
      </c>
      <c r="M1711" s="26">
        <v>4.8736123466769199E-2</v>
      </c>
      <c r="N1711" s="23">
        <v>1</v>
      </c>
      <c r="O1711" s="23">
        <f t="shared" si="78"/>
        <v>4.8736123466769199E-2</v>
      </c>
      <c r="P1711" s="33">
        <f t="shared" si="80"/>
        <v>1.595065906324521E-2</v>
      </c>
    </row>
    <row r="1712" spans="1:16" x14ac:dyDescent="0.25">
      <c r="A1712" s="27" t="s">
        <v>2350</v>
      </c>
      <c r="B1712" s="17" t="str">
        <f t="shared" si="79"/>
        <v>WEIMA</v>
      </c>
      <c r="C1712" s="28" t="s">
        <v>1983</v>
      </c>
      <c r="D1712" s="28" t="s">
        <v>148</v>
      </c>
      <c r="E1712" s="19">
        <v>9.2461619092765304</v>
      </c>
      <c r="F1712" s="20">
        <v>10</v>
      </c>
      <c r="G1712" s="21">
        <v>0.51968279923286398</v>
      </c>
      <c r="H1712" s="22">
        <v>4</v>
      </c>
      <c r="I1712" s="23">
        <v>11</v>
      </c>
      <c r="J1712" s="21">
        <v>1</v>
      </c>
      <c r="K1712" s="24">
        <v>0</v>
      </c>
      <c r="L1712" s="25">
        <v>0</v>
      </c>
      <c r="M1712" s="26">
        <v>4.8649760335315997E-2</v>
      </c>
      <c r="N1712" s="23">
        <v>1</v>
      </c>
      <c r="O1712" s="23">
        <f t="shared" si="78"/>
        <v>4.8649760335315997E-2</v>
      </c>
      <c r="P1712" s="33">
        <f t="shared" si="80"/>
        <v>5.2616167457014192E-3</v>
      </c>
    </row>
    <row r="1713" spans="1:16" x14ac:dyDescent="0.25">
      <c r="A1713" s="27" t="s">
        <v>2351</v>
      </c>
      <c r="B1713" s="17" t="str">
        <f t="shared" si="79"/>
        <v>PARAD</v>
      </c>
      <c r="C1713" s="28" t="s">
        <v>541</v>
      </c>
      <c r="D1713" s="28" t="s">
        <v>170</v>
      </c>
      <c r="E1713" s="19">
        <v>0.74464871676928002</v>
      </c>
      <c r="F1713" s="20">
        <v>10</v>
      </c>
      <c r="G1713" s="21">
        <v>6.71575224733722E-2</v>
      </c>
      <c r="H1713" s="22">
        <v>2</v>
      </c>
      <c r="I1713" s="23">
        <v>0</v>
      </c>
      <c r="J1713" s="21">
        <v>0.53221735067698905</v>
      </c>
      <c r="K1713" s="24">
        <v>1</v>
      </c>
      <c r="L1713" s="25">
        <v>0</v>
      </c>
      <c r="M1713" s="26">
        <v>4.8450554483907997E-2</v>
      </c>
      <c r="N1713" s="23">
        <v>1</v>
      </c>
      <c r="O1713" s="23">
        <f t="shared" si="78"/>
        <v>4.8450554483907997E-2</v>
      </c>
      <c r="P1713" s="33">
        <f t="shared" si="80"/>
        <v>6.5064980832995625E-2</v>
      </c>
    </row>
    <row r="1714" spans="1:16" x14ac:dyDescent="0.25">
      <c r="A1714" s="27" t="s">
        <v>2352</v>
      </c>
      <c r="B1714" s="17" t="str">
        <f t="shared" si="79"/>
        <v>MORGA</v>
      </c>
      <c r="C1714" s="28" t="s">
        <v>489</v>
      </c>
      <c r="D1714" s="28" t="s">
        <v>490</v>
      </c>
      <c r="E1714" s="19">
        <v>10.8242293544017</v>
      </c>
      <c r="F1714" s="20">
        <v>23.335369536582501</v>
      </c>
      <c r="G1714" s="21">
        <v>0.98345171837916601</v>
      </c>
      <c r="H1714" s="22">
        <v>1</v>
      </c>
      <c r="I1714" s="23">
        <v>8</v>
      </c>
      <c r="J1714" s="21">
        <v>0.89119452747190697</v>
      </c>
      <c r="K1714" s="24">
        <v>0</v>
      </c>
      <c r="L1714" s="25">
        <v>0</v>
      </c>
      <c r="M1714" s="26">
        <v>4.84229117269225E-2</v>
      </c>
      <c r="N1714" s="23">
        <v>1</v>
      </c>
      <c r="O1714" s="23">
        <f t="shared" si="78"/>
        <v>4.84229117269225E-2</v>
      </c>
      <c r="P1714" s="33">
        <f t="shared" si="80"/>
        <v>4.4735666754170539E-3</v>
      </c>
    </row>
    <row r="1715" spans="1:16" x14ac:dyDescent="0.25">
      <c r="A1715" s="27" t="s">
        <v>2353</v>
      </c>
      <c r="B1715" s="17" t="str">
        <f t="shared" si="79"/>
        <v>STILL</v>
      </c>
      <c r="C1715" s="28" t="s">
        <v>2113</v>
      </c>
      <c r="D1715" s="28" t="s">
        <v>170</v>
      </c>
      <c r="E1715" s="19">
        <v>22.853976511082202</v>
      </c>
      <c r="F1715" s="20">
        <v>11.5095199284129</v>
      </c>
      <c r="G1715" s="21">
        <v>0.999999999999999</v>
      </c>
      <c r="H1715" s="22">
        <v>1</v>
      </c>
      <c r="I1715" s="23">
        <v>6</v>
      </c>
      <c r="J1715" s="21">
        <v>1</v>
      </c>
      <c r="K1715" s="24">
        <v>0</v>
      </c>
      <c r="L1715" s="25">
        <v>0</v>
      </c>
      <c r="M1715" s="26">
        <v>4.8414788905112603E-2</v>
      </c>
      <c r="N1715" s="23">
        <v>1</v>
      </c>
      <c r="O1715" s="23">
        <f t="shared" si="78"/>
        <v>4.8414788905112603E-2</v>
      </c>
      <c r="P1715" s="33">
        <f t="shared" si="80"/>
        <v>2.1184404771587831E-3</v>
      </c>
    </row>
    <row r="1716" spans="1:16" x14ac:dyDescent="0.25">
      <c r="A1716" s="27" t="s">
        <v>2354</v>
      </c>
      <c r="B1716" s="17" t="str">
        <f t="shared" si="79"/>
        <v>NARRO</v>
      </c>
      <c r="C1716" s="28" t="s">
        <v>1142</v>
      </c>
      <c r="D1716" s="28" t="s">
        <v>148</v>
      </c>
      <c r="E1716" s="19">
        <v>15.7398496002165</v>
      </c>
      <c r="F1716" s="20">
        <v>14.9961492297299</v>
      </c>
      <c r="G1716" s="21">
        <v>0.98656941709100099</v>
      </c>
      <c r="H1716" s="22">
        <v>0</v>
      </c>
      <c r="I1716" s="23">
        <v>6</v>
      </c>
      <c r="J1716" s="21">
        <v>1</v>
      </c>
      <c r="K1716" s="24">
        <v>0</v>
      </c>
      <c r="L1716" s="25">
        <v>0</v>
      </c>
      <c r="M1716" s="26">
        <v>4.8393243961299702E-2</v>
      </c>
      <c r="N1716" s="23">
        <v>1</v>
      </c>
      <c r="O1716" s="23">
        <f t="shared" si="78"/>
        <v>4.8393243961299702E-2</v>
      </c>
      <c r="P1716" s="33">
        <f t="shared" si="80"/>
        <v>3.0745683847343786E-3</v>
      </c>
    </row>
    <row r="1717" spans="1:16" x14ac:dyDescent="0.25">
      <c r="A1717" s="27" t="s">
        <v>2355</v>
      </c>
      <c r="B1717" s="17" t="str">
        <f t="shared" si="79"/>
        <v>MOUNT</v>
      </c>
      <c r="C1717" s="28" t="s">
        <v>385</v>
      </c>
      <c r="D1717" s="28" t="s">
        <v>148</v>
      </c>
      <c r="E1717" s="19">
        <v>12.8441144983461</v>
      </c>
      <c r="F1717" s="20">
        <v>30.378734514515099</v>
      </c>
      <c r="G1717" s="21">
        <v>0.92218850307552203</v>
      </c>
      <c r="H1717" s="22">
        <v>1</v>
      </c>
      <c r="I1717" s="23">
        <v>2</v>
      </c>
      <c r="J1717" s="21">
        <v>1</v>
      </c>
      <c r="K1717" s="24">
        <v>9.2928018920361802E-2</v>
      </c>
      <c r="L1717" s="25">
        <v>0</v>
      </c>
      <c r="M1717" s="26">
        <v>4.8358832079500501E-2</v>
      </c>
      <c r="N1717" s="23">
        <v>1</v>
      </c>
      <c r="O1717" s="23">
        <f t="shared" si="78"/>
        <v>4.8358832079500501E-2</v>
      </c>
      <c r="P1717" s="33">
        <f t="shared" si="80"/>
        <v>3.7650576912661073E-3</v>
      </c>
    </row>
    <row r="1718" spans="1:16" x14ac:dyDescent="0.25">
      <c r="A1718" s="27" t="s">
        <v>1211</v>
      </c>
      <c r="B1718" s="17" t="str">
        <f t="shared" si="79"/>
        <v>BRIDG</v>
      </c>
      <c r="C1718" s="28" t="s">
        <v>1211</v>
      </c>
      <c r="D1718" s="28" t="s">
        <v>187</v>
      </c>
      <c r="E1718" s="19">
        <v>7.8478862989461197E-3</v>
      </c>
      <c r="F1718" s="20">
        <v>90</v>
      </c>
      <c r="G1718" s="21">
        <v>1</v>
      </c>
      <c r="H1718" s="22">
        <v>0</v>
      </c>
      <c r="I1718" s="23">
        <v>0</v>
      </c>
      <c r="J1718" s="21">
        <v>1</v>
      </c>
      <c r="K1718" s="24">
        <v>0</v>
      </c>
      <c r="L1718" s="25">
        <v>0</v>
      </c>
      <c r="M1718" s="26">
        <v>4.8280694464381803E-2</v>
      </c>
      <c r="N1718" s="23">
        <v>1</v>
      </c>
      <c r="O1718" s="23">
        <f t="shared" si="78"/>
        <v>4.8280694464381803E-2</v>
      </c>
      <c r="P1718" s="33">
        <f t="shared" si="80"/>
        <v>6.1520634506217737</v>
      </c>
    </row>
    <row r="1719" spans="1:16" x14ac:dyDescent="0.25">
      <c r="A1719" s="27" t="s">
        <v>2356</v>
      </c>
      <c r="B1719" s="17" t="str">
        <f t="shared" si="79"/>
        <v>AUBER</v>
      </c>
      <c r="C1719" s="28" t="s">
        <v>1877</v>
      </c>
      <c r="D1719" s="28" t="s">
        <v>340</v>
      </c>
      <c r="E1719" s="19">
        <v>31.579652216277299</v>
      </c>
      <c r="F1719" s="20">
        <v>23.1987305863675</v>
      </c>
      <c r="G1719" s="21">
        <v>0.95921848767076101</v>
      </c>
      <c r="H1719" s="22">
        <v>2</v>
      </c>
      <c r="I1719" s="23">
        <v>3</v>
      </c>
      <c r="J1719" s="21">
        <v>1</v>
      </c>
      <c r="K1719" s="24">
        <v>0</v>
      </c>
      <c r="L1719" s="25">
        <v>0</v>
      </c>
      <c r="M1719" s="26">
        <v>4.8257944500906202E-2</v>
      </c>
      <c r="N1719" s="23">
        <v>1</v>
      </c>
      <c r="O1719" s="23">
        <f t="shared" si="78"/>
        <v>4.8257944500906202E-2</v>
      </c>
      <c r="P1719" s="33">
        <f t="shared" si="80"/>
        <v>1.5281341342965236E-3</v>
      </c>
    </row>
    <row r="1720" spans="1:16" x14ac:dyDescent="0.25">
      <c r="A1720" s="27" t="s">
        <v>2357</v>
      </c>
      <c r="B1720" s="17" t="str">
        <f t="shared" si="79"/>
        <v>WILLO</v>
      </c>
      <c r="C1720" s="28" t="s">
        <v>879</v>
      </c>
      <c r="D1720" s="28" t="s">
        <v>187</v>
      </c>
      <c r="E1720" s="19">
        <v>3.921744848834789</v>
      </c>
      <c r="F1720" s="20">
        <v>18.159150620055701</v>
      </c>
      <c r="G1720" s="21">
        <v>0.58123206540202399</v>
      </c>
      <c r="H1720" s="22">
        <v>1</v>
      </c>
      <c r="I1720" s="23">
        <v>8</v>
      </c>
      <c r="J1720" s="21">
        <v>1</v>
      </c>
      <c r="K1720" s="24">
        <v>7.0998040899707293E-2</v>
      </c>
      <c r="L1720" s="25">
        <v>0</v>
      </c>
      <c r="M1720" s="26">
        <v>4.8008699868306803E-2</v>
      </c>
      <c r="N1720" s="23">
        <v>1</v>
      </c>
      <c r="O1720" s="23">
        <f t="shared" si="78"/>
        <v>4.8008699868306803E-2</v>
      </c>
      <c r="P1720" s="33">
        <f t="shared" si="80"/>
        <v>1.2241668369264495E-2</v>
      </c>
    </row>
    <row r="1721" spans="1:16" x14ac:dyDescent="0.25">
      <c r="A1721" s="27" t="s">
        <v>2358</v>
      </c>
      <c r="B1721" s="17" t="str">
        <f t="shared" si="79"/>
        <v xml:space="preserve">SAND </v>
      </c>
      <c r="C1721" s="28" t="s">
        <v>1046</v>
      </c>
      <c r="D1721" s="28" t="s">
        <v>340</v>
      </c>
      <c r="E1721" s="19">
        <v>23.393957476572702</v>
      </c>
      <c r="F1721" s="20">
        <v>9.9999999999999805</v>
      </c>
      <c r="G1721" s="21">
        <v>0.99978262495683801</v>
      </c>
      <c r="H1721" s="22">
        <v>4</v>
      </c>
      <c r="I1721" s="23">
        <v>4</v>
      </c>
      <c r="J1721" s="21">
        <v>1</v>
      </c>
      <c r="K1721" s="24">
        <v>0</v>
      </c>
      <c r="L1721" s="25">
        <v>0</v>
      </c>
      <c r="M1721" s="26">
        <v>4.7829911996795302E-2</v>
      </c>
      <c r="N1721" s="23">
        <v>1</v>
      </c>
      <c r="O1721" s="23">
        <f t="shared" si="78"/>
        <v>4.7829911996795302E-2</v>
      </c>
      <c r="P1721" s="33">
        <f t="shared" si="80"/>
        <v>2.0445412899759855E-3</v>
      </c>
    </row>
    <row r="1722" spans="1:16" x14ac:dyDescent="0.25">
      <c r="A1722" s="27" t="s">
        <v>2359</v>
      </c>
      <c r="B1722" s="17" t="str">
        <f t="shared" si="79"/>
        <v>GARBE</v>
      </c>
      <c r="C1722" s="28" t="s">
        <v>632</v>
      </c>
      <c r="D1722" s="28" t="s">
        <v>187</v>
      </c>
      <c r="E1722" s="19">
        <v>16.8625998546873</v>
      </c>
      <c r="F1722" s="20">
        <v>50.888002083927297</v>
      </c>
      <c r="G1722" s="21">
        <v>0.35221476449531702</v>
      </c>
      <c r="H1722" s="22">
        <v>7</v>
      </c>
      <c r="I1722" s="23">
        <v>3</v>
      </c>
      <c r="J1722" s="21">
        <v>0.83256639116236897</v>
      </c>
      <c r="K1722" s="24">
        <v>0</v>
      </c>
      <c r="L1722" s="25">
        <v>0</v>
      </c>
      <c r="M1722" s="26">
        <v>4.7692134298367397E-2</v>
      </c>
      <c r="N1722" s="23">
        <v>1</v>
      </c>
      <c r="O1722" s="23">
        <f t="shared" si="78"/>
        <v>4.7692134298367397E-2</v>
      </c>
      <c r="P1722" s="33">
        <f t="shared" si="80"/>
        <v>2.8282788365585516E-3</v>
      </c>
    </row>
    <row r="1723" spans="1:16" x14ac:dyDescent="0.25">
      <c r="A1723" s="27" t="s">
        <v>2360</v>
      </c>
      <c r="B1723" s="17" t="str">
        <f t="shared" si="79"/>
        <v>INDIA</v>
      </c>
      <c r="C1723" s="28" t="s">
        <v>1284</v>
      </c>
      <c r="D1723" s="28" t="s">
        <v>145</v>
      </c>
      <c r="E1723" s="19">
        <v>3.8012480889973399</v>
      </c>
      <c r="F1723" s="20">
        <v>10</v>
      </c>
      <c r="G1723" s="21">
        <v>1</v>
      </c>
      <c r="H1723" s="22">
        <v>0</v>
      </c>
      <c r="I1723" s="23">
        <v>0</v>
      </c>
      <c r="J1723" s="21">
        <v>1</v>
      </c>
      <c r="K1723" s="24">
        <v>0</v>
      </c>
      <c r="L1723" s="25">
        <v>0</v>
      </c>
      <c r="M1723" s="26">
        <v>4.76871211350436E-2</v>
      </c>
      <c r="N1723" s="23">
        <v>1</v>
      </c>
      <c r="O1723" s="23">
        <f t="shared" si="78"/>
        <v>4.76871211350436E-2</v>
      </c>
      <c r="P1723" s="33">
        <f t="shared" si="80"/>
        <v>1.2545122027965845E-2</v>
      </c>
    </row>
    <row r="1724" spans="1:16" x14ac:dyDescent="0.25">
      <c r="A1724" s="27" t="s">
        <v>2361</v>
      </c>
      <c r="B1724" s="17" t="str">
        <f t="shared" si="79"/>
        <v>SAN R</v>
      </c>
      <c r="C1724" s="28" t="s">
        <v>403</v>
      </c>
      <c r="D1724" s="28" t="s">
        <v>212</v>
      </c>
      <c r="E1724" s="19">
        <v>3.01308914503299</v>
      </c>
      <c r="F1724" s="20">
        <v>10</v>
      </c>
      <c r="G1724" s="21">
        <v>0.107268352009375</v>
      </c>
      <c r="H1724" s="22">
        <v>6</v>
      </c>
      <c r="I1724" s="23">
        <v>1</v>
      </c>
      <c r="J1724" s="21">
        <v>0.40803822665676998</v>
      </c>
      <c r="K1724" s="24">
        <v>1</v>
      </c>
      <c r="L1724" s="25">
        <v>0</v>
      </c>
      <c r="M1724" s="26">
        <v>4.7653964594221297E-2</v>
      </c>
      <c r="N1724" s="23">
        <v>1</v>
      </c>
      <c r="O1724" s="23">
        <f t="shared" si="78"/>
        <v>4.7653964594221297E-2</v>
      </c>
      <c r="P1724" s="33">
        <f t="shared" si="80"/>
        <v>1.5815650417372415E-2</v>
      </c>
    </row>
    <row r="1725" spans="1:16" x14ac:dyDescent="0.25">
      <c r="A1725" s="27" t="s">
        <v>2362</v>
      </c>
      <c r="B1725" s="17" t="str">
        <f t="shared" si="79"/>
        <v>ROSSM</v>
      </c>
      <c r="C1725" s="28" t="s">
        <v>2363</v>
      </c>
      <c r="D1725" s="28" t="s">
        <v>593</v>
      </c>
      <c r="E1725" s="19">
        <v>5.9925129961066492</v>
      </c>
      <c r="F1725" s="20">
        <v>29.582865351112702</v>
      </c>
      <c r="G1725" s="21">
        <v>0.31668075740088902</v>
      </c>
      <c r="H1725" s="22">
        <v>8</v>
      </c>
      <c r="I1725" s="23">
        <v>11</v>
      </c>
      <c r="J1725" s="21">
        <v>0.82310455518213199</v>
      </c>
      <c r="K1725" s="24">
        <v>0.247382305264288</v>
      </c>
      <c r="L1725" s="25">
        <v>0</v>
      </c>
      <c r="M1725" s="26">
        <v>4.7645437782485402E-2</v>
      </c>
      <c r="N1725" s="23">
        <v>1</v>
      </c>
      <c r="O1725" s="23">
        <f t="shared" si="78"/>
        <v>4.7645437782485402E-2</v>
      </c>
      <c r="P1725" s="33">
        <f t="shared" si="80"/>
        <v>7.9508276099594221E-3</v>
      </c>
    </row>
    <row r="1726" spans="1:16" x14ac:dyDescent="0.25">
      <c r="A1726" s="27" t="s">
        <v>2364</v>
      </c>
      <c r="B1726" s="17" t="str">
        <f t="shared" si="79"/>
        <v>SHADY</v>
      </c>
      <c r="C1726" s="28" t="s">
        <v>817</v>
      </c>
      <c r="D1726" s="28" t="s">
        <v>148</v>
      </c>
      <c r="E1726" s="19">
        <v>12.487248152196701</v>
      </c>
      <c r="F1726" s="20">
        <v>23.3087601340908</v>
      </c>
      <c r="G1726" s="21">
        <v>0.84950323649495196</v>
      </c>
      <c r="H1726" s="22">
        <v>3</v>
      </c>
      <c r="I1726" s="23">
        <v>6</v>
      </c>
      <c r="J1726" s="21">
        <v>1</v>
      </c>
      <c r="K1726" s="24">
        <v>0</v>
      </c>
      <c r="L1726" s="25">
        <v>0</v>
      </c>
      <c r="M1726" s="26">
        <v>4.7637502813029503E-2</v>
      </c>
      <c r="N1726" s="23">
        <v>1</v>
      </c>
      <c r="O1726" s="23">
        <f t="shared" si="78"/>
        <v>4.7637502813029503E-2</v>
      </c>
      <c r="P1726" s="33">
        <f t="shared" si="80"/>
        <v>3.8148919787943294E-3</v>
      </c>
    </row>
    <row r="1727" spans="1:16" x14ac:dyDescent="0.25">
      <c r="A1727" s="27" t="s">
        <v>2365</v>
      </c>
      <c r="B1727" s="17" t="str">
        <f t="shared" si="79"/>
        <v>SAN J</v>
      </c>
      <c r="C1727" s="28" t="s">
        <v>1342</v>
      </c>
      <c r="D1727" s="28" t="s">
        <v>145</v>
      </c>
      <c r="E1727" s="19">
        <v>11.8104184385273</v>
      </c>
      <c r="F1727" s="20">
        <v>12.4718531057094</v>
      </c>
      <c r="G1727" s="21">
        <v>0.98894197598988298</v>
      </c>
      <c r="H1727" s="22">
        <v>1</v>
      </c>
      <c r="I1727" s="23">
        <v>18</v>
      </c>
      <c r="J1727" s="21">
        <v>1</v>
      </c>
      <c r="K1727" s="24">
        <v>0</v>
      </c>
      <c r="L1727" s="25">
        <v>0</v>
      </c>
      <c r="M1727" s="26">
        <v>4.7598941339507997E-2</v>
      </c>
      <c r="N1727" s="23">
        <v>1</v>
      </c>
      <c r="O1727" s="23">
        <f t="shared" si="78"/>
        <v>4.7598941339507997E-2</v>
      </c>
      <c r="P1727" s="33">
        <f t="shared" si="80"/>
        <v>4.030250205550155E-3</v>
      </c>
    </row>
    <row r="1728" spans="1:16" x14ac:dyDescent="0.25">
      <c r="A1728" s="27" t="s">
        <v>2366</v>
      </c>
      <c r="B1728" s="17" t="str">
        <f t="shared" si="79"/>
        <v xml:space="preserve">FORT </v>
      </c>
      <c r="C1728" s="28" t="s">
        <v>828</v>
      </c>
      <c r="D1728" s="28" t="s">
        <v>187</v>
      </c>
      <c r="E1728" s="19">
        <v>7.23578318082577</v>
      </c>
      <c r="F1728" s="20">
        <v>72.763207706823295</v>
      </c>
      <c r="G1728" s="21">
        <v>1</v>
      </c>
      <c r="H1728" s="22">
        <v>3</v>
      </c>
      <c r="I1728" s="23">
        <v>3</v>
      </c>
      <c r="J1728" s="21">
        <v>1</v>
      </c>
      <c r="K1728" s="24">
        <v>0</v>
      </c>
      <c r="L1728" s="25">
        <v>0</v>
      </c>
      <c r="M1728" s="26">
        <v>4.75848194966738E-2</v>
      </c>
      <c r="N1728" s="23">
        <v>1</v>
      </c>
      <c r="O1728" s="23">
        <f t="shared" si="78"/>
        <v>4.75848194966738E-2</v>
      </c>
      <c r="P1728" s="33">
        <f t="shared" si="80"/>
        <v>6.5763191499117407E-3</v>
      </c>
    </row>
    <row r="1729" spans="1:16" x14ac:dyDescent="0.25">
      <c r="A1729" s="27" t="s">
        <v>2367</v>
      </c>
      <c r="B1729" s="17" t="str">
        <f t="shared" si="79"/>
        <v>HIGHL</v>
      </c>
      <c r="C1729" s="28" t="s">
        <v>1882</v>
      </c>
      <c r="D1729" s="28" t="s">
        <v>187</v>
      </c>
      <c r="E1729" s="19">
        <v>5.8216318802899298</v>
      </c>
      <c r="F1729" s="20">
        <v>10</v>
      </c>
      <c r="G1729" s="21">
        <v>0.84424439226699899</v>
      </c>
      <c r="H1729" s="22">
        <v>0</v>
      </c>
      <c r="I1729" s="23">
        <v>6</v>
      </c>
      <c r="J1729" s="21">
        <v>1</v>
      </c>
      <c r="K1729" s="24">
        <v>0</v>
      </c>
      <c r="L1729" s="25">
        <v>0</v>
      </c>
      <c r="M1729" s="26">
        <v>4.7568449267068699E-2</v>
      </c>
      <c r="N1729" s="23">
        <v>1</v>
      </c>
      <c r="O1729" s="23">
        <f t="shared" si="78"/>
        <v>4.7568449267068699E-2</v>
      </c>
      <c r="P1729" s="33">
        <f t="shared" si="80"/>
        <v>8.1709819935745723E-3</v>
      </c>
    </row>
    <row r="1730" spans="1:16" x14ac:dyDescent="0.25">
      <c r="A1730" s="27" t="s">
        <v>2368</v>
      </c>
      <c r="B1730" s="17" t="str">
        <f t="shared" si="79"/>
        <v>SHING</v>
      </c>
      <c r="C1730" s="28" t="s">
        <v>1053</v>
      </c>
      <c r="D1730" s="28" t="s">
        <v>148</v>
      </c>
      <c r="E1730" s="19">
        <v>0.10881150493497885</v>
      </c>
      <c r="F1730" s="20">
        <v>10</v>
      </c>
      <c r="G1730" s="21">
        <v>0.92577279527341205</v>
      </c>
      <c r="H1730" s="22">
        <v>0</v>
      </c>
      <c r="I1730" s="23">
        <v>0</v>
      </c>
      <c r="J1730" s="21">
        <v>8.5243295221485299E-2</v>
      </c>
      <c r="K1730" s="24">
        <v>0.92577279527341205</v>
      </c>
      <c r="L1730" s="25">
        <v>0</v>
      </c>
      <c r="M1730" s="26">
        <v>4.7519060443916399E-2</v>
      </c>
      <c r="N1730" s="23">
        <v>1</v>
      </c>
      <c r="O1730" s="23">
        <f t="shared" si="78"/>
        <v>4.7519060443916399E-2</v>
      </c>
      <c r="P1730" s="33">
        <f t="shared" si="80"/>
        <v>0.43670989085494016</v>
      </c>
    </row>
    <row r="1731" spans="1:16" x14ac:dyDescent="0.25">
      <c r="A1731" s="27" t="s">
        <v>2369</v>
      </c>
      <c r="B1731" s="17" t="str">
        <f t="shared" si="79"/>
        <v>CHEST</v>
      </c>
      <c r="C1731" s="28" t="s">
        <v>2370</v>
      </c>
      <c r="D1731" s="28" t="s">
        <v>170</v>
      </c>
      <c r="E1731" s="19">
        <v>2.08939916539246</v>
      </c>
      <c r="F1731" s="20">
        <v>10</v>
      </c>
      <c r="G1731" s="21">
        <v>1</v>
      </c>
      <c r="H1731" s="22">
        <v>0</v>
      </c>
      <c r="I1731" s="23">
        <v>3</v>
      </c>
      <c r="J1731" s="21">
        <v>0.93300914033744298</v>
      </c>
      <c r="K1731" s="24">
        <v>0</v>
      </c>
      <c r="L1731" s="25">
        <v>0</v>
      </c>
      <c r="M1731" s="26">
        <v>4.7497776027846099E-2</v>
      </c>
      <c r="N1731" s="23">
        <v>1</v>
      </c>
      <c r="O1731" s="23">
        <f t="shared" si="78"/>
        <v>4.7497776027846099E-2</v>
      </c>
      <c r="P1731" s="33">
        <f t="shared" si="80"/>
        <v>2.2732743850275447E-2</v>
      </c>
    </row>
    <row r="1732" spans="1:16" x14ac:dyDescent="0.25">
      <c r="A1732" s="27" t="s">
        <v>2371</v>
      </c>
      <c r="B1732" s="17" t="str">
        <f t="shared" si="79"/>
        <v>PIT N</v>
      </c>
      <c r="C1732" s="28" t="s">
        <v>2342</v>
      </c>
      <c r="D1732" s="28" t="s">
        <v>170</v>
      </c>
      <c r="E1732" s="19">
        <v>6.09912609178184</v>
      </c>
      <c r="F1732" s="20">
        <v>69.003561008382604</v>
      </c>
      <c r="G1732" s="21">
        <v>0.93705253235516295</v>
      </c>
      <c r="H1732" s="22">
        <v>0</v>
      </c>
      <c r="I1732" s="23">
        <v>2</v>
      </c>
      <c r="J1732" s="21">
        <v>1</v>
      </c>
      <c r="K1732" s="24">
        <v>0</v>
      </c>
      <c r="L1732" s="25">
        <v>0</v>
      </c>
      <c r="M1732" s="26">
        <v>4.7368219640280797E-2</v>
      </c>
      <c r="N1732" s="23">
        <v>1</v>
      </c>
      <c r="O1732" s="23">
        <f t="shared" si="78"/>
        <v>4.7368219640280797E-2</v>
      </c>
      <c r="P1732" s="33">
        <f t="shared" si="80"/>
        <v>7.7663945502137221E-3</v>
      </c>
    </row>
    <row r="1733" spans="1:16" x14ac:dyDescent="0.25">
      <c r="A1733" s="27" t="s">
        <v>2372</v>
      </c>
      <c r="B1733" s="17" t="str">
        <f t="shared" si="79"/>
        <v>FROGT</v>
      </c>
      <c r="C1733" s="28" t="s">
        <v>1100</v>
      </c>
      <c r="D1733" s="28" t="s">
        <v>154</v>
      </c>
      <c r="E1733" s="19">
        <v>19.267040721531</v>
      </c>
      <c r="F1733" s="20">
        <v>44.053789653958802</v>
      </c>
      <c r="G1733" s="21">
        <v>0.84252008689587998</v>
      </c>
      <c r="H1733" s="22">
        <v>0</v>
      </c>
      <c r="I1733" s="23">
        <v>2</v>
      </c>
      <c r="J1733" s="21">
        <v>0.84798087785591003</v>
      </c>
      <c r="K1733" s="24">
        <v>0</v>
      </c>
      <c r="L1733" s="25">
        <v>0</v>
      </c>
      <c r="M1733" s="26">
        <v>4.7353574621094199E-2</v>
      </c>
      <c r="N1733" s="23">
        <v>1</v>
      </c>
      <c r="O1733" s="23">
        <f t="shared" ref="O1733:O1796" si="81">M1733*N1733</f>
        <v>4.7353574621094199E-2</v>
      </c>
      <c r="P1733" s="33">
        <f t="shared" si="80"/>
        <v>2.4577502744454354E-3</v>
      </c>
    </row>
    <row r="1734" spans="1:16" x14ac:dyDescent="0.25">
      <c r="A1734" s="27" t="s">
        <v>2373</v>
      </c>
      <c r="B1734" s="17" t="str">
        <f t="shared" ref="B1734:B1797" si="82">LEFT(A1734,5)</f>
        <v>MONTI</v>
      </c>
      <c r="C1734" s="28" t="s">
        <v>1086</v>
      </c>
      <c r="D1734" s="28" t="s">
        <v>212</v>
      </c>
      <c r="E1734" s="19">
        <v>15.284684808002</v>
      </c>
      <c r="F1734" s="20">
        <v>55.769292599747502</v>
      </c>
      <c r="G1734" s="21">
        <v>1</v>
      </c>
      <c r="H1734" s="22">
        <v>0</v>
      </c>
      <c r="I1734" s="23">
        <v>3</v>
      </c>
      <c r="J1734" s="21">
        <v>0.882166126640896</v>
      </c>
      <c r="K1734" s="24">
        <v>0</v>
      </c>
      <c r="L1734" s="25">
        <v>0</v>
      </c>
      <c r="M1734" s="26">
        <v>4.72726095617753E-2</v>
      </c>
      <c r="N1734" s="23">
        <v>1</v>
      </c>
      <c r="O1734" s="23">
        <f t="shared" si="81"/>
        <v>4.72726095617753E-2</v>
      </c>
      <c r="P1734" s="33">
        <f t="shared" ref="P1734:P1797" si="83">O1734/E1734</f>
        <v>3.0928089231533674E-3</v>
      </c>
    </row>
    <row r="1735" spans="1:16" x14ac:dyDescent="0.25">
      <c r="A1735" s="27" t="s">
        <v>2374</v>
      </c>
      <c r="B1735" s="17" t="str">
        <f t="shared" si="82"/>
        <v xml:space="preserve">BEAR </v>
      </c>
      <c r="C1735" s="28" t="s">
        <v>2375</v>
      </c>
      <c r="D1735" s="28" t="s">
        <v>145</v>
      </c>
      <c r="E1735" s="19">
        <v>18.719889313659301</v>
      </c>
      <c r="F1735" s="20">
        <v>23.990623829637101</v>
      </c>
      <c r="G1735" s="21">
        <v>0.55729912061833797</v>
      </c>
      <c r="H1735" s="22">
        <v>0</v>
      </c>
      <c r="I1735" s="23">
        <v>6</v>
      </c>
      <c r="J1735" s="21">
        <v>1</v>
      </c>
      <c r="K1735" s="24">
        <v>0</v>
      </c>
      <c r="L1735" s="25">
        <v>0</v>
      </c>
      <c r="M1735" s="26">
        <v>4.7229262853678802E-2</v>
      </c>
      <c r="N1735" s="23">
        <v>1</v>
      </c>
      <c r="O1735" s="23">
        <f t="shared" si="81"/>
        <v>4.7229262853678802E-2</v>
      </c>
      <c r="P1735" s="33">
        <f t="shared" si="83"/>
        <v>2.5229456254966809E-3</v>
      </c>
    </row>
    <row r="1736" spans="1:16" x14ac:dyDescent="0.25">
      <c r="A1736" s="27" t="s">
        <v>2376</v>
      </c>
      <c r="B1736" s="17" t="str">
        <f t="shared" si="82"/>
        <v>OREGO</v>
      </c>
      <c r="C1736" s="28" t="s">
        <v>2100</v>
      </c>
      <c r="D1736" s="28" t="s">
        <v>170</v>
      </c>
      <c r="E1736" s="19">
        <v>16.4857686513079</v>
      </c>
      <c r="F1736" s="20">
        <v>16.064138193675301</v>
      </c>
      <c r="G1736" s="21">
        <v>0.94496154359418805</v>
      </c>
      <c r="H1736" s="22">
        <v>2</v>
      </c>
      <c r="I1736" s="23">
        <v>4</v>
      </c>
      <c r="J1736" s="21">
        <v>0.88210524694777004</v>
      </c>
      <c r="K1736" s="24">
        <v>0</v>
      </c>
      <c r="L1736" s="25">
        <v>0</v>
      </c>
      <c r="M1736" s="26">
        <v>4.7160115206321102E-2</v>
      </c>
      <c r="N1736" s="23">
        <v>1</v>
      </c>
      <c r="O1736" s="23">
        <f t="shared" si="81"/>
        <v>4.7160115206321102E-2</v>
      </c>
      <c r="P1736" s="33">
        <f t="shared" si="83"/>
        <v>2.8606561334087173E-3</v>
      </c>
    </row>
    <row r="1737" spans="1:16" x14ac:dyDescent="0.25">
      <c r="A1737" s="27" t="s">
        <v>2377</v>
      </c>
      <c r="B1737" s="17" t="str">
        <f t="shared" si="82"/>
        <v>CORNI</v>
      </c>
      <c r="C1737" s="28" t="s">
        <v>862</v>
      </c>
      <c r="D1737" s="28" t="s">
        <v>170</v>
      </c>
      <c r="E1737" s="19">
        <v>5.7560710277510099</v>
      </c>
      <c r="F1737" s="20">
        <v>60.2606813397081</v>
      </c>
      <c r="G1737" s="21">
        <v>1</v>
      </c>
      <c r="H1737" s="22">
        <v>0</v>
      </c>
      <c r="I1737" s="23">
        <v>2</v>
      </c>
      <c r="J1737" s="21">
        <v>1</v>
      </c>
      <c r="K1737" s="24">
        <v>0</v>
      </c>
      <c r="L1737" s="25">
        <v>0</v>
      </c>
      <c r="M1737" s="26">
        <v>4.70146014979421E-2</v>
      </c>
      <c r="N1737" s="23">
        <v>1</v>
      </c>
      <c r="O1737" s="23">
        <f t="shared" si="81"/>
        <v>4.70146014979421E-2</v>
      </c>
      <c r="P1737" s="33">
        <f t="shared" si="83"/>
        <v>8.1678285885070923E-3</v>
      </c>
    </row>
    <row r="1738" spans="1:16" x14ac:dyDescent="0.25">
      <c r="A1738" s="27" t="s">
        <v>2378</v>
      </c>
      <c r="B1738" s="17" t="str">
        <f t="shared" si="82"/>
        <v>MIDDL</v>
      </c>
      <c r="C1738" s="28" t="s">
        <v>907</v>
      </c>
      <c r="D1738" s="28" t="s">
        <v>187</v>
      </c>
      <c r="E1738" s="19">
        <v>9.8496344761185899</v>
      </c>
      <c r="F1738" s="20">
        <v>13.946152162902999</v>
      </c>
      <c r="G1738" s="21">
        <v>1</v>
      </c>
      <c r="H1738" s="22">
        <v>1</v>
      </c>
      <c r="I1738" s="23">
        <v>10</v>
      </c>
      <c r="J1738" s="21">
        <v>1</v>
      </c>
      <c r="K1738" s="24">
        <v>0</v>
      </c>
      <c r="L1738" s="25">
        <v>0</v>
      </c>
      <c r="M1738" s="26">
        <v>4.69187809189354E-2</v>
      </c>
      <c r="N1738" s="23">
        <v>1</v>
      </c>
      <c r="O1738" s="23">
        <f t="shared" si="81"/>
        <v>4.69187809189354E-2</v>
      </c>
      <c r="P1738" s="33">
        <f t="shared" si="83"/>
        <v>4.7635047810854923E-3</v>
      </c>
    </row>
    <row r="1739" spans="1:16" x14ac:dyDescent="0.25">
      <c r="A1739" s="27" t="s">
        <v>2379</v>
      </c>
      <c r="B1739" s="17" t="str">
        <f t="shared" si="82"/>
        <v>DUNLA</v>
      </c>
      <c r="C1739" s="28" t="s">
        <v>1666</v>
      </c>
      <c r="D1739" s="28" t="s">
        <v>340</v>
      </c>
      <c r="E1739" s="19">
        <v>0.73169359006713197</v>
      </c>
      <c r="F1739" s="20">
        <v>39.146482194438697</v>
      </c>
      <c r="G1739" s="21">
        <v>0.99256051329221695</v>
      </c>
      <c r="H1739" s="22">
        <v>0</v>
      </c>
      <c r="I1739" s="23">
        <v>9</v>
      </c>
      <c r="J1739" s="21">
        <v>1</v>
      </c>
      <c r="K1739" s="24">
        <v>0</v>
      </c>
      <c r="L1739" s="25">
        <v>0</v>
      </c>
      <c r="M1739" s="26">
        <v>4.6850054313528497E-2</v>
      </c>
      <c r="N1739" s="23">
        <v>1</v>
      </c>
      <c r="O1739" s="23">
        <f t="shared" si="81"/>
        <v>4.6850054313528497E-2</v>
      </c>
      <c r="P1739" s="33">
        <f t="shared" si="83"/>
        <v>6.4029608772751531E-2</v>
      </c>
    </row>
    <row r="1740" spans="1:16" x14ac:dyDescent="0.25">
      <c r="A1740" s="27" t="s">
        <v>2380</v>
      </c>
      <c r="B1740" s="17" t="str">
        <f t="shared" si="82"/>
        <v>MORGA</v>
      </c>
      <c r="C1740" s="28" t="s">
        <v>1588</v>
      </c>
      <c r="D1740" s="28" t="s">
        <v>490</v>
      </c>
      <c r="E1740" s="19">
        <v>6.6700323931450196</v>
      </c>
      <c r="F1740" s="20">
        <v>37.718340811537999</v>
      </c>
      <c r="G1740" s="21">
        <v>0.68609171575083705</v>
      </c>
      <c r="H1740" s="22">
        <v>0</v>
      </c>
      <c r="I1740" s="23">
        <v>0</v>
      </c>
      <c r="J1740" s="21">
        <v>0.76771925861863399</v>
      </c>
      <c r="K1740" s="24">
        <v>0.50177593342114901</v>
      </c>
      <c r="L1740" s="25">
        <v>1</v>
      </c>
      <c r="M1740" s="26">
        <v>4.6838922632572097E-2</v>
      </c>
      <c r="N1740" s="23">
        <v>1</v>
      </c>
      <c r="O1740" s="23">
        <f t="shared" si="81"/>
        <v>4.6838922632572097E-2</v>
      </c>
      <c r="P1740" s="33">
        <f t="shared" si="83"/>
        <v>7.0222931271982699E-3</v>
      </c>
    </row>
    <row r="1741" spans="1:16" x14ac:dyDescent="0.25">
      <c r="A1741" s="27" t="s">
        <v>2381</v>
      </c>
      <c r="B1741" s="17" t="str">
        <f t="shared" si="82"/>
        <v>CORNI</v>
      </c>
      <c r="C1741" s="28" t="s">
        <v>862</v>
      </c>
      <c r="D1741" s="28" t="s">
        <v>170</v>
      </c>
      <c r="E1741" s="19">
        <v>5.0438008984030498</v>
      </c>
      <c r="F1741" s="20">
        <v>29.067225962792001</v>
      </c>
      <c r="G1741" s="21">
        <v>1</v>
      </c>
      <c r="H1741" s="22">
        <v>1</v>
      </c>
      <c r="I1741" s="23">
        <v>5</v>
      </c>
      <c r="J1741" s="21">
        <v>0.99849963230642502</v>
      </c>
      <c r="K1741" s="24">
        <v>0</v>
      </c>
      <c r="L1741" s="25">
        <v>0</v>
      </c>
      <c r="M1741" s="26">
        <v>4.67852168483067E-2</v>
      </c>
      <c r="N1741" s="23">
        <v>1</v>
      </c>
      <c r="O1741" s="23">
        <f t="shared" si="81"/>
        <v>4.67852168483067E-2</v>
      </c>
      <c r="P1741" s="33">
        <f t="shared" si="83"/>
        <v>9.2757858192062392E-3</v>
      </c>
    </row>
    <row r="1742" spans="1:16" x14ac:dyDescent="0.25">
      <c r="A1742" s="27" t="s">
        <v>2382</v>
      </c>
      <c r="B1742" s="17" t="str">
        <f t="shared" si="82"/>
        <v>PIT N</v>
      </c>
      <c r="C1742" s="28" t="s">
        <v>2342</v>
      </c>
      <c r="D1742" s="28" t="s">
        <v>170</v>
      </c>
      <c r="E1742" s="19">
        <v>4.4135236864893602E-2</v>
      </c>
      <c r="F1742" s="20">
        <v>85</v>
      </c>
      <c r="G1742" s="21">
        <v>1</v>
      </c>
      <c r="H1742" s="22">
        <v>0</v>
      </c>
      <c r="I1742" s="23">
        <v>0</v>
      </c>
      <c r="J1742" s="21">
        <v>1</v>
      </c>
      <c r="K1742" s="24">
        <v>0</v>
      </c>
      <c r="L1742" s="25">
        <v>0</v>
      </c>
      <c r="M1742" s="26">
        <v>4.6733046135888398E-2</v>
      </c>
      <c r="N1742" s="23">
        <v>1</v>
      </c>
      <c r="O1742" s="23">
        <f t="shared" si="81"/>
        <v>4.6733046135888398E-2</v>
      </c>
      <c r="P1742" s="33">
        <f t="shared" si="83"/>
        <v>1.0588602091101762</v>
      </c>
    </row>
    <row r="1743" spans="1:16" x14ac:dyDescent="0.25">
      <c r="A1743" s="27" t="s">
        <v>2383</v>
      </c>
      <c r="B1743" s="17" t="str">
        <f t="shared" si="82"/>
        <v>SWIFT</v>
      </c>
      <c r="C1743" s="28" t="s">
        <v>1946</v>
      </c>
      <c r="D1743" s="28" t="s">
        <v>490</v>
      </c>
      <c r="E1743" s="19">
        <v>8.84021225853337</v>
      </c>
      <c r="F1743" s="20">
        <v>27.853388330535299</v>
      </c>
      <c r="G1743" s="21">
        <v>0.70067018663613601</v>
      </c>
      <c r="H1743" s="22">
        <v>1</v>
      </c>
      <c r="I1743" s="23">
        <v>1</v>
      </c>
      <c r="J1743" s="21">
        <v>0.80042740708504601</v>
      </c>
      <c r="K1743" s="24">
        <v>0</v>
      </c>
      <c r="L1743" s="25">
        <v>0</v>
      </c>
      <c r="M1743" s="26">
        <v>4.6630451600261198E-2</v>
      </c>
      <c r="N1743" s="23">
        <v>1</v>
      </c>
      <c r="O1743" s="23">
        <f t="shared" si="81"/>
        <v>4.6630451600261198E-2</v>
      </c>
      <c r="P1743" s="33">
        <f t="shared" si="83"/>
        <v>5.2748113095643472E-3</v>
      </c>
    </row>
    <row r="1744" spans="1:16" x14ac:dyDescent="0.25">
      <c r="A1744" s="27" t="s">
        <v>2384</v>
      </c>
      <c r="B1744" s="17" t="str">
        <f t="shared" si="82"/>
        <v>LOS O</v>
      </c>
      <c r="C1744" s="28" t="s">
        <v>2228</v>
      </c>
      <c r="D1744" s="28" t="s">
        <v>223</v>
      </c>
      <c r="E1744" s="19">
        <v>12.233150357340101</v>
      </c>
      <c r="F1744" s="20">
        <v>84.160418804054203</v>
      </c>
      <c r="G1744" s="21">
        <v>0.73224210004938395</v>
      </c>
      <c r="H1744" s="22">
        <v>2</v>
      </c>
      <c r="I1744" s="23">
        <v>3</v>
      </c>
      <c r="J1744" s="21">
        <v>1</v>
      </c>
      <c r="K1744" s="24">
        <v>0</v>
      </c>
      <c r="L1744" s="25">
        <v>0</v>
      </c>
      <c r="M1744" s="26">
        <v>4.6568480941129101E-2</v>
      </c>
      <c r="N1744" s="23">
        <v>1</v>
      </c>
      <c r="O1744" s="23">
        <f t="shared" si="81"/>
        <v>4.6568480941129101E-2</v>
      </c>
      <c r="P1744" s="33">
        <f t="shared" si="83"/>
        <v>3.8067447534630532E-3</v>
      </c>
    </row>
    <row r="1745" spans="1:16" x14ac:dyDescent="0.25">
      <c r="A1745" s="27" t="s">
        <v>2385</v>
      </c>
      <c r="B1745" s="17" t="str">
        <f t="shared" si="82"/>
        <v>CORRA</v>
      </c>
      <c r="C1745" s="28" t="s">
        <v>1084</v>
      </c>
      <c r="D1745" s="28" t="s">
        <v>154</v>
      </c>
      <c r="E1745" s="19">
        <v>17.352611899529698</v>
      </c>
      <c r="F1745" s="20">
        <v>23.382072518169299</v>
      </c>
      <c r="G1745" s="21">
        <v>0.999465408687497</v>
      </c>
      <c r="H1745" s="22">
        <v>1</v>
      </c>
      <c r="I1745" s="23">
        <v>2</v>
      </c>
      <c r="J1745" s="21">
        <v>0.962072611869217</v>
      </c>
      <c r="K1745" s="24">
        <v>0</v>
      </c>
      <c r="L1745" s="25">
        <v>0</v>
      </c>
      <c r="M1745" s="26">
        <v>4.65527152723854E-2</v>
      </c>
      <c r="N1745" s="23">
        <v>1</v>
      </c>
      <c r="O1745" s="23">
        <f t="shared" si="81"/>
        <v>4.65527152723854E-2</v>
      </c>
      <c r="P1745" s="33">
        <f t="shared" si="83"/>
        <v>2.6827497521365704E-3</v>
      </c>
    </row>
    <row r="1746" spans="1:16" x14ac:dyDescent="0.25">
      <c r="A1746" s="27" t="s">
        <v>2386</v>
      </c>
      <c r="B1746" s="17" t="str">
        <f t="shared" si="82"/>
        <v>RINCO</v>
      </c>
      <c r="C1746" s="28" t="s">
        <v>2387</v>
      </c>
      <c r="D1746" s="28" t="s">
        <v>226</v>
      </c>
      <c r="E1746" s="19">
        <v>2.676418735690326</v>
      </c>
      <c r="F1746" s="20">
        <v>10</v>
      </c>
      <c r="G1746" s="21">
        <v>0.224849603539483</v>
      </c>
      <c r="H1746" s="22">
        <v>3</v>
      </c>
      <c r="I1746" s="23">
        <v>5</v>
      </c>
      <c r="J1746" s="21">
        <v>0.47861565879823598</v>
      </c>
      <c r="K1746" s="24">
        <v>0.771749017907705</v>
      </c>
      <c r="L1746" s="25">
        <v>0</v>
      </c>
      <c r="M1746" s="26">
        <v>4.6471252755630903E-2</v>
      </c>
      <c r="N1746" s="23">
        <v>1</v>
      </c>
      <c r="O1746" s="23">
        <f t="shared" si="81"/>
        <v>4.6471252755630903E-2</v>
      </c>
      <c r="P1746" s="33">
        <f t="shared" si="83"/>
        <v>1.7363222030966921E-2</v>
      </c>
    </row>
    <row r="1747" spans="1:16" x14ac:dyDescent="0.25">
      <c r="A1747" s="27" t="s">
        <v>2388</v>
      </c>
      <c r="B1747" s="17" t="str">
        <f t="shared" si="82"/>
        <v>GARBE</v>
      </c>
      <c r="C1747" s="28" t="s">
        <v>632</v>
      </c>
      <c r="D1747" s="28" t="s">
        <v>187</v>
      </c>
      <c r="E1747" s="19">
        <v>15.3454448406008</v>
      </c>
      <c r="F1747" s="20">
        <v>59.7555631786717</v>
      </c>
      <c r="G1747" s="21">
        <v>6.7923492571059604E-2</v>
      </c>
      <c r="H1747" s="22">
        <v>13</v>
      </c>
      <c r="I1747" s="23">
        <v>5</v>
      </c>
      <c r="J1747" s="21">
        <v>0.857284525439995</v>
      </c>
      <c r="K1747" s="24">
        <v>0</v>
      </c>
      <c r="L1747" s="25">
        <v>0</v>
      </c>
      <c r="M1747" s="26">
        <v>4.6446291614766801E-2</v>
      </c>
      <c r="N1747" s="23">
        <v>1</v>
      </c>
      <c r="O1747" s="23">
        <f t="shared" si="81"/>
        <v>4.6446291614766801E-2</v>
      </c>
      <c r="P1747" s="33">
        <f t="shared" si="83"/>
        <v>3.0267152302994658E-3</v>
      </c>
    </row>
    <row r="1748" spans="1:16" x14ac:dyDescent="0.25">
      <c r="A1748" s="27" t="s">
        <v>2389</v>
      </c>
      <c r="B1748" s="17" t="str">
        <f t="shared" si="82"/>
        <v>MONTE</v>
      </c>
      <c r="C1748" s="28" t="s">
        <v>322</v>
      </c>
      <c r="D1748" s="28" t="s">
        <v>226</v>
      </c>
      <c r="E1748" s="19">
        <v>14.692445101934382</v>
      </c>
      <c r="F1748" s="20">
        <v>53.0276099459292</v>
      </c>
      <c r="G1748" s="21">
        <v>0.14558509890129401</v>
      </c>
      <c r="H1748" s="22">
        <v>3</v>
      </c>
      <c r="I1748" s="23">
        <v>9</v>
      </c>
      <c r="J1748" s="21">
        <v>0.74187564179717802</v>
      </c>
      <c r="K1748" s="24">
        <v>0.33549792265531903</v>
      </c>
      <c r="L1748" s="25">
        <v>0</v>
      </c>
      <c r="M1748" s="26">
        <v>4.6444916781655902E-2</v>
      </c>
      <c r="N1748" s="23">
        <v>1</v>
      </c>
      <c r="O1748" s="23">
        <f t="shared" si="81"/>
        <v>4.6444916781655902E-2</v>
      </c>
      <c r="P1748" s="33">
        <f t="shared" si="83"/>
        <v>3.1611427818465047E-3</v>
      </c>
    </row>
    <row r="1749" spans="1:16" x14ac:dyDescent="0.25">
      <c r="A1749" s="27" t="s">
        <v>2390</v>
      </c>
      <c r="B1749" s="17" t="str">
        <f t="shared" si="82"/>
        <v>MENDO</v>
      </c>
      <c r="C1749" s="28" t="s">
        <v>505</v>
      </c>
      <c r="D1749" s="28" t="s">
        <v>187</v>
      </c>
      <c r="E1749" s="19">
        <v>11.035329088955301</v>
      </c>
      <c r="F1749" s="20">
        <v>11.0345759294208</v>
      </c>
      <c r="G1749" s="21">
        <v>0.86580306704376297</v>
      </c>
      <c r="H1749" s="22">
        <v>0</v>
      </c>
      <c r="I1749" s="23">
        <v>6</v>
      </c>
      <c r="J1749" s="21">
        <v>0.81551728773190602</v>
      </c>
      <c r="K1749" s="24">
        <v>0</v>
      </c>
      <c r="L1749" s="25">
        <v>0</v>
      </c>
      <c r="M1749" s="26">
        <v>4.6384723510052399E-2</v>
      </c>
      <c r="N1749" s="23">
        <v>1</v>
      </c>
      <c r="O1749" s="23">
        <f t="shared" si="81"/>
        <v>4.6384723510052399E-2</v>
      </c>
      <c r="P1749" s="33">
        <f t="shared" si="83"/>
        <v>4.2032931810322277E-3</v>
      </c>
    </row>
    <row r="1750" spans="1:16" x14ac:dyDescent="0.25">
      <c r="A1750" s="27" t="s">
        <v>2391</v>
      </c>
      <c r="B1750" s="17" t="str">
        <f t="shared" si="82"/>
        <v>HIGGI</v>
      </c>
      <c r="C1750" s="28" t="s">
        <v>1311</v>
      </c>
      <c r="D1750" s="28" t="s">
        <v>148</v>
      </c>
      <c r="E1750" s="19">
        <v>12.476899602205</v>
      </c>
      <c r="F1750" s="20">
        <v>9.9999999999999893</v>
      </c>
      <c r="G1750" s="21">
        <v>1</v>
      </c>
      <c r="H1750" s="22">
        <v>3</v>
      </c>
      <c r="I1750" s="23">
        <v>3</v>
      </c>
      <c r="J1750" s="21">
        <v>1</v>
      </c>
      <c r="K1750" s="24">
        <v>0</v>
      </c>
      <c r="L1750" s="25">
        <v>0</v>
      </c>
      <c r="M1750" s="26">
        <v>4.6303150922238002E-2</v>
      </c>
      <c r="N1750" s="23">
        <v>1</v>
      </c>
      <c r="O1750" s="23">
        <f t="shared" si="81"/>
        <v>4.6303150922238002E-2</v>
      </c>
      <c r="P1750" s="33">
        <f t="shared" si="83"/>
        <v>3.711110323758236E-3</v>
      </c>
    </row>
    <row r="1751" spans="1:16" x14ac:dyDescent="0.25">
      <c r="A1751" s="27" t="s">
        <v>2392</v>
      </c>
      <c r="B1751" s="17" t="str">
        <f t="shared" si="82"/>
        <v>BROWN</v>
      </c>
      <c r="C1751" s="28" t="s">
        <v>2393</v>
      </c>
      <c r="D1751" s="28" t="s">
        <v>148</v>
      </c>
      <c r="E1751" s="19">
        <v>10.9063129285319</v>
      </c>
      <c r="F1751" s="20">
        <v>24.736509511040602</v>
      </c>
      <c r="G1751" s="21">
        <v>0.96962475355627797</v>
      </c>
      <c r="H1751" s="22">
        <v>1</v>
      </c>
      <c r="I1751" s="23">
        <v>7</v>
      </c>
      <c r="J1751" s="21">
        <v>1</v>
      </c>
      <c r="K1751" s="24">
        <v>0</v>
      </c>
      <c r="L1751" s="25">
        <v>0</v>
      </c>
      <c r="M1751" s="26">
        <v>4.6287517414163801E-2</v>
      </c>
      <c r="N1751" s="23">
        <v>1</v>
      </c>
      <c r="O1751" s="23">
        <f t="shared" si="81"/>
        <v>4.6287517414163801E-2</v>
      </c>
      <c r="P1751" s="33">
        <f t="shared" si="83"/>
        <v>4.2441031829438406E-3</v>
      </c>
    </row>
    <row r="1752" spans="1:16" x14ac:dyDescent="0.25">
      <c r="A1752" s="27" t="s">
        <v>2394</v>
      </c>
      <c r="B1752" s="17" t="str">
        <f t="shared" si="82"/>
        <v>PIT N</v>
      </c>
      <c r="C1752" s="28" t="s">
        <v>2395</v>
      </c>
      <c r="D1752" s="28" t="s">
        <v>170</v>
      </c>
      <c r="E1752" s="19">
        <v>2.70981540291314</v>
      </c>
      <c r="F1752" s="20">
        <v>77.124721731963703</v>
      </c>
      <c r="G1752" s="21">
        <v>1</v>
      </c>
      <c r="H1752" s="22">
        <v>0</v>
      </c>
      <c r="I1752" s="23">
        <v>2</v>
      </c>
      <c r="J1752" s="21">
        <v>1</v>
      </c>
      <c r="K1752" s="24">
        <v>0</v>
      </c>
      <c r="L1752" s="25">
        <v>0</v>
      </c>
      <c r="M1752" s="26">
        <v>4.6205648505067698E-2</v>
      </c>
      <c r="N1752" s="23">
        <v>1</v>
      </c>
      <c r="O1752" s="23">
        <f t="shared" si="81"/>
        <v>4.6205648505067698E-2</v>
      </c>
      <c r="P1752" s="33">
        <f t="shared" si="83"/>
        <v>1.7051216276723173E-2</v>
      </c>
    </row>
    <row r="1753" spans="1:16" x14ac:dyDescent="0.25">
      <c r="A1753" s="27" t="s">
        <v>2396</v>
      </c>
      <c r="B1753" s="17" t="str">
        <f t="shared" si="82"/>
        <v>KONOC</v>
      </c>
      <c r="C1753" s="28" t="s">
        <v>410</v>
      </c>
      <c r="D1753" s="28" t="s">
        <v>187</v>
      </c>
      <c r="E1753" s="19">
        <v>8.5910447901590103</v>
      </c>
      <c r="F1753" s="20">
        <v>44.589672982098598</v>
      </c>
      <c r="G1753" s="21">
        <v>0.35584862818368901</v>
      </c>
      <c r="H1753" s="22">
        <v>1</v>
      </c>
      <c r="I1753" s="23">
        <v>10</v>
      </c>
      <c r="J1753" s="21">
        <v>0.63727720133976895</v>
      </c>
      <c r="K1753" s="24">
        <v>0</v>
      </c>
      <c r="L1753" s="25">
        <v>0</v>
      </c>
      <c r="M1753" s="26">
        <v>4.6138693662320103E-2</v>
      </c>
      <c r="N1753" s="23">
        <v>1</v>
      </c>
      <c r="O1753" s="23">
        <f t="shared" si="81"/>
        <v>4.6138693662320103E-2</v>
      </c>
      <c r="P1753" s="33">
        <f t="shared" si="83"/>
        <v>5.3705567587276105E-3</v>
      </c>
    </row>
    <row r="1754" spans="1:16" x14ac:dyDescent="0.25">
      <c r="A1754" s="27" t="s">
        <v>2397</v>
      </c>
      <c r="B1754" s="17" t="str">
        <f t="shared" si="82"/>
        <v>POINT</v>
      </c>
      <c r="C1754" s="28" t="s">
        <v>1937</v>
      </c>
      <c r="D1754" s="28" t="s">
        <v>187</v>
      </c>
      <c r="E1754" s="19">
        <v>4.0404490951994498</v>
      </c>
      <c r="F1754" s="20">
        <v>84.423162469015097</v>
      </c>
      <c r="G1754" s="21">
        <v>0.59726135524519797</v>
      </c>
      <c r="H1754" s="22">
        <v>1</v>
      </c>
      <c r="I1754" s="23">
        <v>2</v>
      </c>
      <c r="J1754" s="21">
        <v>1</v>
      </c>
      <c r="K1754" s="24">
        <v>0</v>
      </c>
      <c r="L1754" s="25">
        <v>0</v>
      </c>
      <c r="M1754" s="26">
        <v>4.6115809170290997E-2</v>
      </c>
      <c r="N1754" s="23">
        <v>1</v>
      </c>
      <c r="O1754" s="23">
        <f t="shared" si="81"/>
        <v>4.6115809170290997E-2</v>
      </c>
      <c r="P1754" s="33">
        <f t="shared" si="83"/>
        <v>1.1413535496606614E-2</v>
      </c>
    </row>
    <row r="1755" spans="1:16" x14ac:dyDescent="0.25">
      <c r="A1755" s="27" t="s">
        <v>2398</v>
      </c>
      <c r="B1755" s="17" t="str">
        <f t="shared" si="82"/>
        <v>SAN L</v>
      </c>
      <c r="C1755" s="28" t="s">
        <v>2399</v>
      </c>
      <c r="D1755" s="28" t="s">
        <v>621</v>
      </c>
      <c r="E1755" s="19">
        <v>4.8099592892555005</v>
      </c>
      <c r="F1755" s="20">
        <v>9.9999999999999893</v>
      </c>
      <c r="G1755" s="21">
        <v>0.62875451242045</v>
      </c>
      <c r="H1755" s="22">
        <v>5</v>
      </c>
      <c r="I1755" s="23">
        <v>1</v>
      </c>
      <c r="J1755" s="21">
        <v>1</v>
      </c>
      <c r="K1755" s="24">
        <v>0.19479743412806499</v>
      </c>
      <c r="L1755" s="25">
        <v>0</v>
      </c>
      <c r="M1755" s="26">
        <v>4.6107812312697401E-2</v>
      </c>
      <c r="N1755" s="23">
        <v>1</v>
      </c>
      <c r="O1755" s="23">
        <f t="shared" si="81"/>
        <v>4.6107812312697401E-2</v>
      </c>
      <c r="P1755" s="33">
        <f t="shared" si="83"/>
        <v>9.58590489854938E-3</v>
      </c>
    </row>
    <row r="1756" spans="1:16" x14ac:dyDescent="0.25">
      <c r="A1756" s="27" t="s">
        <v>2400</v>
      </c>
      <c r="B1756" s="17" t="str">
        <f t="shared" si="82"/>
        <v>DUNBA</v>
      </c>
      <c r="C1756" s="28" t="s">
        <v>575</v>
      </c>
      <c r="D1756" s="28" t="s">
        <v>226</v>
      </c>
      <c r="E1756" s="19">
        <v>5.8569060229059701E-2</v>
      </c>
      <c r="F1756" s="20">
        <v>82.892781518854804</v>
      </c>
      <c r="G1756" s="21">
        <v>1</v>
      </c>
      <c r="H1756" s="22">
        <v>0</v>
      </c>
      <c r="I1756" s="23">
        <v>0</v>
      </c>
      <c r="J1756" s="21">
        <v>1</v>
      </c>
      <c r="K1756" s="24">
        <v>0</v>
      </c>
      <c r="L1756" s="25">
        <v>0</v>
      </c>
      <c r="M1756" s="26">
        <v>4.6095028270817698E-2</v>
      </c>
      <c r="N1756" s="23">
        <v>1</v>
      </c>
      <c r="O1756" s="23">
        <f t="shared" si="81"/>
        <v>4.6095028270817698E-2</v>
      </c>
      <c r="P1756" s="33">
        <f t="shared" si="83"/>
        <v>0.78702011079814338</v>
      </c>
    </row>
    <row r="1757" spans="1:16" x14ac:dyDescent="0.25">
      <c r="A1757" s="27" t="s">
        <v>2401</v>
      </c>
      <c r="B1757" s="17" t="str">
        <f t="shared" si="82"/>
        <v>WYAND</v>
      </c>
      <c r="C1757" s="28" t="s">
        <v>2185</v>
      </c>
      <c r="D1757" s="28" t="s">
        <v>170</v>
      </c>
      <c r="E1757" s="19">
        <v>16.85377829502184</v>
      </c>
      <c r="F1757" s="20">
        <v>17.271056996535101</v>
      </c>
      <c r="G1757" s="21">
        <v>0.999999999999999</v>
      </c>
      <c r="H1757" s="22">
        <v>1</v>
      </c>
      <c r="I1757" s="23">
        <v>4</v>
      </c>
      <c r="J1757" s="21">
        <v>1</v>
      </c>
      <c r="K1757" s="24">
        <v>0.13329902676069499</v>
      </c>
      <c r="L1757" s="25">
        <v>1</v>
      </c>
      <c r="M1757" s="26">
        <v>4.60531815549165E-2</v>
      </c>
      <c r="N1757" s="23">
        <v>1</v>
      </c>
      <c r="O1757" s="23">
        <f t="shared" si="81"/>
        <v>4.60531815549165E-2</v>
      </c>
      <c r="P1757" s="33">
        <f t="shared" si="83"/>
        <v>2.7325137870431934E-3</v>
      </c>
    </row>
    <row r="1758" spans="1:16" x14ac:dyDescent="0.25">
      <c r="A1758" s="27" t="s">
        <v>2402</v>
      </c>
      <c r="B1758" s="17" t="str">
        <f t="shared" si="82"/>
        <v>STILL</v>
      </c>
      <c r="C1758" s="28" t="s">
        <v>1827</v>
      </c>
      <c r="D1758" s="28" t="s">
        <v>170</v>
      </c>
      <c r="E1758" s="19">
        <v>12.4262749355967</v>
      </c>
      <c r="F1758" s="20">
        <v>10</v>
      </c>
      <c r="G1758" s="21">
        <v>0.99944697518623504</v>
      </c>
      <c r="H1758" s="22">
        <v>1</v>
      </c>
      <c r="I1758" s="23">
        <v>4</v>
      </c>
      <c r="J1758" s="21">
        <v>1</v>
      </c>
      <c r="K1758" s="24">
        <v>0</v>
      </c>
      <c r="L1758" s="25">
        <v>0</v>
      </c>
      <c r="M1758" s="26">
        <v>4.6041401455796001E-2</v>
      </c>
      <c r="N1758" s="23">
        <v>1</v>
      </c>
      <c r="O1758" s="23">
        <f t="shared" si="81"/>
        <v>4.6041401455796001E-2</v>
      </c>
      <c r="P1758" s="33">
        <f t="shared" si="83"/>
        <v>3.7051651999026954E-3</v>
      </c>
    </row>
    <row r="1759" spans="1:16" x14ac:dyDescent="0.25">
      <c r="A1759" s="27" t="s">
        <v>2403</v>
      </c>
      <c r="B1759" s="17" t="str">
        <f t="shared" si="82"/>
        <v>HIGHL</v>
      </c>
      <c r="C1759" s="28" t="s">
        <v>497</v>
      </c>
      <c r="D1759" s="28" t="s">
        <v>187</v>
      </c>
      <c r="E1759" s="19">
        <v>23.770891915301799</v>
      </c>
      <c r="F1759" s="20">
        <v>84.341761565124102</v>
      </c>
      <c r="G1759" s="21">
        <v>0.64957937644728803</v>
      </c>
      <c r="H1759" s="22">
        <v>1</v>
      </c>
      <c r="I1759" s="23">
        <v>10</v>
      </c>
      <c r="J1759" s="21">
        <v>0.92071552348605801</v>
      </c>
      <c r="K1759" s="24">
        <v>0</v>
      </c>
      <c r="L1759" s="25">
        <v>0</v>
      </c>
      <c r="M1759" s="26">
        <v>4.6005024568374298E-2</v>
      </c>
      <c r="N1759" s="23">
        <v>1</v>
      </c>
      <c r="O1759" s="23">
        <f t="shared" si="81"/>
        <v>4.6005024568374298E-2</v>
      </c>
      <c r="P1759" s="33">
        <f t="shared" si="83"/>
        <v>1.9353512157766341E-3</v>
      </c>
    </row>
    <row r="1760" spans="1:16" x14ac:dyDescent="0.25">
      <c r="A1760" s="27" t="s">
        <v>2404</v>
      </c>
      <c r="B1760" s="17" t="str">
        <f t="shared" si="82"/>
        <v>PETAL</v>
      </c>
      <c r="C1760" s="28" t="s">
        <v>1258</v>
      </c>
      <c r="D1760" s="28" t="s">
        <v>226</v>
      </c>
      <c r="E1760" s="19">
        <v>13.3481467446457</v>
      </c>
      <c r="F1760" s="20">
        <v>80.601711694772206</v>
      </c>
      <c r="G1760" s="21">
        <v>0.79773108463159204</v>
      </c>
      <c r="H1760" s="22">
        <v>0</v>
      </c>
      <c r="I1760" s="23">
        <v>10</v>
      </c>
      <c r="J1760" s="21">
        <v>0.97013552194928199</v>
      </c>
      <c r="K1760" s="24">
        <v>0</v>
      </c>
      <c r="L1760" s="25">
        <v>0</v>
      </c>
      <c r="M1760" s="26">
        <v>4.59783038090954E-2</v>
      </c>
      <c r="N1760" s="23">
        <v>1</v>
      </c>
      <c r="O1760" s="23">
        <f t="shared" si="81"/>
        <v>4.59783038090954E-2</v>
      </c>
      <c r="P1760" s="33">
        <f t="shared" si="83"/>
        <v>3.4445458750697756E-3</v>
      </c>
    </row>
    <row r="1761" spans="1:16" x14ac:dyDescent="0.25">
      <c r="A1761" s="27" t="s">
        <v>2405</v>
      </c>
      <c r="B1761" s="17" t="str">
        <f t="shared" si="82"/>
        <v>COTTO</v>
      </c>
      <c r="C1761" s="28" t="s">
        <v>1468</v>
      </c>
      <c r="D1761" s="28" t="s">
        <v>170</v>
      </c>
      <c r="E1761" s="19">
        <v>22.742869345431199</v>
      </c>
      <c r="F1761" s="20">
        <v>39.571343820647598</v>
      </c>
      <c r="G1761" s="21">
        <v>1</v>
      </c>
      <c r="H1761" s="22">
        <v>3</v>
      </c>
      <c r="I1761" s="23">
        <v>4</v>
      </c>
      <c r="J1761" s="21">
        <v>0.901506644095312</v>
      </c>
      <c r="K1761" s="24">
        <v>0</v>
      </c>
      <c r="L1761" s="25">
        <v>0</v>
      </c>
      <c r="M1761" s="26">
        <v>4.59075983523149E-2</v>
      </c>
      <c r="N1761" s="23">
        <v>1</v>
      </c>
      <c r="O1761" s="23">
        <f t="shared" si="81"/>
        <v>4.59075983523149E-2</v>
      </c>
      <c r="P1761" s="33">
        <f t="shared" si="83"/>
        <v>2.0185490957647018E-3</v>
      </c>
    </row>
    <row r="1762" spans="1:16" x14ac:dyDescent="0.25">
      <c r="A1762" s="27" t="s">
        <v>2406</v>
      </c>
      <c r="B1762" s="17" t="str">
        <f t="shared" si="82"/>
        <v xml:space="preserve">PINE </v>
      </c>
      <c r="C1762" s="28" t="s">
        <v>857</v>
      </c>
      <c r="D1762" s="28" t="s">
        <v>154</v>
      </c>
      <c r="E1762" s="19">
        <v>12.5062861119728</v>
      </c>
      <c r="F1762" s="20">
        <v>11.317739282352001</v>
      </c>
      <c r="G1762" s="21">
        <v>0.79034153058791601</v>
      </c>
      <c r="H1762" s="22">
        <v>1</v>
      </c>
      <c r="I1762" s="23">
        <v>18</v>
      </c>
      <c r="J1762" s="21">
        <v>1</v>
      </c>
      <c r="K1762" s="24">
        <v>0</v>
      </c>
      <c r="L1762" s="25">
        <v>0</v>
      </c>
      <c r="M1762" s="26">
        <v>4.58962520602368E-2</v>
      </c>
      <c r="N1762" s="23">
        <v>1</v>
      </c>
      <c r="O1762" s="23">
        <f t="shared" si="81"/>
        <v>4.58962520602368E-2</v>
      </c>
      <c r="P1762" s="33">
        <f t="shared" si="83"/>
        <v>3.669854635445959E-3</v>
      </c>
    </row>
    <row r="1763" spans="1:16" x14ac:dyDescent="0.25">
      <c r="A1763" s="27" t="s">
        <v>2407</v>
      </c>
      <c r="B1763" s="17" t="str">
        <f t="shared" si="82"/>
        <v>SCE T</v>
      </c>
      <c r="C1763" s="28" t="s">
        <v>2408</v>
      </c>
      <c r="D1763" s="28" t="s">
        <v>2291</v>
      </c>
      <c r="E1763" s="19">
        <v>1.42760704004418</v>
      </c>
      <c r="F1763" s="20">
        <v>82.153455150560106</v>
      </c>
      <c r="G1763" s="21">
        <v>1</v>
      </c>
      <c r="H1763" s="22">
        <v>0</v>
      </c>
      <c r="I1763" s="23">
        <v>0</v>
      </c>
      <c r="J1763" s="21">
        <v>1</v>
      </c>
      <c r="K1763" s="24">
        <v>0</v>
      </c>
      <c r="L1763" s="25">
        <v>0</v>
      </c>
      <c r="M1763" s="26">
        <v>4.5873147744516403E-2</v>
      </c>
      <c r="N1763" s="23">
        <v>1</v>
      </c>
      <c r="O1763" s="23">
        <f t="shared" si="81"/>
        <v>4.5873147744516403E-2</v>
      </c>
      <c r="P1763" s="33">
        <f t="shared" si="83"/>
        <v>3.2132895438156964E-2</v>
      </c>
    </row>
    <row r="1764" spans="1:16" x14ac:dyDescent="0.25">
      <c r="A1764" s="27" t="s">
        <v>2409</v>
      </c>
      <c r="B1764" s="17" t="str">
        <f t="shared" si="82"/>
        <v xml:space="preserve">SALT </v>
      </c>
      <c r="C1764" s="28" t="s">
        <v>2138</v>
      </c>
      <c r="D1764" s="28" t="s">
        <v>154</v>
      </c>
      <c r="E1764" s="19">
        <v>0.57657010759339</v>
      </c>
      <c r="F1764" s="20">
        <v>81.605229348177303</v>
      </c>
      <c r="G1764" s="21">
        <v>0.94632430815878499</v>
      </c>
      <c r="H1764" s="22">
        <v>2</v>
      </c>
      <c r="I1764" s="23">
        <v>1</v>
      </c>
      <c r="J1764" s="21">
        <v>1</v>
      </c>
      <c r="K1764" s="24">
        <v>0</v>
      </c>
      <c r="L1764" s="25">
        <v>0</v>
      </c>
      <c r="M1764" s="26">
        <v>4.5847527317887299E-2</v>
      </c>
      <c r="N1764" s="23">
        <v>1</v>
      </c>
      <c r="O1764" s="23">
        <f t="shared" si="81"/>
        <v>4.5847527317887299E-2</v>
      </c>
      <c r="P1764" s="33">
        <f t="shared" si="83"/>
        <v>7.951769735211453E-2</v>
      </c>
    </row>
    <row r="1765" spans="1:16" x14ac:dyDescent="0.25">
      <c r="A1765" s="27" t="s">
        <v>2410</v>
      </c>
      <c r="B1765" s="17" t="str">
        <f t="shared" si="82"/>
        <v>GARBE</v>
      </c>
      <c r="C1765" s="28" t="s">
        <v>632</v>
      </c>
      <c r="D1765" s="28" t="s">
        <v>187</v>
      </c>
      <c r="E1765" s="19">
        <v>8.8243637263897501</v>
      </c>
      <c r="F1765" s="20">
        <v>78.272574510945702</v>
      </c>
      <c r="G1765" s="21">
        <v>0.227953641127568</v>
      </c>
      <c r="H1765" s="22">
        <v>0</v>
      </c>
      <c r="I1765" s="23">
        <v>2</v>
      </c>
      <c r="J1765" s="21">
        <v>0.95317879447187304</v>
      </c>
      <c r="K1765" s="24">
        <v>0</v>
      </c>
      <c r="L1765" s="25">
        <v>0</v>
      </c>
      <c r="M1765" s="26">
        <v>4.5840287668898798E-2</v>
      </c>
      <c r="N1765" s="23">
        <v>1</v>
      </c>
      <c r="O1765" s="23">
        <f t="shared" si="81"/>
        <v>4.5840287668898798E-2</v>
      </c>
      <c r="P1765" s="33">
        <f t="shared" si="83"/>
        <v>5.1947414102855791E-3</v>
      </c>
    </row>
    <row r="1766" spans="1:16" x14ac:dyDescent="0.25">
      <c r="A1766" s="27" t="s">
        <v>2411</v>
      </c>
      <c r="B1766" s="17" t="str">
        <f t="shared" si="82"/>
        <v>DUNBA</v>
      </c>
      <c r="C1766" s="28" t="s">
        <v>469</v>
      </c>
      <c r="D1766" s="28" t="s">
        <v>226</v>
      </c>
      <c r="E1766" s="19">
        <v>3.5572547898088787</v>
      </c>
      <c r="F1766" s="20">
        <v>21.308122687765799</v>
      </c>
      <c r="G1766" s="21">
        <v>0.50042183024689102</v>
      </c>
      <c r="H1766" s="22">
        <v>0</v>
      </c>
      <c r="I1766" s="23">
        <v>2</v>
      </c>
      <c r="J1766" s="21">
        <v>0.258466351973479</v>
      </c>
      <c r="K1766" s="24">
        <v>0.93782550709729695</v>
      </c>
      <c r="L1766" s="25">
        <v>0</v>
      </c>
      <c r="M1766" s="26">
        <v>4.5809161851859202E-2</v>
      </c>
      <c r="N1766" s="23">
        <v>1</v>
      </c>
      <c r="O1766" s="23">
        <f t="shared" si="81"/>
        <v>4.5809161851859202E-2</v>
      </c>
      <c r="P1766" s="33">
        <f t="shared" si="83"/>
        <v>1.2877672407131793E-2</v>
      </c>
    </row>
    <row r="1767" spans="1:16" x14ac:dyDescent="0.25">
      <c r="A1767" s="27" t="s">
        <v>2412</v>
      </c>
      <c r="B1767" s="17" t="str">
        <f t="shared" si="82"/>
        <v>BURNE</v>
      </c>
      <c r="C1767" s="28" t="s">
        <v>2349</v>
      </c>
      <c r="D1767" s="28" t="s">
        <v>170</v>
      </c>
      <c r="E1767" s="19">
        <v>18.0240106346602</v>
      </c>
      <c r="F1767" s="20">
        <v>21.8274301783669</v>
      </c>
      <c r="G1767" s="21">
        <v>0.89508462637872399</v>
      </c>
      <c r="H1767" s="22">
        <v>4</v>
      </c>
      <c r="I1767" s="23">
        <v>2</v>
      </c>
      <c r="J1767" s="21">
        <v>1</v>
      </c>
      <c r="K1767" s="24">
        <v>0</v>
      </c>
      <c r="L1767" s="25">
        <v>0</v>
      </c>
      <c r="M1767" s="26">
        <v>4.5714279816834798E-2</v>
      </c>
      <c r="N1767" s="23">
        <v>1</v>
      </c>
      <c r="O1767" s="23">
        <f t="shared" si="81"/>
        <v>4.5714279816834798E-2</v>
      </c>
      <c r="P1767" s="33">
        <f t="shared" si="83"/>
        <v>2.5362989815888239E-3</v>
      </c>
    </row>
    <row r="1768" spans="1:16" x14ac:dyDescent="0.25">
      <c r="A1768" s="27" t="s">
        <v>2413</v>
      </c>
      <c r="B1768" s="17" t="str">
        <f t="shared" si="82"/>
        <v>PLACE</v>
      </c>
      <c r="C1768" s="28" t="s">
        <v>2414</v>
      </c>
      <c r="D1768" s="28" t="s">
        <v>148</v>
      </c>
      <c r="E1768" s="19">
        <v>12.7697796882565</v>
      </c>
      <c r="F1768" s="20">
        <v>10</v>
      </c>
      <c r="G1768" s="21">
        <v>1</v>
      </c>
      <c r="H1768" s="22">
        <v>3</v>
      </c>
      <c r="I1768" s="23">
        <v>10</v>
      </c>
      <c r="J1768" s="21">
        <v>0.97134926812758005</v>
      </c>
      <c r="K1768" s="24">
        <v>0</v>
      </c>
      <c r="L1768" s="25">
        <v>0</v>
      </c>
      <c r="M1768" s="26">
        <v>4.5628639871760697E-2</v>
      </c>
      <c r="N1768" s="23">
        <v>1</v>
      </c>
      <c r="O1768" s="23">
        <f t="shared" si="81"/>
        <v>4.5628639871760697E-2</v>
      </c>
      <c r="P1768" s="33">
        <f t="shared" si="83"/>
        <v>3.5731736165912288E-3</v>
      </c>
    </row>
    <row r="1769" spans="1:16" x14ac:dyDescent="0.25">
      <c r="A1769" s="27" t="s">
        <v>2415</v>
      </c>
      <c r="B1769" s="17" t="str">
        <f t="shared" si="82"/>
        <v xml:space="preserve">PASO </v>
      </c>
      <c r="C1769" s="28" t="s">
        <v>1136</v>
      </c>
      <c r="D1769" s="28" t="s">
        <v>580</v>
      </c>
      <c r="E1769" s="19">
        <v>26.411671344928902</v>
      </c>
      <c r="F1769" s="20">
        <v>63.4801522835143</v>
      </c>
      <c r="G1769" s="21">
        <v>0.89228627031362595</v>
      </c>
      <c r="H1769" s="22">
        <v>0</v>
      </c>
      <c r="I1769" s="23">
        <v>7</v>
      </c>
      <c r="J1769" s="21">
        <v>0.66231340048398002</v>
      </c>
      <c r="K1769" s="24">
        <v>0</v>
      </c>
      <c r="L1769" s="25">
        <v>0</v>
      </c>
      <c r="M1769" s="26">
        <v>4.5549012934430803E-2</v>
      </c>
      <c r="N1769" s="23">
        <v>1</v>
      </c>
      <c r="O1769" s="23">
        <f t="shared" si="81"/>
        <v>4.5549012934430803E-2</v>
      </c>
      <c r="P1769" s="33">
        <f t="shared" si="83"/>
        <v>1.7245789688798438E-3</v>
      </c>
    </row>
    <row r="1770" spans="1:16" x14ac:dyDescent="0.25">
      <c r="A1770" s="27" t="s">
        <v>2416</v>
      </c>
      <c r="B1770" s="17" t="str">
        <f t="shared" si="82"/>
        <v>TASSA</v>
      </c>
      <c r="C1770" s="28" t="s">
        <v>2102</v>
      </c>
      <c r="D1770" s="28" t="s">
        <v>593</v>
      </c>
      <c r="E1770" s="19">
        <v>7.0796312323803594</v>
      </c>
      <c r="F1770" s="20">
        <v>47.382512383974799</v>
      </c>
      <c r="G1770" s="21">
        <v>0.57653072489356605</v>
      </c>
      <c r="H1770" s="22">
        <v>1</v>
      </c>
      <c r="I1770" s="23">
        <v>2</v>
      </c>
      <c r="J1770" s="21">
        <v>0.838103866600582</v>
      </c>
      <c r="K1770" s="24">
        <v>0.25737553225796</v>
      </c>
      <c r="L1770" s="25">
        <v>0</v>
      </c>
      <c r="M1770" s="26">
        <v>4.5532118452108299E-2</v>
      </c>
      <c r="N1770" s="23">
        <v>1</v>
      </c>
      <c r="O1770" s="23">
        <f t="shared" si="81"/>
        <v>4.5532118452108299E-2</v>
      </c>
      <c r="P1770" s="33">
        <f t="shared" si="83"/>
        <v>6.4314251629175884E-3</v>
      </c>
    </row>
    <row r="1771" spans="1:16" x14ac:dyDescent="0.25">
      <c r="A1771" s="27" t="s">
        <v>2417</v>
      </c>
      <c r="B1771" s="17" t="str">
        <f t="shared" si="82"/>
        <v>APPLE</v>
      </c>
      <c r="C1771" s="28" t="s">
        <v>310</v>
      </c>
      <c r="D1771" s="28" t="s">
        <v>148</v>
      </c>
      <c r="E1771" s="19">
        <v>12.37317996024411</v>
      </c>
      <c r="F1771" s="20">
        <v>14.1707956333592</v>
      </c>
      <c r="G1771" s="21">
        <v>0.74283759085965495</v>
      </c>
      <c r="H1771" s="22">
        <v>2</v>
      </c>
      <c r="I1771" s="23">
        <v>0</v>
      </c>
      <c r="J1771" s="21">
        <v>1</v>
      </c>
      <c r="K1771" s="24">
        <v>6.5449951808640203E-2</v>
      </c>
      <c r="L1771" s="25">
        <v>1</v>
      </c>
      <c r="M1771" s="26">
        <v>4.5442904374962297E-2</v>
      </c>
      <c r="N1771" s="23">
        <v>1</v>
      </c>
      <c r="O1771" s="23">
        <f t="shared" si="81"/>
        <v>4.5442904374962297E-2</v>
      </c>
      <c r="P1771" s="33">
        <f t="shared" si="83"/>
        <v>3.6726940463949862E-3</v>
      </c>
    </row>
    <row r="1772" spans="1:16" x14ac:dyDescent="0.25">
      <c r="A1772" s="27" t="s">
        <v>2418</v>
      </c>
      <c r="B1772" s="17" t="str">
        <f t="shared" si="82"/>
        <v>DUNLA</v>
      </c>
      <c r="C1772" s="28" t="s">
        <v>1666</v>
      </c>
      <c r="D1772" s="28" t="s">
        <v>340</v>
      </c>
      <c r="E1772" s="19">
        <v>17.8164258298433</v>
      </c>
      <c r="F1772" s="20">
        <v>21.4268443943782</v>
      </c>
      <c r="G1772" s="21">
        <v>0.999999999999999</v>
      </c>
      <c r="H1772" s="22">
        <v>3</v>
      </c>
      <c r="I1772" s="23">
        <v>11</v>
      </c>
      <c r="J1772" s="21">
        <v>1</v>
      </c>
      <c r="K1772" s="24">
        <v>0</v>
      </c>
      <c r="L1772" s="25">
        <v>0</v>
      </c>
      <c r="M1772" s="26">
        <v>4.5380989587419297E-2</v>
      </c>
      <c r="N1772" s="23">
        <v>1</v>
      </c>
      <c r="O1772" s="23">
        <f t="shared" si="81"/>
        <v>4.5380989587419297E-2</v>
      </c>
      <c r="P1772" s="33">
        <f t="shared" si="83"/>
        <v>2.5471432946671119E-3</v>
      </c>
    </row>
    <row r="1773" spans="1:16" x14ac:dyDescent="0.25">
      <c r="A1773" s="27" t="s">
        <v>2419</v>
      </c>
      <c r="B1773" s="17" t="str">
        <f t="shared" si="82"/>
        <v>MARIP</v>
      </c>
      <c r="C1773" s="28" t="s">
        <v>164</v>
      </c>
      <c r="D1773" s="28" t="s">
        <v>145</v>
      </c>
      <c r="E1773" s="19">
        <v>17.335644073922261</v>
      </c>
      <c r="F1773" s="20">
        <v>16.496817376490601</v>
      </c>
      <c r="G1773" s="21">
        <v>0.77702984926632401</v>
      </c>
      <c r="H1773" s="22">
        <v>2</v>
      </c>
      <c r="I1773" s="23">
        <v>10</v>
      </c>
      <c r="J1773" s="21">
        <v>1</v>
      </c>
      <c r="K1773" s="24">
        <v>0.23658126984257599</v>
      </c>
      <c r="L1773" s="25">
        <v>0</v>
      </c>
      <c r="M1773" s="26">
        <v>4.5380721851066501E-2</v>
      </c>
      <c r="N1773" s="23">
        <v>1</v>
      </c>
      <c r="O1773" s="23">
        <f t="shared" si="81"/>
        <v>4.5380721851066501E-2</v>
      </c>
      <c r="P1773" s="33">
        <f t="shared" si="83"/>
        <v>2.6177695883438223E-3</v>
      </c>
    </row>
    <row r="1774" spans="1:16" x14ac:dyDescent="0.25">
      <c r="A1774" s="27" t="s">
        <v>2420</v>
      </c>
      <c r="B1774" s="17" t="str">
        <f t="shared" si="82"/>
        <v>AUBER</v>
      </c>
      <c r="C1774" s="28" t="s">
        <v>339</v>
      </c>
      <c r="D1774" s="28" t="s">
        <v>340</v>
      </c>
      <c r="E1774" s="19">
        <v>34.506730624373603</v>
      </c>
      <c r="F1774" s="20">
        <v>14.450795169419001</v>
      </c>
      <c r="G1774" s="21">
        <v>0.99636833103928901</v>
      </c>
      <c r="H1774" s="22">
        <v>2</v>
      </c>
      <c r="I1774" s="23">
        <v>14</v>
      </c>
      <c r="J1774" s="21">
        <v>1</v>
      </c>
      <c r="K1774" s="24">
        <v>0</v>
      </c>
      <c r="L1774" s="25">
        <v>0</v>
      </c>
      <c r="M1774" s="26">
        <v>4.53377600932202E-2</v>
      </c>
      <c r="N1774" s="23">
        <v>1</v>
      </c>
      <c r="O1774" s="23">
        <f t="shared" si="81"/>
        <v>4.53377600932202E-2</v>
      </c>
      <c r="P1774" s="33">
        <f t="shared" si="83"/>
        <v>1.3138816478080416E-3</v>
      </c>
    </row>
    <row r="1775" spans="1:16" x14ac:dyDescent="0.25">
      <c r="A1775" s="27" t="s">
        <v>2421</v>
      </c>
      <c r="B1775" s="17" t="str">
        <f t="shared" si="82"/>
        <v>ELK C</v>
      </c>
      <c r="C1775" s="28" t="s">
        <v>1004</v>
      </c>
      <c r="D1775" s="28" t="s">
        <v>170</v>
      </c>
      <c r="E1775" s="19">
        <v>17.647025523881702</v>
      </c>
      <c r="F1775" s="20">
        <v>82.042681251897804</v>
      </c>
      <c r="G1775" s="21">
        <v>1</v>
      </c>
      <c r="H1775" s="22">
        <v>0</v>
      </c>
      <c r="I1775" s="23">
        <v>0</v>
      </c>
      <c r="J1775" s="21">
        <v>0.58666989642917799</v>
      </c>
      <c r="K1775" s="24">
        <v>0</v>
      </c>
      <c r="L1775" s="25">
        <v>0</v>
      </c>
      <c r="M1775" s="26">
        <v>4.5252754936066203E-2</v>
      </c>
      <c r="N1775" s="23">
        <v>1</v>
      </c>
      <c r="O1775" s="23">
        <f t="shared" si="81"/>
        <v>4.5252754936066203E-2</v>
      </c>
      <c r="P1775" s="33">
        <f t="shared" si="83"/>
        <v>2.5643276185454422E-3</v>
      </c>
    </row>
    <row r="1776" spans="1:16" x14ac:dyDescent="0.25">
      <c r="A1776" s="27" t="s">
        <v>2422</v>
      </c>
      <c r="B1776" s="17" t="str">
        <f t="shared" si="82"/>
        <v>APPLE</v>
      </c>
      <c r="C1776" s="28" t="s">
        <v>310</v>
      </c>
      <c r="D1776" s="28" t="s">
        <v>148</v>
      </c>
      <c r="E1776" s="19">
        <v>38.743725205971273</v>
      </c>
      <c r="F1776" s="20">
        <v>26.367726994204801</v>
      </c>
      <c r="G1776" s="21">
        <v>0.83008138133593701</v>
      </c>
      <c r="H1776" s="22">
        <v>8</v>
      </c>
      <c r="I1776" s="23">
        <v>10</v>
      </c>
      <c r="J1776" s="21">
        <v>0.92134643169078201</v>
      </c>
      <c r="K1776" s="24">
        <v>1.0281299456494999E-3</v>
      </c>
      <c r="L1776" s="25">
        <v>0</v>
      </c>
      <c r="M1776" s="26">
        <v>4.5173505781957897E-2</v>
      </c>
      <c r="N1776" s="23">
        <v>1</v>
      </c>
      <c r="O1776" s="23">
        <f t="shared" si="81"/>
        <v>4.5173505781957897E-2</v>
      </c>
      <c r="P1776" s="33">
        <f t="shared" si="83"/>
        <v>1.1659566947113194E-3</v>
      </c>
    </row>
    <row r="1777" spans="1:16" x14ac:dyDescent="0.25">
      <c r="A1777" s="27" t="s">
        <v>2423</v>
      </c>
      <c r="B1777" s="17" t="str">
        <f t="shared" si="82"/>
        <v>ATASC</v>
      </c>
      <c r="C1777" s="28" t="s">
        <v>618</v>
      </c>
      <c r="D1777" s="28" t="s">
        <v>580</v>
      </c>
      <c r="E1777" s="19">
        <v>18.516236070273589</v>
      </c>
      <c r="F1777" s="20">
        <v>60.230855816233401</v>
      </c>
      <c r="G1777" s="21">
        <v>0.48272264838165202</v>
      </c>
      <c r="H1777" s="22">
        <v>0</v>
      </c>
      <c r="I1777" s="23">
        <v>1</v>
      </c>
      <c r="J1777" s="21">
        <v>0.91952951742397304</v>
      </c>
      <c r="K1777" s="24">
        <v>0.38047403189776302</v>
      </c>
      <c r="L1777" s="25">
        <v>0</v>
      </c>
      <c r="M1777" s="26">
        <v>4.5155968386952502E-2</v>
      </c>
      <c r="N1777" s="23">
        <v>1</v>
      </c>
      <c r="O1777" s="23">
        <f t="shared" si="81"/>
        <v>4.5155968386952502E-2</v>
      </c>
      <c r="P1777" s="33">
        <f t="shared" si="83"/>
        <v>2.4387228708672051E-3</v>
      </c>
    </row>
    <row r="1778" spans="1:16" x14ac:dyDescent="0.25">
      <c r="A1778" s="27" t="s">
        <v>2424</v>
      </c>
      <c r="B1778" s="17" t="str">
        <f t="shared" si="82"/>
        <v>HOOPA</v>
      </c>
      <c r="C1778" s="28" t="s">
        <v>734</v>
      </c>
      <c r="D1778" s="28" t="s">
        <v>187</v>
      </c>
      <c r="E1778" s="19">
        <v>23.788328677894199</v>
      </c>
      <c r="F1778" s="20">
        <v>81.257082939740101</v>
      </c>
      <c r="G1778" s="21">
        <v>1</v>
      </c>
      <c r="H1778" s="22">
        <v>8</v>
      </c>
      <c r="I1778" s="23">
        <v>3</v>
      </c>
      <c r="J1778" s="21">
        <v>0.82104580663701598</v>
      </c>
      <c r="K1778" s="24">
        <v>0</v>
      </c>
      <c r="L1778" s="25">
        <v>0</v>
      </c>
      <c r="M1778" s="26">
        <v>4.5151086151039597E-2</v>
      </c>
      <c r="N1778" s="23">
        <v>1</v>
      </c>
      <c r="O1778" s="23">
        <f t="shared" si="81"/>
        <v>4.5151086151039597E-2</v>
      </c>
      <c r="P1778" s="33">
        <f t="shared" si="83"/>
        <v>1.8980352408278765E-3</v>
      </c>
    </row>
    <row r="1779" spans="1:16" x14ac:dyDescent="0.25">
      <c r="A1779" s="27" t="s">
        <v>2425</v>
      </c>
      <c r="B1779" s="17" t="str">
        <f t="shared" si="82"/>
        <v>PIT N</v>
      </c>
      <c r="C1779" s="28" t="s">
        <v>2342</v>
      </c>
      <c r="D1779" s="28" t="s">
        <v>170</v>
      </c>
      <c r="E1779" s="19">
        <v>0.72275015008551002</v>
      </c>
      <c r="F1779" s="20">
        <v>65.781983607672302</v>
      </c>
      <c r="G1779" s="21">
        <v>1</v>
      </c>
      <c r="H1779" s="22">
        <v>4</v>
      </c>
      <c r="I1779" s="23">
        <v>2</v>
      </c>
      <c r="J1779" s="21">
        <v>1</v>
      </c>
      <c r="K1779" s="24">
        <v>0</v>
      </c>
      <c r="L1779" s="25">
        <v>0</v>
      </c>
      <c r="M1779" s="26">
        <v>4.5131400836501301E-2</v>
      </c>
      <c r="N1779" s="23">
        <v>1</v>
      </c>
      <c r="O1779" s="23">
        <f t="shared" si="81"/>
        <v>4.5131400836501301E-2</v>
      </c>
      <c r="P1779" s="33">
        <f t="shared" si="83"/>
        <v>6.2443986806729426E-2</v>
      </c>
    </row>
    <row r="1780" spans="1:16" x14ac:dyDescent="0.25">
      <c r="A1780" s="27" t="s">
        <v>2426</v>
      </c>
      <c r="B1780" s="17" t="str">
        <f t="shared" si="82"/>
        <v>JARVI</v>
      </c>
      <c r="C1780" s="28" t="s">
        <v>2427</v>
      </c>
      <c r="D1780" s="28" t="s">
        <v>621</v>
      </c>
      <c r="E1780" s="19">
        <v>1.1184889953656401</v>
      </c>
      <c r="F1780" s="20">
        <v>70.124018690972704</v>
      </c>
      <c r="G1780" s="21">
        <v>6.2520412968109507E-2</v>
      </c>
      <c r="H1780" s="22">
        <v>0</v>
      </c>
      <c r="I1780" s="23">
        <v>0</v>
      </c>
      <c r="J1780" s="21">
        <v>0.208271232008271</v>
      </c>
      <c r="K1780" s="24">
        <v>1</v>
      </c>
      <c r="L1780" s="25">
        <v>0</v>
      </c>
      <c r="M1780" s="26">
        <v>4.5012544678920602E-2</v>
      </c>
      <c r="N1780" s="23">
        <v>1</v>
      </c>
      <c r="O1780" s="23">
        <f t="shared" si="81"/>
        <v>4.5012544678920602E-2</v>
      </c>
      <c r="P1780" s="33">
        <f t="shared" si="83"/>
        <v>4.0244065757844817E-2</v>
      </c>
    </row>
    <row r="1781" spans="1:16" x14ac:dyDescent="0.25">
      <c r="A1781" s="27" t="s">
        <v>2428</v>
      </c>
      <c r="B1781" s="17" t="str">
        <f t="shared" si="82"/>
        <v>MENLO</v>
      </c>
      <c r="C1781" s="28" t="s">
        <v>819</v>
      </c>
      <c r="D1781" s="28" t="s">
        <v>304</v>
      </c>
      <c r="E1781" s="19">
        <v>6.79503345124904</v>
      </c>
      <c r="F1781" s="20">
        <v>58.4309763281748</v>
      </c>
      <c r="G1781" s="21">
        <v>0.89523897091025495</v>
      </c>
      <c r="H1781" s="22">
        <v>4</v>
      </c>
      <c r="I1781" s="23">
        <v>2</v>
      </c>
      <c r="J1781" s="21">
        <v>1</v>
      </c>
      <c r="K1781" s="24">
        <v>0</v>
      </c>
      <c r="L1781" s="25">
        <v>0</v>
      </c>
      <c r="M1781" s="26">
        <v>4.4995082720340203E-2</v>
      </c>
      <c r="N1781" s="23">
        <v>1</v>
      </c>
      <c r="O1781" s="23">
        <f t="shared" si="81"/>
        <v>4.4995082720340203E-2</v>
      </c>
      <c r="P1781" s="33">
        <f t="shared" si="83"/>
        <v>6.6217602964219928E-3</v>
      </c>
    </row>
    <row r="1782" spans="1:16" x14ac:dyDescent="0.25">
      <c r="A1782" s="27" t="s">
        <v>2429</v>
      </c>
      <c r="B1782" s="17" t="str">
        <f t="shared" si="82"/>
        <v>FRENC</v>
      </c>
      <c r="C1782" s="28" t="s">
        <v>2430</v>
      </c>
      <c r="D1782" s="28" t="s">
        <v>170</v>
      </c>
      <c r="E1782" s="19">
        <v>3.9607992276733301</v>
      </c>
      <c r="F1782" s="20">
        <v>72.308329227070701</v>
      </c>
      <c r="G1782" s="21">
        <v>1</v>
      </c>
      <c r="H1782" s="22">
        <v>3</v>
      </c>
      <c r="I1782" s="23">
        <v>0</v>
      </c>
      <c r="J1782" s="21">
        <v>1</v>
      </c>
      <c r="K1782" s="24">
        <v>0</v>
      </c>
      <c r="L1782" s="25">
        <v>0</v>
      </c>
      <c r="M1782" s="26">
        <v>4.4678413135777598E-2</v>
      </c>
      <c r="N1782" s="23">
        <v>1</v>
      </c>
      <c r="O1782" s="23">
        <f t="shared" si="81"/>
        <v>4.4678413135777598E-2</v>
      </c>
      <c r="P1782" s="33">
        <f t="shared" si="83"/>
        <v>1.1280150941158102E-2</v>
      </c>
    </row>
    <row r="1783" spans="1:16" x14ac:dyDescent="0.25">
      <c r="A1783" s="27" t="s">
        <v>2431</v>
      </c>
      <c r="B1783" s="17" t="str">
        <f t="shared" si="82"/>
        <v>LUCER</v>
      </c>
      <c r="C1783" s="28" t="s">
        <v>2024</v>
      </c>
      <c r="D1783" s="28" t="s">
        <v>187</v>
      </c>
      <c r="E1783" s="19">
        <v>4.6278929668941098</v>
      </c>
      <c r="F1783" s="20">
        <v>61.435316620371196</v>
      </c>
      <c r="G1783" s="21">
        <v>1</v>
      </c>
      <c r="H1783" s="22">
        <v>0</v>
      </c>
      <c r="I1783" s="23">
        <v>7</v>
      </c>
      <c r="J1783" s="21">
        <v>0.964318587447484</v>
      </c>
      <c r="K1783" s="24">
        <v>0</v>
      </c>
      <c r="L1783" s="25">
        <v>0</v>
      </c>
      <c r="M1783" s="26">
        <v>4.4552765996929103E-2</v>
      </c>
      <c r="N1783" s="23">
        <v>1</v>
      </c>
      <c r="O1783" s="23">
        <f t="shared" si="81"/>
        <v>4.4552765996929103E-2</v>
      </c>
      <c r="P1783" s="33">
        <f t="shared" si="83"/>
        <v>9.6270087306771779E-3</v>
      </c>
    </row>
    <row r="1784" spans="1:16" x14ac:dyDescent="0.25">
      <c r="A1784" s="27" t="s">
        <v>2432</v>
      </c>
      <c r="B1784" s="17" t="str">
        <f t="shared" si="82"/>
        <v>MILPI</v>
      </c>
      <c r="C1784" s="28" t="s">
        <v>2222</v>
      </c>
      <c r="D1784" s="28" t="s">
        <v>490</v>
      </c>
      <c r="E1784" s="19">
        <v>1.60996707183786</v>
      </c>
      <c r="F1784" s="20">
        <v>77.342365056174202</v>
      </c>
      <c r="G1784" s="21">
        <v>1</v>
      </c>
      <c r="H1784" s="22">
        <v>0</v>
      </c>
      <c r="I1784" s="23">
        <v>0</v>
      </c>
      <c r="J1784" s="21">
        <v>1</v>
      </c>
      <c r="K1784" s="24">
        <v>0</v>
      </c>
      <c r="L1784" s="25">
        <v>0</v>
      </c>
      <c r="M1784" s="26">
        <v>4.4453936808512E-2</v>
      </c>
      <c r="N1784" s="23">
        <v>1</v>
      </c>
      <c r="O1784" s="23">
        <f t="shared" si="81"/>
        <v>4.4453936808512E-2</v>
      </c>
      <c r="P1784" s="33">
        <f t="shared" si="83"/>
        <v>2.7611705597037801E-2</v>
      </c>
    </row>
    <row r="1785" spans="1:16" x14ac:dyDescent="0.25">
      <c r="A1785" s="27" t="s">
        <v>2433</v>
      </c>
      <c r="B1785" s="17" t="str">
        <f t="shared" si="82"/>
        <v>TYLER</v>
      </c>
      <c r="C1785" s="28" t="s">
        <v>2029</v>
      </c>
      <c r="D1785" s="28" t="s">
        <v>170</v>
      </c>
      <c r="E1785" s="19">
        <v>17.0202971559088</v>
      </c>
      <c r="F1785" s="20">
        <v>70.283354108145502</v>
      </c>
      <c r="G1785" s="21">
        <v>1</v>
      </c>
      <c r="H1785" s="22">
        <v>0</v>
      </c>
      <c r="I1785" s="23">
        <v>5</v>
      </c>
      <c r="J1785" s="21">
        <v>0.94184815891344797</v>
      </c>
      <c r="K1785" s="24">
        <v>0</v>
      </c>
      <c r="L1785" s="25">
        <v>0</v>
      </c>
      <c r="M1785" s="26">
        <v>4.4384425580776203E-2</v>
      </c>
      <c r="N1785" s="23">
        <v>1</v>
      </c>
      <c r="O1785" s="23">
        <f t="shared" si="81"/>
        <v>4.4384425580776203E-2</v>
      </c>
      <c r="P1785" s="33">
        <f t="shared" si="83"/>
        <v>2.6077350573969044E-3</v>
      </c>
    </row>
    <row r="1786" spans="1:16" x14ac:dyDescent="0.25">
      <c r="A1786" s="27" t="s">
        <v>2434</v>
      </c>
      <c r="B1786" s="17" t="str">
        <f t="shared" si="82"/>
        <v>HOLLI</v>
      </c>
      <c r="C1786" s="28" t="s">
        <v>2435</v>
      </c>
      <c r="D1786" s="28" t="s">
        <v>223</v>
      </c>
      <c r="E1786" s="19">
        <v>42.860248962736797</v>
      </c>
      <c r="F1786" s="20">
        <v>78.380685021758595</v>
      </c>
      <c r="G1786" s="21">
        <v>0.68880043652157397</v>
      </c>
      <c r="H1786" s="22">
        <v>1</v>
      </c>
      <c r="I1786" s="23">
        <v>1</v>
      </c>
      <c r="J1786" s="21">
        <v>0.81194340832008505</v>
      </c>
      <c r="K1786" s="24">
        <v>0</v>
      </c>
      <c r="L1786" s="25">
        <v>0</v>
      </c>
      <c r="M1786" s="26">
        <v>4.4316887262305697E-2</v>
      </c>
      <c r="N1786" s="23">
        <v>1</v>
      </c>
      <c r="O1786" s="23">
        <f t="shared" si="81"/>
        <v>4.4316887262305697E-2</v>
      </c>
      <c r="P1786" s="33">
        <f t="shared" si="83"/>
        <v>1.0339857638446133E-3</v>
      </c>
    </row>
    <row r="1787" spans="1:16" x14ac:dyDescent="0.25">
      <c r="A1787" s="27" t="s">
        <v>2436</v>
      </c>
      <c r="B1787" s="17" t="str">
        <f t="shared" si="82"/>
        <v>WILLO</v>
      </c>
      <c r="C1787" s="28" t="s">
        <v>879</v>
      </c>
      <c r="D1787" s="28" t="s">
        <v>187</v>
      </c>
      <c r="E1787" s="19">
        <v>10.862261333208201</v>
      </c>
      <c r="F1787" s="20">
        <v>35.543955539075299</v>
      </c>
      <c r="G1787" s="21">
        <v>0.71111052953473597</v>
      </c>
      <c r="H1787" s="22">
        <v>10</v>
      </c>
      <c r="I1787" s="23">
        <v>12</v>
      </c>
      <c r="J1787" s="21">
        <v>1</v>
      </c>
      <c r="K1787" s="24">
        <v>0</v>
      </c>
      <c r="L1787" s="25">
        <v>0</v>
      </c>
      <c r="M1787" s="26">
        <v>4.4175680157493298E-2</v>
      </c>
      <c r="N1787" s="23">
        <v>1</v>
      </c>
      <c r="O1787" s="23">
        <f t="shared" si="81"/>
        <v>4.4175680157493298E-2</v>
      </c>
      <c r="P1787" s="33">
        <f t="shared" si="83"/>
        <v>4.0668953546936877E-3</v>
      </c>
    </row>
    <row r="1788" spans="1:16" x14ac:dyDescent="0.25">
      <c r="A1788" s="27" t="s">
        <v>2437</v>
      </c>
      <c r="B1788" s="17" t="str">
        <f t="shared" si="82"/>
        <v>SILVE</v>
      </c>
      <c r="C1788" s="28" t="s">
        <v>378</v>
      </c>
      <c r="D1788" s="28" t="s">
        <v>212</v>
      </c>
      <c r="E1788" s="19">
        <v>0.47706293253583099</v>
      </c>
      <c r="F1788" s="20">
        <v>10</v>
      </c>
      <c r="G1788" s="21">
        <v>0.638401451766473</v>
      </c>
      <c r="H1788" s="22">
        <v>0</v>
      </c>
      <c r="I1788" s="23">
        <v>1</v>
      </c>
      <c r="J1788" s="21">
        <v>0.103941989858336</v>
      </c>
      <c r="K1788" s="24">
        <v>1</v>
      </c>
      <c r="L1788" s="25">
        <v>0</v>
      </c>
      <c r="M1788" s="26">
        <v>4.4175480312947803E-2</v>
      </c>
      <c r="N1788" s="23">
        <v>1</v>
      </c>
      <c r="O1788" s="23">
        <f t="shared" si="81"/>
        <v>4.4175480312947803E-2</v>
      </c>
      <c r="P1788" s="33">
        <f t="shared" si="83"/>
        <v>9.2598852897945269E-2</v>
      </c>
    </row>
    <row r="1789" spans="1:16" x14ac:dyDescent="0.25">
      <c r="A1789" s="27" t="s">
        <v>2438</v>
      </c>
      <c r="B1789" s="17" t="str">
        <f t="shared" si="82"/>
        <v>WILDW</v>
      </c>
      <c r="C1789" s="28" t="s">
        <v>1231</v>
      </c>
      <c r="D1789" s="28" t="s">
        <v>170</v>
      </c>
      <c r="E1789" s="19">
        <v>9.9250634546135199</v>
      </c>
      <c r="F1789" s="20">
        <v>71.264072232798597</v>
      </c>
      <c r="G1789" s="21">
        <v>1</v>
      </c>
      <c r="H1789" s="22">
        <v>1</v>
      </c>
      <c r="I1789" s="23">
        <v>1</v>
      </c>
      <c r="J1789" s="21">
        <v>1</v>
      </c>
      <c r="K1789" s="24">
        <v>0</v>
      </c>
      <c r="L1789" s="25">
        <v>0</v>
      </c>
      <c r="M1789" s="26">
        <v>4.4142391141478103E-2</v>
      </c>
      <c r="N1789" s="23">
        <v>1</v>
      </c>
      <c r="O1789" s="23">
        <f t="shared" si="81"/>
        <v>4.4142391141478103E-2</v>
      </c>
      <c r="P1789" s="33">
        <f t="shared" si="83"/>
        <v>4.4475676496515655E-3</v>
      </c>
    </row>
    <row r="1790" spans="1:16" x14ac:dyDescent="0.25">
      <c r="A1790" s="27" t="s">
        <v>2439</v>
      </c>
      <c r="B1790" s="17" t="str">
        <f t="shared" si="82"/>
        <v>ELK C</v>
      </c>
      <c r="C1790" s="28" t="s">
        <v>1004</v>
      </c>
      <c r="D1790" s="28" t="s">
        <v>170</v>
      </c>
      <c r="E1790" s="19">
        <v>9.5674981732691293</v>
      </c>
      <c r="F1790" s="20">
        <v>53.630022190376103</v>
      </c>
      <c r="G1790" s="21">
        <v>1</v>
      </c>
      <c r="H1790" s="22">
        <v>0</v>
      </c>
      <c r="I1790" s="23">
        <v>1</v>
      </c>
      <c r="J1790" s="21">
        <v>0.99896148901149195</v>
      </c>
      <c r="K1790" s="24">
        <v>0</v>
      </c>
      <c r="L1790" s="25">
        <v>0</v>
      </c>
      <c r="M1790" s="26">
        <v>4.4085871924521298E-2</v>
      </c>
      <c r="N1790" s="23">
        <v>1</v>
      </c>
      <c r="O1790" s="23">
        <f t="shared" si="81"/>
        <v>4.4085871924521298E-2</v>
      </c>
      <c r="P1790" s="33">
        <f t="shared" si="83"/>
        <v>4.6078787919389321E-3</v>
      </c>
    </row>
    <row r="1791" spans="1:16" x14ac:dyDescent="0.25">
      <c r="A1791" s="27" t="s">
        <v>2440</v>
      </c>
      <c r="B1791" s="17" t="str">
        <f t="shared" si="82"/>
        <v>MARIP</v>
      </c>
      <c r="C1791" s="28" t="s">
        <v>1291</v>
      </c>
      <c r="D1791" s="28" t="s">
        <v>145</v>
      </c>
      <c r="E1791" s="19">
        <v>4.2707204943122896</v>
      </c>
      <c r="F1791" s="20">
        <v>19.908614027187799</v>
      </c>
      <c r="G1791" s="21">
        <v>0.45427480660962199</v>
      </c>
      <c r="H1791" s="22">
        <v>0</v>
      </c>
      <c r="I1791" s="23">
        <v>1</v>
      </c>
      <c r="J1791" s="21">
        <v>1</v>
      </c>
      <c r="K1791" s="24">
        <v>0.499097612462504</v>
      </c>
      <c r="L1791" s="25">
        <v>0</v>
      </c>
      <c r="M1791" s="26">
        <v>4.4074361923771697E-2</v>
      </c>
      <c r="N1791" s="23">
        <v>1</v>
      </c>
      <c r="O1791" s="23">
        <f t="shared" si="81"/>
        <v>4.4074361923771697E-2</v>
      </c>
      <c r="P1791" s="33">
        <f t="shared" si="83"/>
        <v>1.0320123263151865E-2</v>
      </c>
    </row>
    <row r="1792" spans="1:16" x14ac:dyDescent="0.25">
      <c r="A1792" s="27" t="s">
        <v>2441</v>
      </c>
      <c r="B1792" s="17" t="str">
        <f t="shared" si="82"/>
        <v>STANI</v>
      </c>
      <c r="C1792" s="28" t="s">
        <v>426</v>
      </c>
      <c r="D1792" s="28" t="s">
        <v>145</v>
      </c>
      <c r="E1792" s="19">
        <v>10.1927602382881</v>
      </c>
      <c r="F1792" s="20">
        <v>54.278628891966299</v>
      </c>
      <c r="G1792" s="21">
        <v>0.66143850201677201</v>
      </c>
      <c r="H1792" s="22">
        <v>1</v>
      </c>
      <c r="I1792" s="23">
        <v>7</v>
      </c>
      <c r="J1792" s="21">
        <v>1</v>
      </c>
      <c r="K1792" s="24">
        <v>0</v>
      </c>
      <c r="L1792" s="25">
        <v>0</v>
      </c>
      <c r="M1792" s="26">
        <v>4.4035931883782603E-2</v>
      </c>
      <c r="N1792" s="23">
        <v>1</v>
      </c>
      <c r="O1792" s="23">
        <f t="shared" si="81"/>
        <v>4.4035931883782603E-2</v>
      </c>
      <c r="P1792" s="33">
        <f t="shared" si="83"/>
        <v>4.3203146992868485E-3</v>
      </c>
    </row>
    <row r="1793" spans="1:16" x14ac:dyDescent="0.25">
      <c r="A1793" s="27" t="s">
        <v>2442</v>
      </c>
      <c r="B1793" s="17" t="str">
        <f t="shared" si="82"/>
        <v>FRENC</v>
      </c>
      <c r="C1793" s="28" t="s">
        <v>2430</v>
      </c>
      <c r="D1793" s="28" t="s">
        <v>170</v>
      </c>
      <c r="E1793" s="19">
        <v>2.9078603909459102</v>
      </c>
      <c r="F1793" s="20">
        <v>75.810737015709094</v>
      </c>
      <c r="G1793" s="21">
        <v>1</v>
      </c>
      <c r="H1793" s="22">
        <v>0</v>
      </c>
      <c r="I1793" s="23">
        <v>0</v>
      </c>
      <c r="J1793" s="21">
        <v>1</v>
      </c>
      <c r="K1793" s="24">
        <v>0</v>
      </c>
      <c r="L1793" s="25">
        <v>0</v>
      </c>
      <c r="M1793" s="26">
        <v>4.4010977550772303E-2</v>
      </c>
      <c r="N1793" s="23">
        <v>1</v>
      </c>
      <c r="O1793" s="23">
        <f t="shared" si="81"/>
        <v>4.4010977550772303E-2</v>
      </c>
      <c r="P1793" s="33">
        <f t="shared" si="83"/>
        <v>1.5135175570260367E-2</v>
      </c>
    </row>
    <row r="1794" spans="1:16" x14ac:dyDescent="0.25">
      <c r="A1794" s="27" t="s">
        <v>2443</v>
      </c>
      <c r="B1794" s="17" t="str">
        <f t="shared" si="82"/>
        <v>RIO D</v>
      </c>
      <c r="C1794" s="28" t="s">
        <v>1854</v>
      </c>
      <c r="D1794" s="28" t="s">
        <v>187</v>
      </c>
      <c r="E1794" s="19">
        <v>0.672264985568235</v>
      </c>
      <c r="F1794" s="20">
        <v>75.664926367971105</v>
      </c>
      <c r="G1794" s="21">
        <v>1</v>
      </c>
      <c r="H1794" s="22">
        <v>0</v>
      </c>
      <c r="I1794" s="23">
        <v>0</v>
      </c>
      <c r="J1794" s="21">
        <v>1</v>
      </c>
      <c r="K1794" s="24">
        <v>0</v>
      </c>
      <c r="L1794" s="25">
        <v>0</v>
      </c>
      <c r="M1794" s="26">
        <v>4.3969028104643801E-2</v>
      </c>
      <c r="N1794" s="23">
        <v>1</v>
      </c>
      <c r="O1794" s="23">
        <f t="shared" si="81"/>
        <v>4.3969028104643801E-2</v>
      </c>
      <c r="P1794" s="33">
        <f t="shared" si="83"/>
        <v>6.5404310872265323E-2</v>
      </c>
    </row>
    <row r="1795" spans="1:16" x14ac:dyDescent="0.25">
      <c r="A1795" s="27" t="s">
        <v>2444</v>
      </c>
      <c r="B1795" s="17" t="str">
        <f t="shared" si="82"/>
        <v>ELK 1</v>
      </c>
      <c r="C1795" s="28" t="s">
        <v>1684</v>
      </c>
      <c r="D1795" s="28" t="s">
        <v>187</v>
      </c>
      <c r="E1795" s="19">
        <v>15.674539168531</v>
      </c>
      <c r="F1795" s="20">
        <v>74.445465205957802</v>
      </c>
      <c r="G1795" s="21">
        <v>0.25705144350055298</v>
      </c>
      <c r="H1795" s="22">
        <v>10</v>
      </c>
      <c r="I1795" s="23">
        <v>4</v>
      </c>
      <c r="J1795" s="21">
        <v>1</v>
      </c>
      <c r="K1795" s="24">
        <v>0</v>
      </c>
      <c r="L1795" s="25">
        <v>0</v>
      </c>
      <c r="M1795" s="26">
        <v>4.3783817262481303E-2</v>
      </c>
      <c r="N1795" s="23">
        <v>1</v>
      </c>
      <c r="O1795" s="23">
        <f t="shared" si="81"/>
        <v>4.3783817262481303E-2</v>
      </c>
      <c r="P1795" s="33">
        <f t="shared" si="83"/>
        <v>2.7933081025044689E-3</v>
      </c>
    </row>
    <row r="1796" spans="1:16" x14ac:dyDescent="0.25">
      <c r="A1796" s="27" t="s">
        <v>2445</v>
      </c>
      <c r="B1796" s="17" t="str">
        <f t="shared" si="82"/>
        <v>COARS</v>
      </c>
      <c r="C1796" s="28" t="s">
        <v>626</v>
      </c>
      <c r="D1796" s="28" t="s">
        <v>145</v>
      </c>
      <c r="E1796" s="19">
        <v>18.446439200608701</v>
      </c>
      <c r="F1796" s="20">
        <v>11.3017712006352</v>
      </c>
      <c r="G1796" s="21">
        <v>1</v>
      </c>
      <c r="H1796" s="22">
        <v>1</v>
      </c>
      <c r="I1796" s="23">
        <v>1</v>
      </c>
      <c r="J1796" s="21">
        <v>1</v>
      </c>
      <c r="K1796" s="24">
        <v>0</v>
      </c>
      <c r="L1796" s="25">
        <v>0</v>
      </c>
      <c r="M1796" s="26">
        <v>4.3743802647383097E-2</v>
      </c>
      <c r="N1796" s="23">
        <v>1</v>
      </c>
      <c r="O1796" s="23">
        <f t="shared" si="81"/>
        <v>4.3743802647383097E-2</v>
      </c>
      <c r="P1796" s="33">
        <f t="shared" si="83"/>
        <v>2.3713954856902477E-3</v>
      </c>
    </row>
    <row r="1797" spans="1:16" x14ac:dyDescent="0.25">
      <c r="A1797" s="27" t="s">
        <v>2446</v>
      </c>
      <c r="B1797" s="17" t="str">
        <f t="shared" si="82"/>
        <v>EEL R</v>
      </c>
      <c r="C1797" s="28" t="s">
        <v>1351</v>
      </c>
      <c r="D1797" s="28" t="s">
        <v>187</v>
      </c>
      <c r="E1797" s="19">
        <v>5.1093051739791404</v>
      </c>
      <c r="F1797" s="20">
        <v>87.551839788282805</v>
      </c>
      <c r="G1797" s="21">
        <v>0.84863373881902204</v>
      </c>
      <c r="H1797" s="22">
        <v>3</v>
      </c>
      <c r="I1797" s="23">
        <v>2</v>
      </c>
      <c r="J1797" s="21">
        <v>0.68936046845742704</v>
      </c>
      <c r="K1797" s="24">
        <v>0</v>
      </c>
      <c r="L1797" s="25">
        <v>0</v>
      </c>
      <c r="M1797" s="26">
        <v>4.3714238584453301E-2</v>
      </c>
      <c r="N1797" s="23">
        <v>1</v>
      </c>
      <c r="O1797" s="23">
        <f t="shared" ref="O1797:O1860" si="84">M1797*N1797</f>
        <v>4.3714238584453301E-2</v>
      </c>
      <c r="P1797" s="33">
        <f t="shared" si="83"/>
        <v>8.5558088812316014E-3</v>
      </c>
    </row>
    <row r="1798" spans="1:16" x14ac:dyDescent="0.25">
      <c r="A1798" s="27" t="s">
        <v>2447</v>
      </c>
      <c r="B1798" s="17" t="str">
        <f t="shared" ref="B1798:B1861" si="85">LEFT(A1798,5)</f>
        <v>NORTH</v>
      </c>
      <c r="C1798" s="28" t="s">
        <v>1033</v>
      </c>
      <c r="D1798" s="28" t="s">
        <v>621</v>
      </c>
      <c r="E1798" s="19">
        <v>12.648942346161</v>
      </c>
      <c r="F1798" s="20">
        <v>55.804660659873797</v>
      </c>
      <c r="G1798" s="21">
        <v>0.31350606888504101</v>
      </c>
      <c r="H1798" s="22">
        <v>1</v>
      </c>
      <c r="I1798" s="23">
        <v>2</v>
      </c>
      <c r="J1798" s="21">
        <v>0.83953383594020403</v>
      </c>
      <c r="K1798" s="24">
        <v>0</v>
      </c>
      <c r="L1798" s="25">
        <v>0</v>
      </c>
      <c r="M1798" s="26">
        <v>4.3694569772234397E-2</v>
      </c>
      <c r="N1798" s="23">
        <v>1</v>
      </c>
      <c r="O1798" s="23">
        <f t="shared" si="84"/>
        <v>4.3694569772234397E-2</v>
      </c>
      <c r="P1798" s="33">
        <f t="shared" ref="P1798:P1861" si="86">O1798/E1798</f>
        <v>3.4544050068736265E-3</v>
      </c>
    </row>
    <row r="1799" spans="1:16" x14ac:dyDescent="0.25">
      <c r="A1799" s="27" t="s">
        <v>2448</v>
      </c>
      <c r="B1799" s="17" t="str">
        <f t="shared" si="85"/>
        <v xml:space="preserve">BEAR </v>
      </c>
      <c r="C1799" s="28" t="s">
        <v>557</v>
      </c>
      <c r="D1799" s="28" t="s">
        <v>145</v>
      </c>
      <c r="E1799" s="19">
        <v>23.735118668973492</v>
      </c>
      <c r="F1799" s="20">
        <v>48.026653372779997</v>
      </c>
      <c r="G1799" s="21">
        <v>0.998800338624379</v>
      </c>
      <c r="H1799" s="22">
        <v>2</v>
      </c>
      <c r="I1799" s="23">
        <v>5</v>
      </c>
      <c r="J1799" s="21">
        <v>1</v>
      </c>
      <c r="K1799" s="24">
        <v>3.19345197714139E-2</v>
      </c>
      <c r="L1799" s="25">
        <v>0</v>
      </c>
      <c r="M1799" s="26">
        <v>4.3691515953396202E-2</v>
      </c>
      <c r="N1799" s="23">
        <v>1</v>
      </c>
      <c r="O1799" s="23">
        <f t="shared" si="84"/>
        <v>4.3691515953396202E-2</v>
      </c>
      <c r="P1799" s="33">
        <f t="shared" si="86"/>
        <v>1.8407961874026641E-3</v>
      </c>
    </row>
    <row r="1800" spans="1:16" x14ac:dyDescent="0.25">
      <c r="A1800" s="27" t="s">
        <v>2449</v>
      </c>
      <c r="B1800" s="17" t="str">
        <f t="shared" si="85"/>
        <v>OAKLA</v>
      </c>
      <c r="C1800" s="28" t="s">
        <v>771</v>
      </c>
      <c r="D1800" s="28" t="s">
        <v>528</v>
      </c>
      <c r="E1800" s="19">
        <v>2.4050939065198902</v>
      </c>
      <c r="F1800" s="20">
        <v>10</v>
      </c>
      <c r="G1800" s="21">
        <v>0.34967195542982399</v>
      </c>
      <c r="H1800" s="22">
        <v>0</v>
      </c>
      <c r="I1800" s="23">
        <v>3</v>
      </c>
      <c r="J1800" s="21">
        <v>1</v>
      </c>
      <c r="K1800" s="24">
        <v>0.39702701545416902</v>
      </c>
      <c r="L1800" s="25">
        <v>0</v>
      </c>
      <c r="M1800" s="26">
        <v>4.3600037862255601E-2</v>
      </c>
      <c r="N1800" s="23">
        <v>1</v>
      </c>
      <c r="O1800" s="23">
        <f t="shared" si="84"/>
        <v>4.3600037862255601E-2</v>
      </c>
      <c r="P1800" s="33">
        <f t="shared" si="86"/>
        <v>1.8128206031399311E-2</v>
      </c>
    </row>
    <row r="1801" spans="1:16" x14ac:dyDescent="0.25">
      <c r="A1801" s="27" t="s">
        <v>2450</v>
      </c>
      <c r="B1801" s="17" t="str">
        <f t="shared" si="85"/>
        <v>ANTLE</v>
      </c>
      <c r="C1801" s="28" t="s">
        <v>1955</v>
      </c>
      <c r="D1801" s="28" t="s">
        <v>170</v>
      </c>
      <c r="E1801" s="19">
        <v>8.3928108071872796</v>
      </c>
      <c r="F1801" s="20">
        <v>9.9999999999999893</v>
      </c>
      <c r="G1801" s="21">
        <v>1</v>
      </c>
      <c r="H1801" s="22">
        <v>2</v>
      </c>
      <c r="I1801" s="23">
        <v>6</v>
      </c>
      <c r="J1801" s="21">
        <v>0.90863538305858005</v>
      </c>
      <c r="K1801" s="24">
        <v>0.15075643966178801</v>
      </c>
      <c r="L1801" s="25">
        <v>1</v>
      </c>
      <c r="M1801" s="26">
        <v>4.3585848101337601E-2</v>
      </c>
      <c r="N1801" s="23">
        <v>1</v>
      </c>
      <c r="O1801" s="23">
        <f t="shared" si="84"/>
        <v>4.3585848101337601E-2</v>
      </c>
      <c r="P1801" s="33">
        <f t="shared" si="86"/>
        <v>5.1932361044064474E-3</v>
      </c>
    </row>
    <row r="1802" spans="1:16" x14ac:dyDescent="0.25">
      <c r="A1802" s="27" t="s">
        <v>2451</v>
      </c>
      <c r="B1802" s="17" t="str">
        <f t="shared" si="85"/>
        <v>POINT</v>
      </c>
      <c r="C1802" s="28" t="s">
        <v>1937</v>
      </c>
      <c r="D1802" s="28" t="s">
        <v>187</v>
      </c>
      <c r="E1802" s="19">
        <v>10.3909758618372</v>
      </c>
      <c r="F1802" s="20">
        <v>76.451819101596797</v>
      </c>
      <c r="G1802" s="21">
        <v>0.10317405790416299</v>
      </c>
      <c r="H1802" s="22">
        <v>20</v>
      </c>
      <c r="I1802" s="23">
        <v>9</v>
      </c>
      <c r="J1802" s="21">
        <v>1</v>
      </c>
      <c r="K1802" s="24">
        <v>0</v>
      </c>
      <c r="L1802" s="25">
        <v>0</v>
      </c>
      <c r="M1802" s="26">
        <v>4.3386440169445699E-2</v>
      </c>
      <c r="N1802" s="23">
        <v>1</v>
      </c>
      <c r="O1802" s="23">
        <f t="shared" si="84"/>
        <v>4.3386440169445699E-2</v>
      </c>
      <c r="P1802" s="33">
        <f t="shared" si="86"/>
        <v>4.1753961077698682E-3</v>
      </c>
    </row>
    <row r="1803" spans="1:16" x14ac:dyDescent="0.25">
      <c r="A1803" s="27" t="s">
        <v>2452</v>
      </c>
      <c r="B1803" s="17" t="str">
        <f t="shared" si="85"/>
        <v>CABRI</v>
      </c>
      <c r="C1803" s="28" t="s">
        <v>579</v>
      </c>
      <c r="D1803" s="28" t="s">
        <v>580</v>
      </c>
      <c r="E1803" s="19">
        <v>20.2179625383252</v>
      </c>
      <c r="F1803" s="20">
        <v>55.531043254436803</v>
      </c>
      <c r="G1803" s="21">
        <v>0.56984129771437197</v>
      </c>
      <c r="H1803" s="22">
        <v>1</v>
      </c>
      <c r="I1803" s="23">
        <v>5</v>
      </c>
      <c r="J1803" s="21">
        <v>0.42545705394768601</v>
      </c>
      <c r="K1803" s="24">
        <v>0</v>
      </c>
      <c r="L1803" s="25">
        <v>0</v>
      </c>
      <c r="M1803" s="26">
        <v>4.3329160018315299E-2</v>
      </c>
      <c r="N1803" s="23">
        <v>1</v>
      </c>
      <c r="O1803" s="23">
        <f t="shared" si="84"/>
        <v>4.3329160018315299E-2</v>
      </c>
      <c r="P1803" s="33">
        <f t="shared" si="86"/>
        <v>2.143102201133298E-3</v>
      </c>
    </row>
    <row r="1804" spans="1:16" x14ac:dyDescent="0.25">
      <c r="A1804" s="27" t="s">
        <v>2453</v>
      </c>
      <c r="B1804" s="17" t="str">
        <f t="shared" si="85"/>
        <v>VIEJO</v>
      </c>
      <c r="C1804" s="28" t="s">
        <v>1756</v>
      </c>
      <c r="D1804" s="28" t="s">
        <v>223</v>
      </c>
      <c r="E1804" s="19">
        <v>6.3385191018755096</v>
      </c>
      <c r="F1804" s="20">
        <v>10</v>
      </c>
      <c r="G1804" s="21">
        <v>0.15641398971575299</v>
      </c>
      <c r="H1804" s="22">
        <v>12</v>
      </c>
      <c r="I1804" s="23">
        <v>5</v>
      </c>
      <c r="J1804" s="21">
        <v>0.93107028326903896</v>
      </c>
      <c r="K1804" s="24">
        <v>0</v>
      </c>
      <c r="L1804" s="25">
        <v>0</v>
      </c>
      <c r="M1804" s="26">
        <v>4.3315103876107201E-2</v>
      </c>
      <c r="N1804" s="23">
        <v>1</v>
      </c>
      <c r="O1804" s="23">
        <f t="shared" si="84"/>
        <v>4.3315103876107201E-2</v>
      </c>
      <c r="P1804" s="33">
        <f t="shared" si="86"/>
        <v>6.8336315123339554E-3</v>
      </c>
    </row>
    <row r="1805" spans="1:16" x14ac:dyDescent="0.25">
      <c r="A1805" s="27" t="s">
        <v>2454</v>
      </c>
      <c r="B1805" s="17" t="str">
        <f t="shared" si="85"/>
        <v>DOBBI</v>
      </c>
      <c r="C1805" s="28" t="s">
        <v>1624</v>
      </c>
      <c r="D1805" s="28" t="s">
        <v>148</v>
      </c>
      <c r="E1805" s="19">
        <v>15.53895431123091</v>
      </c>
      <c r="F1805" s="20">
        <v>16.962031505987198</v>
      </c>
      <c r="G1805" s="21">
        <v>1</v>
      </c>
      <c r="H1805" s="22">
        <v>1</v>
      </c>
      <c r="I1805" s="23">
        <v>0</v>
      </c>
      <c r="J1805" s="21">
        <v>1</v>
      </c>
      <c r="K1805" s="24">
        <v>6.4124012642062897E-2</v>
      </c>
      <c r="L1805" s="25">
        <v>0</v>
      </c>
      <c r="M1805" s="26">
        <v>4.3271711821559998E-2</v>
      </c>
      <c r="N1805" s="23">
        <v>1</v>
      </c>
      <c r="O1805" s="23">
        <f t="shared" si="84"/>
        <v>4.3271711821559998E-2</v>
      </c>
      <c r="P1805" s="33">
        <f t="shared" si="86"/>
        <v>2.7847248247769804E-3</v>
      </c>
    </row>
    <row r="1806" spans="1:16" x14ac:dyDescent="0.25">
      <c r="A1806" s="27" t="s">
        <v>2455</v>
      </c>
      <c r="B1806" s="17" t="str">
        <f t="shared" si="85"/>
        <v>STANI</v>
      </c>
      <c r="C1806" s="28" t="s">
        <v>179</v>
      </c>
      <c r="D1806" s="28" t="s">
        <v>145</v>
      </c>
      <c r="E1806" s="19">
        <v>7.9769869546860299</v>
      </c>
      <c r="F1806" s="20">
        <v>43.336291641620903</v>
      </c>
      <c r="G1806" s="21">
        <v>0.28211581623764898</v>
      </c>
      <c r="H1806" s="22">
        <v>1</v>
      </c>
      <c r="I1806" s="23">
        <v>3</v>
      </c>
      <c r="J1806" s="21">
        <v>1</v>
      </c>
      <c r="K1806" s="24">
        <v>0.195522841067444</v>
      </c>
      <c r="L1806" s="25">
        <v>0</v>
      </c>
      <c r="M1806" s="26">
        <v>4.32162585708223E-2</v>
      </c>
      <c r="N1806" s="23">
        <v>1</v>
      </c>
      <c r="O1806" s="23">
        <f t="shared" si="84"/>
        <v>4.32162585708223E-2</v>
      </c>
      <c r="P1806" s="33">
        <f t="shared" si="86"/>
        <v>5.4176168039782469E-3</v>
      </c>
    </row>
    <row r="1807" spans="1:16" x14ac:dyDescent="0.25">
      <c r="A1807" s="27" t="s">
        <v>2456</v>
      </c>
      <c r="B1807" s="17" t="str">
        <f t="shared" si="85"/>
        <v>MENLO</v>
      </c>
      <c r="C1807" s="28" t="s">
        <v>819</v>
      </c>
      <c r="D1807" s="28" t="s">
        <v>304</v>
      </c>
      <c r="E1807" s="19">
        <v>4.6231263290721403</v>
      </c>
      <c r="F1807" s="20">
        <v>36.558631369600398</v>
      </c>
      <c r="G1807" s="21">
        <v>0.24737953721337999</v>
      </c>
      <c r="H1807" s="22">
        <v>19</v>
      </c>
      <c r="I1807" s="23">
        <v>4</v>
      </c>
      <c r="J1807" s="21">
        <v>1</v>
      </c>
      <c r="K1807" s="24">
        <v>0</v>
      </c>
      <c r="L1807" s="25">
        <v>0</v>
      </c>
      <c r="M1807" s="26">
        <v>4.31822079186037E-2</v>
      </c>
      <c r="N1807" s="23">
        <v>1</v>
      </c>
      <c r="O1807" s="23">
        <f t="shared" si="84"/>
        <v>4.31822079186037E-2</v>
      </c>
      <c r="P1807" s="33">
        <f t="shared" si="86"/>
        <v>9.3404775999859722E-3</v>
      </c>
    </row>
    <row r="1808" spans="1:16" x14ac:dyDescent="0.25">
      <c r="A1808" s="27" t="s">
        <v>2457</v>
      </c>
      <c r="B1808" s="17" t="str">
        <f t="shared" si="85"/>
        <v>FULTO</v>
      </c>
      <c r="C1808" s="28" t="s">
        <v>1294</v>
      </c>
      <c r="D1808" s="28" t="s">
        <v>226</v>
      </c>
      <c r="E1808" s="19">
        <v>17.370120369770792</v>
      </c>
      <c r="F1808" s="20">
        <v>47.580193091209701</v>
      </c>
      <c r="G1808" s="21">
        <v>0.77465782457627097</v>
      </c>
      <c r="H1808" s="22">
        <v>4</v>
      </c>
      <c r="I1808" s="23">
        <v>10</v>
      </c>
      <c r="J1808" s="21">
        <v>0.64898619654325795</v>
      </c>
      <c r="K1808" s="24">
        <v>0.11104784563629</v>
      </c>
      <c r="L1808" s="25">
        <v>0</v>
      </c>
      <c r="M1808" s="26">
        <v>4.3179218981187997E-2</v>
      </c>
      <c r="N1808" s="23">
        <v>1</v>
      </c>
      <c r="O1808" s="23">
        <f t="shared" si="84"/>
        <v>4.3179218981187997E-2</v>
      </c>
      <c r="P1808" s="33">
        <f t="shared" si="86"/>
        <v>2.4858330317809865E-3</v>
      </c>
    </row>
    <row r="1809" spans="1:16" x14ac:dyDescent="0.25">
      <c r="A1809" s="27" t="s">
        <v>2458</v>
      </c>
      <c r="B1809" s="17" t="str">
        <f t="shared" si="85"/>
        <v>DUNLA</v>
      </c>
      <c r="C1809" s="28" t="s">
        <v>1161</v>
      </c>
      <c r="D1809" s="28" t="s">
        <v>340</v>
      </c>
      <c r="E1809" s="19">
        <v>5.3265811022059504</v>
      </c>
      <c r="F1809" s="20">
        <v>46.651531719777999</v>
      </c>
      <c r="G1809" s="21">
        <v>0.99765005593529998</v>
      </c>
      <c r="H1809" s="22">
        <v>2</v>
      </c>
      <c r="I1809" s="23">
        <v>1</v>
      </c>
      <c r="J1809" s="21">
        <v>1</v>
      </c>
      <c r="K1809" s="24">
        <v>0</v>
      </c>
      <c r="L1809" s="25">
        <v>0</v>
      </c>
      <c r="M1809" s="26">
        <v>4.3161160145132903E-2</v>
      </c>
      <c r="N1809" s="23">
        <v>1</v>
      </c>
      <c r="O1809" s="23">
        <f t="shared" si="84"/>
        <v>4.3161160145132903E-2</v>
      </c>
      <c r="P1809" s="33">
        <f t="shared" si="86"/>
        <v>8.1029762462939206E-3</v>
      </c>
    </row>
    <row r="1810" spans="1:16" x14ac:dyDescent="0.25">
      <c r="A1810" s="27" t="s">
        <v>2459</v>
      </c>
      <c r="B1810" s="17" t="str">
        <f t="shared" si="85"/>
        <v>LUCER</v>
      </c>
      <c r="C1810" s="28" t="s">
        <v>2460</v>
      </c>
      <c r="D1810" s="28" t="s">
        <v>187</v>
      </c>
      <c r="E1810" s="19">
        <v>12.5736250121757</v>
      </c>
      <c r="F1810" s="20">
        <v>13.683722638976</v>
      </c>
      <c r="G1810" s="21">
        <v>0.90261395086088203</v>
      </c>
      <c r="H1810" s="22">
        <v>2</v>
      </c>
      <c r="I1810" s="23">
        <v>19</v>
      </c>
      <c r="J1810" s="21">
        <v>0.92620780934885405</v>
      </c>
      <c r="K1810" s="24">
        <v>0</v>
      </c>
      <c r="L1810" s="25">
        <v>0</v>
      </c>
      <c r="M1810" s="26">
        <v>4.3154540597830499E-2</v>
      </c>
      <c r="N1810" s="23">
        <v>1</v>
      </c>
      <c r="O1810" s="23">
        <f t="shared" si="84"/>
        <v>4.3154540597830499E-2</v>
      </c>
      <c r="P1810" s="33">
        <f t="shared" si="86"/>
        <v>3.4321478933912611E-3</v>
      </c>
    </row>
    <row r="1811" spans="1:16" x14ac:dyDescent="0.25">
      <c r="A1811" s="27" t="s">
        <v>2461</v>
      </c>
      <c r="B1811" s="17" t="str">
        <f t="shared" si="85"/>
        <v>HATTO</v>
      </c>
      <c r="C1811" s="28" t="s">
        <v>2462</v>
      </c>
      <c r="D1811" s="28" t="s">
        <v>223</v>
      </c>
      <c r="E1811" s="19">
        <v>4.0216693238105696</v>
      </c>
      <c r="F1811" s="20">
        <v>30.548026324539599</v>
      </c>
      <c r="G1811" s="21">
        <v>0.30011449661453998</v>
      </c>
      <c r="H1811" s="22">
        <v>17</v>
      </c>
      <c r="I1811" s="23">
        <v>5</v>
      </c>
      <c r="J1811" s="21">
        <v>1</v>
      </c>
      <c r="K1811" s="24">
        <v>0</v>
      </c>
      <c r="L1811" s="25">
        <v>0</v>
      </c>
      <c r="M1811" s="26">
        <v>4.3054817804880699E-2</v>
      </c>
      <c r="N1811" s="23">
        <v>1</v>
      </c>
      <c r="O1811" s="23">
        <f t="shared" si="84"/>
        <v>4.3054817804880699E-2</v>
      </c>
      <c r="P1811" s="33">
        <f t="shared" si="86"/>
        <v>1.0705708087428196E-2</v>
      </c>
    </row>
    <row r="1812" spans="1:16" x14ac:dyDescent="0.25">
      <c r="A1812" s="27" t="s">
        <v>2463</v>
      </c>
      <c r="B1812" s="17" t="str">
        <f t="shared" si="85"/>
        <v>CURTI</v>
      </c>
      <c r="C1812" s="28" t="s">
        <v>437</v>
      </c>
      <c r="D1812" s="28" t="s">
        <v>145</v>
      </c>
      <c r="E1812" s="19">
        <v>8.1540429323889505</v>
      </c>
      <c r="F1812" s="20">
        <v>12.6610685386774</v>
      </c>
      <c r="G1812" s="21">
        <v>0.71798355564757899</v>
      </c>
      <c r="H1812" s="22">
        <v>0</v>
      </c>
      <c r="I1812" s="23">
        <v>7</v>
      </c>
      <c r="J1812" s="21">
        <v>1</v>
      </c>
      <c r="K1812" s="24">
        <v>0.22117517807077999</v>
      </c>
      <c r="L1812" s="25">
        <v>0</v>
      </c>
      <c r="M1812" s="26">
        <v>4.3018390269307802E-2</v>
      </c>
      <c r="N1812" s="23">
        <v>1</v>
      </c>
      <c r="O1812" s="23">
        <f t="shared" si="84"/>
        <v>4.3018390269307802E-2</v>
      </c>
      <c r="P1812" s="33">
        <f t="shared" si="86"/>
        <v>5.2757129961179131E-3</v>
      </c>
    </row>
    <row r="1813" spans="1:16" x14ac:dyDescent="0.25">
      <c r="A1813" s="27" t="s">
        <v>2464</v>
      </c>
      <c r="B1813" s="17" t="str">
        <f t="shared" si="85"/>
        <v>TEJON</v>
      </c>
      <c r="C1813" s="28" t="s">
        <v>2465</v>
      </c>
      <c r="D1813" s="28" t="s">
        <v>2291</v>
      </c>
      <c r="E1813" s="19">
        <v>6.4983902621132401</v>
      </c>
      <c r="F1813" s="20">
        <v>9.9999999999999893</v>
      </c>
      <c r="G1813" s="21">
        <v>0.98007832718169696</v>
      </c>
      <c r="H1813" s="22">
        <v>0</v>
      </c>
      <c r="I1813" s="23">
        <v>2</v>
      </c>
      <c r="J1813" s="21">
        <v>1</v>
      </c>
      <c r="K1813" s="24">
        <v>0</v>
      </c>
      <c r="L1813" s="25">
        <v>0</v>
      </c>
      <c r="M1813" s="26">
        <v>4.3013649579049899E-2</v>
      </c>
      <c r="N1813" s="23">
        <v>1</v>
      </c>
      <c r="O1813" s="23">
        <f t="shared" si="84"/>
        <v>4.3013649579049899E-2</v>
      </c>
      <c r="P1813" s="33">
        <f t="shared" si="86"/>
        <v>6.6191237897525257E-3</v>
      </c>
    </row>
    <row r="1814" spans="1:16" x14ac:dyDescent="0.25">
      <c r="A1814" s="27" t="s">
        <v>2466</v>
      </c>
      <c r="B1814" s="17" t="str">
        <f t="shared" si="85"/>
        <v>JOLON</v>
      </c>
      <c r="C1814" s="28" t="s">
        <v>2467</v>
      </c>
      <c r="D1814" s="28" t="s">
        <v>223</v>
      </c>
      <c r="E1814" s="19">
        <v>3.8301302227552898</v>
      </c>
      <c r="F1814" s="20">
        <v>72.2302987357414</v>
      </c>
      <c r="G1814" s="21">
        <v>1</v>
      </c>
      <c r="H1814" s="22">
        <v>0</v>
      </c>
      <c r="I1814" s="23">
        <v>0</v>
      </c>
      <c r="J1814" s="21">
        <v>1</v>
      </c>
      <c r="K1814" s="24">
        <v>0</v>
      </c>
      <c r="L1814" s="25">
        <v>0</v>
      </c>
      <c r="M1814" s="26">
        <v>4.29918570757113E-2</v>
      </c>
      <c r="N1814" s="23">
        <v>1</v>
      </c>
      <c r="O1814" s="23">
        <f t="shared" si="84"/>
        <v>4.29918570757113E-2</v>
      </c>
      <c r="P1814" s="33">
        <f t="shared" si="86"/>
        <v>1.1224646311055228E-2</v>
      </c>
    </row>
    <row r="1815" spans="1:16" x14ac:dyDescent="0.25">
      <c r="A1815" s="27" t="s">
        <v>2468</v>
      </c>
      <c r="B1815" s="17" t="str">
        <f t="shared" si="85"/>
        <v>CORRA</v>
      </c>
      <c r="C1815" s="28" t="s">
        <v>1084</v>
      </c>
      <c r="D1815" s="28" t="s">
        <v>154</v>
      </c>
      <c r="E1815" s="19">
        <v>17.600460820879398</v>
      </c>
      <c r="F1815" s="20">
        <v>19.3826229859568</v>
      </c>
      <c r="G1815" s="21">
        <v>0.70602229929960003</v>
      </c>
      <c r="H1815" s="22">
        <v>2</v>
      </c>
      <c r="I1815" s="23">
        <v>10</v>
      </c>
      <c r="J1815" s="21">
        <v>0.83308865650309305</v>
      </c>
      <c r="K1815" s="24">
        <v>0</v>
      </c>
      <c r="L1815" s="25">
        <v>0</v>
      </c>
      <c r="M1815" s="26">
        <v>4.2959803200194997E-2</v>
      </c>
      <c r="N1815" s="23">
        <v>1</v>
      </c>
      <c r="O1815" s="23">
        <f t="shared" si="84"/>
        <v>4.2959803200194997E-2</v>
      </c>
      <c r="P1815" s="33">
        <f t="shared" si="86"/>
        <v>2.440834000734336E-3</v>
      </c>
    </row>
    <row r="1816" spans="1:16" x14ac:dyDescent="0.25">
      <c r="A1816" s="27" t="s">
        <v>2469</v>
      </c>
      <c r="B1816" s="17" t="str">
        <f t="shared" si="85"/>
        <v xml:space="preserve">ZACA </v>
      </c>
      <c r="C1816" s="28" t="s">
        <v>848</v>
      </c>
      <c r="D1816" s="28" t="s">
        <v>580</v>
      </c>
      <c r="E1816" s="19">
        <v>10.619499198232401</v>
      </c>
      <c r="F1816" s="20">
        <v>15.4407826677002</v>
      </c>
      <c r="G1816" s="21">
        <v>0.92944002463751896</v>
      </c>
      <c r="H1816" s="22">
        <v>0</v>
      </c>
      <c r="I1816" s="23">
        <v>5</v>
      </c>
      <c r="J1816" s="21">
        <v>0.80711833749911299</v>
      </c>
      <c r="K1816" s="24">
        <v>0</v>
      </c>
      <c r="L1816" s="25">
        <v>0</v>
      </c>
      <c r="M1816" s="26">
        <v>4.2958689612006801E-2</v>
      </c>
      <c r="N1816" s="23">
        <v>1</v>
      </c>
      <c r="O1816" s="23">
        <f t="shared" si="84"/>
        <v>4.2958689612006801E-2</v>
      </c>
      <c r="P1816" s="33">
        <f t="shared" si="86"/>
        <v>4.0452651118573664E-3</v>
      </c>
    </row>
    <row r="1817" spans="1:16" x14ac:dyDescent="0.25">
      <c r="A1817" s="27" t="s">
        <v>2470</v>
      </c>
      <c r="B1817" s="17" t="str">
        <f t="shared" si="85"/>
        <v>ELECT</v>
      </c>
      <c r="C1817" s="28" t="s">
        <v>752</v>
      </c>
      <c r="D1817" s="28" t="s">
        <v>154</v>
      </c>
      <c r="E1817" s="19">
        <v>26.463981600896201</v>
      </c>
      <c r="F1817" s="20">
        <v>31.811879343894301</v>
      </c>
      <c r="G1817" s="21">
        <v>0.57817575323750803</v>
      </c>
      <c r="H1817" s="22">
        <v>4</v>
      </c>
      <c r="I1817" s="23">
        <v>8</v>
      </c>
      <c r="J1817" s="21">
        <v>1</v>
      </c>
      <c r="K1817" s="24">
        <v>0</v>
      </c>
      <c r="L1817" s="25">
        <v>0</v>
      </c>
      <c r="M1817" s="26">
        <v>4.2866494731292497E-2</v>
      </c>
      <c r="N1817" s="23">
        <v>1</v>
      </c>
      <c r="O1817" s="23">
        <f t="shared" si="84"/>
        <v>4.2866494731292497E-2</v>
      </c>
      <c r="P1817" s="33">
        <f t="shared" si="86"/>
        <v>1.6198051894746189E-3</v>
      </c>
    </row>
    <row r="1818" spans="1:16" x14ac:dyDescent="0.25">
      <c r="A1818" s="27" t="s">
        <v>2471</v>
      </c>
      <c r="B1818" s="17" t="str">
        <f t="shared" si="85"/>
        <v>SARAT</v>
      </c>
      <c r="C1818" s="28" t="s">
        <v>2472</v>
      </c>
      <c r="D1818" s="28" t="s">
        <v>184</v>
      </c>
      <c r="E1818" s="19">
        <v>4.0893484806048104</v>
      </c>
      <c r="F1818" s="20">
        <v>9.9999999999999893</v>
      </c>
      <c r="G1818" s="21">
        <v>0.47325329207222899</v>
      </c>
      <c r="H1818" s="22">
        <v>3</v>
      </c>
      <c r="I1818" s="23">
        <v>10</v>
      </c>
      <c r="J1818" s="21">
        <v>0.80633459772222404</v>
      </c>
      <c r="K1818" s="24">
        <v>0</v>
      </c>
      <c r="L1818" s="25">
        <v>0</v>
      </c>
      <c r="M1818" s="26">
        <v>4.2848734618961298E-2</v>
      </c>
      <c r="N1818" s="23">
        <v>1</v>
      </c>
      <c r="O1818" s="23">
        <f t="shared" si="84"/>
        <v>4.2848734618961298E-2</v>
      </c>
      <c r="P1818" s="33">
        <f t="shared" si="86"/>
        <v>1.0478132353402177E-2</v>
      </c>
    </row>
    <row r="1819" spans="1:16" x14ac:dyDescent="0.25">
      <c r="A1819" s="27" t="s">
        <v>2473</v>
      </c>
      <c r="B1819" s="17" t="str">
        <f t="shared" si="85"/>
        <v>ANTLE</v>
      </c>
      <c r="C1819" s="28" t="s">
        <v>1955</v>
      </c>
      <c r="D1819" s="28" t="s">
        <v>170</v>
      </c>
      <c r="E1819" s="19">
        <v>1.6009667391222</v>
      </c>
      <c r="F1819" s="20">
        <v>30.296881005934001</v>
      </c>
      <c r="G1819" s="21">
        <v>0.97786518216387996</v>
      </c>
      <c r="H1819" s="22">
        <v>1</v>
      </c>
      <c r="I1819" s="23">
        <v>1</v>
      </c>
      <c r="J1819" s="21">
        <v>1</v>
      </c>
      <c r="K1819" s="24">
        <v>0</v>
      </c>
      <c r="L1819" s="25">
        <v>0</v>
      </c>
      <c r="M1819" s="26">
        <v>4.2837139443000799E-2</v>
      </c>
      <c r="N1819" s="23">
        <v>1</v>
      </c>
      <c r="O1819" s="23">
        <f t="shared" si="84"/>
        <v>4.2837139443000799E-2</v>
      </c>
      <c r="P1819" s="33">
        <f t="shared" si="86"/>
        <v>2.675704522536685E-2</v>
      </c>
    </row>
    <row r="1820" spans="1:16" x14ac:dyDescent="0.25">
      <c r="A1820" s="27" t="s">
        <v>2474</v>
      </c>
      <c r="B1820" s="17" t="str">
        <f t="shared" si="85"/>
        <v>BRENT</v>
      </c>
      <c r="C1820" s="28" t="s">
        <v>2475</v>
      </c>
      <c r="D1820" s="28" t="s">
        <v>593</v>
      </c>
      <c r="E1820" s="19">
        <v>7.43475314729268</v>
      </c>
      <c r="F1820" s="20">
        <v>9.9999999999999893</v>
      </c>
      <c r="G1820" s="21">
        <v>0.79771857172691596</v>
      </c>
      <c r="H1820" s="22">
        <v>0</v>
      </c>
      <c r="I1820" s="23">
        <v>6</v>
      </c>
      <c r="J1820" s="21">
        <v>0.65971300873708605</v>
      </c>
      <c r="K1820" s="24">
        <v>0</v>
      </c>
      <c r="L1820" s="25">
        <v>0</v>
      </c>
      <c r="M1820" s="26">
        <v>4.2732543181521199E-2</v>
      </c>
      <c r="N1820" s="23">
        <v>1</v>
      </c>
      <c r="O1820" s="23">
        <f t="shared" si="84"/>
        <v>4.2732543181521199E-2</v>
      </c>
      <c r="P1820" s="33">
        <f t="shared" si="86"/>
        <v>5.7476747828651168E-3</v>
      </c>
    </row>
    <row r="1821" spans="1:16" x14ac:dyDescent="0.25">
      <c r="A1821" s="27" t="s">
        <v>2476</v>
      </c>
      <c r="B1821" s="17" t="str">
        <f t="shared" si="85"/>
        <v xml:space="preserve">PAUL </v>
      </c>
      <c r="C1821" s="28" t="s">
        <v>1055</v>
      </c>
      <c r="D1821" s="28" t="s">
        <v>223</v>
      </c>
      <c r="E1821" s="19">
        <v>0.80988038000901996</v>
      </c>
      <c r="F1821" s="20">
        <v>10</v>
      </c>
      <c r="G1821" s="21">
        <v>0.58150784829225199</v>
      </c>
      <c r="H1821" s="22">
        <v>0</v>
      </c>
      <c r="I1821" s="23">
        <v>0</v>
      </c>
      <c r="J1821" s="21">
        <v>0.13509924872481699</v>
      </c>
      <c r="K1821" s="24">
        <v>1</v>
      </c>
      <c r="L1821" s="25">
        <v>0</v>
      </c>
      <c r="M1821" s="26">
        <v>4.2651056475571401E-2</v>
      </c>
      <c r="N1821" s="23">
        <v>1</v>
      </c>
      <c r="O1821" s="23">
        <f t="shared" si="84"/>
        <v>4.2651056475571401E-2</v>
      </c>
      <c r="P1821" s="33">
        <f t="shared" si="86"/>
        <v>5.2663402557173174E-2</v>
      </c>
    </row>
    <row r="1822" spans="1:16" x14ac:dyDescent="0.25">
      <c r="A1822" s="27" t="s">
        <v>2477</v>
      </c>
      <c r="B1822" s="17" t="str">
        <f t="shared" si="85"/>
        <v>GARBE</v>
      </c>
      <c r="C1822" s="28" t="s">
        <v>632</v>
      </c>
      <c r="D1822" s="28" t="s">
        <v>187</v>
      </c>
      <c r="E1822" s="19">
        <v>6.6438187932036401</v>
      </c>
      <c r="F1822" s="20">
        <v>69.413247949207403</v>
      </c>
      <c r="G1822" s="21">
        <v>9.0885351519355201E-2</v>
      </c>
      <c r="H1822" s="22">
        <v>2</v>
      </c>
      <c r="I1822" s="23">
        <v>3</v>
      </c>
      <c r="J1822" s="21">
        <v>1</v>
      </c>
      <c r="K1822" s="24">
        <v>0</v>
      </c>
      <c r="L1822" s="25">
        <v>0</v>
      </c>
      <c r="M1822" s="26">
        <v>4.24925524373784E-2</v>
      </c>
      <c r="N1822" s="23">
        <v>1</v>
      </c>
      <c r="O1822" s="23">
        <f t="shared" si="84"/>
        <v>4.24925524373784E-2</v>
      </c>
      <c r="P1822" s="33">
        <f t="shared" si="86"/>
        <v>6.3958024383275738E-3</v>
      </c>
    </row>
    <row r="1823" spans="1:16" x14ac:dyDescent="0.25">
      <c r="A1823" s="27" t="s">
        <v>2478</v>
      </c>
      <c r="B1823" s="17" t="str">
        <f t="shared" si="85"/>
        <v>POINT</v>
      </c>
      <c r="C1823" s="28" t="s">
        <v>1937</v>
      </c>
      <c r="D1823" s="28" t="s">
        <v>187</v>
      </c>
      <c r="E1823" s="19">
        <v>9.01036127217629</v>
      </c>
      <c r="F1823" s="20">
        <v>63.612455789476201</v>
      </c>
      <c r="G1823" s="21">
        <v>0.353913176687217</v>
      </c>
      <c r="H1823" s="22">
        <v>4</v>
      </c>
      <c r="I1823" s="23">
        <v>6</v>
      </c>
      <c r="J1823" s="21">
        <v>1</v>
      </c>
      <c r="K1823" s="24">
        <v>0</v>
      </c>
      <c r="L1823" s="25">
        <v>0</v>
      </c>
      <c r="M1823" s="26">
        <v>4.2478780279258901E-2</v>
      </c>
      <c r="N1823" s="23">
        <v>1</v>
      </c>
      <c r="O1823" s="23">
        <f t="shared" si="84"/>
        <v>4.2478780279258901E-2</v>
      </c>
      <c r="P1823" s="33">
        <f t="shared" si="86"/>
        <v>4.7144369682969346E-3</v>
      </c>
    </row>
    <row r="1824" spans="1:16" x14ac:dyDescent="0.25">
      <c r="A1824" s="27" t="s">
        <v>2479</v>
      </c>
      <c r="B1824" s="17" t="str">
        <f t="shared" si="85"/>
        <v>SANTA</v>
      </c>
      <c r="C1824" s="28" t="s">
        <v>684</v>
      </c>
      <c r="D1824" s="28" t="s">
        <v>226</v>
      </c>
      <c r="E1824" s="19">
        <v>1.17314013546136</v>
      </c>
      <c r="F1824" s="20">
        <v>10</v>
      </c>
      <c r="G1824" s="21">
        <v>0.48073592847241198</v>
      </c>
      <c r="H1824" s="22">
        <v>0</v>
      </c>
      <c r="I1824" s="23">
        <v>1</v>
      </c>
      <c r="J1824" s="21">
        <v>0.192493922059633</v>
      </c>
      <c r="K1824" s="24">
        <v>1</v>
      </c>
      <c r="L1824" s="25">
        <v>0</v>
      </c>
      <c r="M1824" s="26">
        <v>4.2461412393666402E-2</v>
      </c>
      <c r="N1824" s="23">
        <v>1</v>
      </c>
      <c r="O1824" s="23">
        <f t="shared" si="84"/>
        <v>4.2461412393666402E-2</v>
      </c>
      <c r="P1824" s="33">
        <f t="shared" si="86"/>
        <v>3.6194663459338243E-2</v>
      </c>
    </row>
    <row r="1825" spans="1:16" x14ac:dyDescent="0.25">
      <c r="A1825" s="27" t="s">
        <v>2480</v>
      </c>
      <c r="B1825" s="17" t="str">
        <f t="shared" si="85"/>
        <v>STAFF</v>
      </c>
      <c r="C1825" s="28" t="s">
        <v>1082</v>
      </c>
      <c r="D1825" s="28" t="s">
        <v>212</v>
      </c>
      <c r="E1825" s="19">
        <v>4.9722188539475454</v>
      </c>
      <c r="F1825" s="20">
        <v>28.265111055153799</v>
      </c>
      <c r="G1825" s="21">
        <v>0.55549072054178295</v>
      </c>
      <c r="H1825" s="22">
        <v>1</v>
      </c>
      <c r="I1825" s="23">
        <v>7</v>
      </c>
      <c r="J1825" s="21">
        <v>0.93629714881986403</v>
      </c>
      <c r="K1825" s="24">
        <v>0.17789020957703999</v>
      </c>
      <c r="L1825" s="25">
        <v>1</v>
      </c>
      <c r="M1825" s="26">
        <v>4.2408680486496597E-2</v>
      </c>
      <c r="N1825" s="23">
        <v>1</v>
      </c>
      <c r="O1825" s="23">
        <f t="shared" si="84"/>
        <v>4.2408680486496597E-2</v>
      </c>
      <c r="P1825" s="33">
        <f t="shared" si="86"/>
        <v>8.5291258756294459E-3</v>
      </c>
    </row>
    <row r="1826" spans="1:16" x14ac:dyDescent="0.25">
      <c r="A1826" s="27" t="s">
        <v>2481</v>
      </c>
      <c r="B1826" s="17" t="str">
        <f t="shared" si="85"/>
        <v>MILPI</v>
      </c>
      <c r="C1826" s="28" t="s">
        <v>2222</v>
      </c>
      <c r="D1826" s="28" t="s">
        <v>490</v>
      </c>
      <c r="E1826" s="19">
        <v>7.8801747042362296</v>
      </c>
      <c r="F1826" s="20">
        <v>65.872255906482096</v>
      </c>
      <c r="G1826" s="21">
        <v>0.901516170726538</v>
      </c>
      <c r="H1826" s="22">
        <v>0</v>
      </c>
      <c r="I1826" s="23">
        <v>1</v>
      </c>
      <c r="J1826" s="21">
        <v>0.82169950701197203</v>
      </c>
      <c r="K1826" s="24">
        <v>0</v>
      </c>
      <c r="L1826" s="25">
        <v>0</v>
      </c>
      <c r="M1826" s="26">
        <v>4.23658123228925E-2</v>
      </c>
      <c r="N1826" s="23">
        <v>1</v>
      </c>
      <c r="O1826" s="23">
        <f t="shared" si="84"/>
        <v>4.23658123228925E-2</v>
      </c>
      <c r="P1826" s="33">
        <f t="shared" si="86"/>
        <v>5.3762529275039371E-3</v>
      </c>
    </row>
    <row r="1827" spans="1:16" x14ac:dyDescent="0.25">
      <c r="A1827" s="27" t="s">
        <v>2482</v>
      </c>
      <c r="B1827" s="17" t="str">
        <f t="shared" si="85"/>
        <v>FROGT</v>
      </c>
      <c r="C1827" s="28" t="s">
        <v>1100</v>
      </c>
      <c r="D1827" s="28" t="s">
        <v>154</v>
      </c>
      <c r="E1827" s="19">
        <v>18.0625573349093</v>
      </c>
      <c r="F1827" s="20">
        <v>46.208367710834203</v>
      </c>
      <c r="G1827" s="21">
        <v>0.95857857294780102</v>
      </c>
      <c r="H1827" s="22">
        <v>0</v>
      </c>
      <c r="I1827" s="23">
        <v>3</v>
      </c>
      <c r="J1827" s="21">
        <v>1</v>
      </c>
      <c r="K1827" s="24">
        <v>0</v>
      </c>
      <c r="L1827" s="25">
        <v>0</v>
      </c>
      <c r="M1827" s="26">
        <v>4.2351813074653001E-2</v>
      </c>
      <c r="N1827" s="23">
        <v>1</v>
      </c>
      <c r="O1827" s="23">
        <f t="shared" si="84"/>
        <v>4.2351813074653001E-2</v>
      </c>
      <c r="P1827" s="33">
        <f t="shared" si="86"/>
        <v>2.3447296132757529E-3</v>
      </c>
    </row>
    <row r="1828" spans="1:16" x14ac:dyDescent="0.25">
      <c r="A1828" s="27" t="s">
        <v>2483</v>
      </c>
      <c r="B1828" s="17" t="str">
        <f t="shared" si="85"/>
        <v>SOBRA</v>
      </c>
      <c r="C1828" s="28" t="s">
        <v>2104</v>
      </c>
      <c r="D1828" s="28" t="s">
        <v>593</v>
      </c>
      <c r="E1828" s="19">
        <v>10.259869196623951</v>
      </c>
      <c r="F1828" s="20">
        <v>28.262909785788899</v>
      </c>
      <c r="G1828" s="21">
        <v>0.227766177501774</v>
      </c>
      <c r="H1828" s="22">
        <v>2</v>
      </c>
      <c r="I1828" s="23">
        <v>15</v>
      </c>
      <c r="J1828" s="21">
        <v>0.98330299347343098</v>
      </c>
      <c r="K1828" s="24">
        <v>0.120408499343644</v>
      </c>
      <c r="L1828" s="25">
        <v>0</v>
      </c>
      <c r="M1828" s="26">
        <v>4.2314412856463403E-2</v>
      </c>
      <c r="N1828" s="23">
        <v>1</v>
      </c>
      <c r="O1828" s="23">
        <f t="shared" si="84"/>
        <v>4.2314412856463403E-2</v>
      </c>
      <c r="P1828" s="33">
        <f t="shared" si="86"/>
        <v>4.1242643590804371E-3</v>
      </c>
    </row>
    <row r="1829" spans="1:16" x14ac:dyDescent="0.25">
      <c r="A1829" s="27" t="s">
        <v>2484</v>
      </c>
      <c r="B1829" s="17" t="str">
        <f t="shared" si="85"/>
        <v>DUNLA</v>
      </c>
      <c r="C1829" s="28" t="s">
        <v>1666</v>
      </c>
      <c r="D1829" s="28" t="s">
        <v>340</v>
      </c>
      <c r="E1829" s="19">
        <v>2.6015712337879999</v>
      </c>
      <c r="F1829" s="20">
        <v>93.444099912391195</v>
      </c>
      <c r="G1829" s="21">
        <v>0.639285941119771</v>
      </c>
      <c r="H1829" s="22">
        <v>0</v>
      </c>
      <c r="I1829" s="23">
        <v>0</v>
      </c>
      <c r="J1829" s="21">
        <v>1</v>
      </c>
      <c r="K1829" s="24">
        <v>0</v>
      </c>
      <c r="L1829" s="25">
        <v>0</v>
      </c>
      <c r="M1829" s="26">
        <v>4.2217934406063799E-2</v>
      </c>
      <c r="N1829" s="23">
        <v>1</v>
      </c>
      <c r="O1829" s="23">
        <f t="shared" si="84"/>
        <v>4.2217934406063799E-2</v>
      </c>
      <c r="P1829" s="33">
        <f t="shared" si="86"/>
        <v>1.6227860247590709E-2</v>
      </c>
    </row>
    <row r="1830" spans="1:16" x14ac:dyDescent="0.25">
      <c r="A1830" s="27" t="s">
        <v>2485</v>
      </c>
      <c r="B1830" s="17" t="str">
        <f t="shared" si="85"/>
        <v>AUBER</v>
      </c>
      <c r="C1830" s="28" t="s">
        <v>339</v>
      </c>
      <c r="D1830" s="28" t="s">
        <v>340</v>
      </c>
      <c r="E1830" s="19">
        <v>18.144137491629301</v>
      </c>
      <c r="F1830" s="20">
        <v>19.224321484717901</v>
      </c>
      <c r="G1830" s="21">
        <v>0.60881885725888596</v>
      </c>
      <c r="H1830" s="22">
        <v>0</v>
      </c>
      <c r="I1830" s="23">
        <v>19</v>
      </c>
      <c r="J1830" s="21">
        <v>1</v>
      </c>
      <c r="K1830" s="24">
        <v>0</v>
      </c>
      <c r="L1830" s="25">
        <v>0</v>
      </c>
      <c r="M1830" s="26">
        <v>4.2194811431898301E-2</v>
      </c>
      <c r="N1830" s="23">
        <v>1</v>
      </c>
      <c r="O1830" s="23">
        <f t="shared" si="84"/>
        <v>4.2194811431898301E-2</v>
      </c>
      <c r="P1830" s="33">
        <f t="shared" si="86"/>
        <v>2.3255341540133635E-3</v>
      </c>
    </row>
    <row r="1831" spans="1:16" x14ac:dyDescent="0.25">
      <c r="A1831" s="27" t="s">
        <v>2486</v>
      </c>
      <c r="B1831" s="17" t="str">
        <f t="shared" si="85"/>
        <v>FITCH</v>
      </c>
      <c r="C1831" s="28" t="s">
        <v>397</v>
      </c>
      <c r="D1831" s="28" t="s">
        <v>226</v>
      </c>
      <c r="E1831" s="19">
        <v>10.461830307043799</v>
      </c>
      <c r="F1831" s="20">
        <v>71.562771901038403</v>
      </c>
      <c r="G1831" s="21">
        <v>0.83492635761133005</v>
      </c>
      <c r="H1831" s="22">
        <v>1</v>
      </c>
      <c r="I1831" s="23">
        <v>5</v>
      </c>
      <c r="J1831" s="21">
        <v>0.60291721097082296</v>
      </c>
      <c r="K1831" s="24">
        <v>0</v>
      </c>
      <c r="L1831" s="25">
        <v>0</v>
      </c>
      <c r="M1831" s="26">
        <v>4.2182608069543E-2</v>
      </c>
      <c r="N1831" s="23">
        <v>1</v>
      </c>
      <c r="O1831" s="23">
        <f t="shared" si="84"/>
        <v>4.2182608069543E-2</v>
      </c>
      <c r="P1831" s="33">
        <f t="shared" si="86"/>
        <v>4.0320485834244571E-3</v>
      </c>
    </row>
    <row r="1832" spans="1:16" x14ac:dyDescent="0.25">
      <c r="A1832" s="27" t="s">
        <v>2487</v>
      </c>
      <c r="B1832" s="17" t="str">
        <f t="shared" si="85"/>
        <v>PACIF</v>
      </c>
      <c r="C1832" s="28" t="s">
        <v>2488</v>
      </c>
      <c r="D1832" s="28" t="s">
        <v>304</v>
      </c>
      <c r="E1832" s="19">
        <v>3.5027098925460654</v>
      </c>
      <c r="F1832" s="20">
        <v>51.2022325271274</v>
      </c>
      <c r="G1832" s="21">
        <v>0</v>
      </c>
      <c r="H1832" s="22">
        <v>4</v>
      </c>
      <c r="I1832" s="23">
        <v>0</v>
      </c>
      <c r="J1832" s="21">
        <v>0.726886792586524</v>
      </c>
      <c r="K1832" s="24">
        <v>0.71747193794861497</v>
      </c>
      <c r="L1832" s="25">
        <v>0</v>
      </c>
      <c r="M1832" s="26">
        <v>4.21483510633349E-2</v>
      </c>
      <c r="N1832" s="23">
        <v>1</v>
      </c>
      <c r="O1832" s="23">
        <f t="shared" si="84"/>
        <v>4.21483510633349E-2</v>
      </c>
      <c r="P1832" s="33">
        <f t="shared" si="86"/>
        <v>1.2033069353824767E-2</v>
      </c>
    </row>
    <row r="1833" spans="1:16" x14ac:dyDescent="0.25">
      <c r="A1833" s="27" t="s">
        <v>2489</v>
      </c>
      <c r="B1833" s="17" t="str">
        <f t="shared" si="85"/>
        <v xml:space="preserve">ALTO </v>
      </c>
      <c r="C1833" s="28" t="s">
        <v>648</v>
      </c>
      <c r="D1833" s="28" t="s">
        <v>212</v>
      </c>
      <c r="E1833" s="19">
        <v>2.7277280452901258</v>
      </c>
      <c r="F1833" s="20">
        <v>18.169414304402299</v>
      </c>
      <c r="G1833" s="21">
        <v>0.27031048246633599</v>
      </c>
      <c r="H1833" s="22">
        <v>6</v>
      </c>
      <c r="I1833" s="23">
        <v>9</v>
      </c>
      <c r="J1833" s="21">
        <v>0.33127282136464697</v>
      </c>
      <c r="K1833" s="24">
        <v>0.66639650279524498</v>
      </c>
      <c r="L1833" s="25">
        <v>0</v>
      </c>
      <c r="M1833" s="26">
        <v>4.2143608610444597E-2</v>
      </c>
      <c r="N1833" s="23">
        <v>1</v>
      </c>
      <c r="O1833" s="23">
        <f t="shared" si="84"/>
        <v>4.2143608610444597E-2</v>
      </c>
      <c r="P1833" s="33">
        <f t="shared" si="86"/>
        <v>1.5450077101055773E-2</v>
      </c>
    </row>
    <row r="1834" spans="1:16" x14ac:dyDescent="0.25">
      <c r="A1834" s="27" t="s">
        <v>2490</v>
      </c>
      <c r="B1834" s="17" t="str">
        <f t="shared" si="85"/>
        <v>VACAV</v>
      </c>
      <c r="C1834" s="28" t="s">
        <v>979</v>
      </c>
      <c r="D1834" s="28" t="s">
        <v>927</v>
      </c>
      <c r="E1834" s="19">
        <v>13.2059883469213</v>
      </c>
      <c r="F1834" s="20">
        <v>54.7168011805201</v>
      </c>
      <c r="G1834" s="21">
        <v>0.79670870939322602</v>
      </c>
      <c r="H1834" s="22">
        <v>1</v>
      </c>
      <c r="I1834" s="23">
        <v>3</v>
      </c>
      <c r="J1834" s="21">
        <v>0.78912146202278299</v>
      </c>
      <c r="K1834" s="24">
        <v>0</v>
      </c>
      <c r="L1834" s="25">
        <v>0</v>
      </c>
      <c r="M1834" s="26">
        <v>4.2095948370483499E-2</v>
      </c>
      <c r="N1834" s="23">
        <v>1</v>
      </c>
      <c r="O1834" s="23">
        <f t="shared" si="84"/>
        <v>4.2095948370483499E-2</v>
      </c>
      <c r="P1834" s="33">
        <f t="shared" si="86"/>
        <v>3.1876408841673169E-3</v>
      </c>
    </row>
    <row r="1835" spans="1:16" x14ac:dyDescent="0.25">
      <c r="A1835" s="27" t="s">
        <v>2491</v>
      </c>
      <c r="B1835" s="17" t="str">
        <f t="shared" si="85"/>
        <v>PALME</v>
      </c>
      <c r="C1835" s="28" t="s">
        <v>2250</v>
      </c>
      <c r="D1835" s="28" t="s">
        <v>580</v>
      </c>
      <c r="E1835" s="19">
        <v>19.424436161432101</v>
      </c>
      <c r="F1835" s="20">
        <v>65.393784295553601</v>
      </c>
      <c r="G1835" s="21">
        <v>0.31641825677046798</v>
      </c>
      <c r="H1835" s="22">
        <v>0</v>
      </c>
      <c r="I1835" s="23">
        <v>6</v>
      </c>
      <c r="J1835" s="21">
        <v>0.79333581107796902</v>
      </c>
      <c r="K1835" s="24">
        <v>0</v>
      </c>
      <c r="L1835" s="25">
        <v>0</v>
      </c>
      <c r="M1835" s="26">
        <v>4.20066571593894E-2</v>
      </c>
      <c r="N1835" s="23">
        <v>1</v>
      </c>
      <c r="O1835" s="23">
        <f t="shared" si="84"/>
        <v>4.20066571593894E-2</v>
      </c>
      <c r="P1835" s="33">
        <f t="shared" si="86"/>
        <v>2.1625676447069846E-3</v>
      </c>
    </row>
    <row r="1836" spans="1:16" x14ac:dyDescent="0.25">
      <c r="A1836" s="27" t="s">
        <v>2492</v>
      </c>
      <c r="B1836" s="17" t="str">
        <f t="shared" si="85"/>
        <v>APPLE</v>
      </c>
      <c r="C1836" s="28" t="s">
        <v>310</v>
      </c>
      <c r="D1836" s="28" t="s">
        <v>148</v>
      </c>
      <c r="E1836" s="19">
        <v>9.3607290170254096</v>
      </c>
      <c r="F1836" s="20">
        <v>11.5455748634279</v>
      </c>
      <c r="G1836" s="21">
        <v>0.999999999999999</v>
      </c>
      <c r="H1836" s="22">
        <v>6</v>
      </c>
      <c r="I1836" s="23">
        <v>2</v>
      </c>
      <c r="J1836" s="21">
        <v>1</v>
      </c>
      <c r="K1836" s="24">
        <v>0</v>
      </c>
      <c r="L1836" s="25">
        <v>0</v>
      </c>
      <c r="M1836" s="26">
        <v>4.1910261768421102E-2</v>
      </c>
      <c r="N1836" s="23">
        <v>1</v>
      </c>
      <c r="O1836" s="23">
        <f t="shared" si="84"/>
        <v>4.1910261768421102E-2</v>
      </c>
      <c r="P1836" s="33">
        <f t="shared" si="86"/>
        <v>4.4772433527553463E-3</v>
      </c>
    </row>
    <row r="1837" spans="1:16" x14ac:dyDescent="0.25">
      <c r="A1837" s="27" t="s">
        <v>2493</v>
      </c>
      <c r="B1837" s="17" t="str">
        <f t="shared" si="85"/>
        <v>KANAK</v>
      </c>
      <c r="C1837" s="28" t="s">
        <v>283</v>
      </c>
      <c r="D1837" s="28" t="s">
        <v>170</v>
      </c>
      <c r="E1837" s="19">
        <v>0.60846359893902202</v>
      </c>
      <c r="F1837" s="20">
        <v>67.924947338710993</v>
      </c>
      <c r="G1837" s="21">
        <v>1</v>
      </c>
      <c r="H1837" s="22">
        <v>0</v>
      </c>
      <c r="I1837" s="23">
        <v>0</v>
      </c>
      <c r="J1837" s="21">
        <v>1</v>
      </c>
      <c r="K1837" s="24">
        <v>0</v>
      </c>
      <c r="L1837" s="25">
        <v>0</v>
      </c>
      <c r="M1837" s="26">
        <v>4.1796236595596198E-2</v>
      </c>
      <c r="N1837" s="23">
        <v>1</v>
      </c>
      <c r="O1837" s="23">
        <f t="shared" si="84"/>
        <v>4.1796236595596198E-2</v>
      </c>
      <c r="P1837" s="33">
        <f t="shared" si="86"/>
        <v>6.8691433092261056E-2</v>
      </c>
    </row>
    <row r="1838" spans="1:16" x14ac:dyDescent="0.25">
      <c r="A1838" s="27" t="s">
        <v>2494</v>
      </c>
      <c r="B1838" s="17" t="str">
        <f t="shared" si="85"/>
        <v xml:space="preserve">WISE </v>
      </c>
      <c r="C1838" s="28" t="s">
        <v>777</v>
      </c>
      <c r="D1838" s="28" t="s">
        <v>148</v>
      </c>
      <c r="E1838" s="19">
        <v>18.630990710826399</v>
      </c>
      <c r="F1838" s="20">
        <v>17.484202500196599</v>
      </c>
      <c r="G1838" s="21">
        <v>0.45373164725021198</v>
      </c>
      <c r="H1838" s="22">
        <v>6</v>
      </c>
      <c r="I1838" s="23">
        <v>22</v>
      </c>
      <c r="J1838" s="21">
        <v>0.98522649326429601</v>
      </c>
      <c r="K1838" s="24">
        <v>0</v>
      </c>
      <c r="L1838" s="25">
        <v>0</v>
      </c>
      <c r="M1838" s="26">
        <v>4.1699976298892598E-2</v>
      </c>
      <c r="N1838" s="23">
        <v>1</v>
      </c>
      <c r="O1838" s="23">
        <f t="shared" si="84"/>
        <v>4.1699976298892598E-2</v>
      </c>
      <c r="P1838" s="33">
        <f t="shared" si="86"/>
        <v>2.238204985774637E-3</v>
      </c>
    </row>
    <row r="1839" spans="1:16" x14ac:dyDescent="0.25">
      <c r="A1839" s="27" t="s">
        <v>2495</v>
      </c>
      <c r="B1839" s="17" t="str">
        <f t="shared" si="85"/>
        <v>ANNAP</v>
      </c>
      <c r="C1839" s="28" t="s">
        <v>651</v>
      </c>
      <c r="D1839" s="28" t="s">
        <v>187</v>
      </c>
      <c r="E1839" s="19">
        <v>0.658087812976348</v>
      </c>
      <c r="F1839" s="20">
        <v>81.230078066768002</v>
      </c>
      <c r="G1839" s="21">
        <v>0.84524077885488602</v>
      </c>
      <c r="H1839" s="22">
        <v>1</v>
      </c>
      <c r="I1839" s="23">
        <v>1</v>
      </c>
      <c r="J1839" s="21">
        <v>1</v>
      </c>
      <c r="K1839" s="24">
        <v>0</v>
      </c>
      <c r="L1839" s="25">
        <v>0</v>
      </c>
      <c r="M1839" s="26">
        <v>4.1697522645867902E-2</v>
      </c>
      <c r="N1839" s="23">
        <v>1</v>
      </c>
      <c r="O1839" s="23">
        <f t="shared" si="84"/>
        <v>4.1697522645867902E-2</v>
      </c>
      <c r="P1839" s="33">
        <f t="shared" si="86"/>
        <v>6.336163931874321E-2</v>
      </c>
    </row>
    <row r="1840" spans="1:16" x14ac:dyDescent="0.25">
      <c r="A1840" s="27" t="s">
        <v>2496</v>
      </c>
      <c r="B1840" s="17" t="str">
        <f t="shared" si="85"/>
        <v xml:space="preserve">BEAR </v>
      </c>
      <c r="C1840" s="28" t="s">
        <v>557</v>
      </c>
      <c r="D1840" s="28" t="s">
        <v>145</v>
      </c>
      <c r="E1840" s="19">
        <v>12.408112963374201</v>
      </c>
      <c r="F1840" s="20">
        <v>50.270209723782102</v>
      </c>
      <c r="G1840" s="21">
        <v>0.94927118621857598</v>
      </c>
      <c r="H1840" s="22">
        <v>2</v>
      </c>
      <c r="I1840" s="23">
        <v>0</v>
      </c>
      <c r="J1840" s="21">
        <v>1</v>
      </c>
      <c r="K1840" s="24">
        <v>0</v>
      </c>
      <c r="L1840" s="25">
        <v>0</v>
      </c>
      <c r="M1840" s="26">
        <v>4.16924754079184E-2</v>
      </c>
      <c r="N1840" s="23">
        <v>1</v>
      </c>
      <c r="O1840" s="23">
        <f t="shared" si="84"/>
        <v>4.16924754079184E-2</v>
      </c>
      <c r="P1840" s="33">
        <f t="shared" si="86"/>
        <v>3.360097988387491E-3</v>
      </c>
    </row>
    <row r="1841" spans="1:16" x14ac:dyDescent="0.25">
      <c r="A1841" s="27" t="s">
        <v>2497</v>
      </c>
      <c r="B1841" s="17" t="str">
        <f t="shared" si="85"/>
        <v>FRUIT</v>
      </c>
      <c r="C1841" s="28" t="s">
        <v>718</v>
      </c>
      <c r="D1841" s="28" t="s">
        <v>187</v>
      </c>
      <c r="E1841" s="19">
        <v>8.3587038161977603</v>
      </c>
      <c r="F1841" s="20">
        <v>77.232736631653594</v>
      </c>
      <c r="G1841" s="21">
        <v>0.73055963425454795</v>
      </c>
      <c r="H1841" s="22">
        <v>6</v>
      </c>
      <c r="I1841" s="23">
        <v>2</v>
      </c>
      <c r="J1841" s="21">
        <v>0.90124076872783099</v>
      </c>
      <c r="K1841" s="24">
        <v>0</v>
      </c>
      <c r="L1841" s="25">
        <v>0</v>
      </c>
      <c r="M1841" s="26">
        <v>4.1688919936586299E-2</v>
      </c>
      <c r="N1841" s="23">
        <v>1</v>
      </c>
      <c r="O1841" s="23">
        <f t="shared" si="84"/>
        <v>4.1688919936586299E-2</v>
      </c>
      <c r="P1841" s="33">
        <f t="shared" si="86"/>
        <v>4.9874862004082735E-3</v>
      </c>
    </row>
    <row r="1842" spans="1:16" x14ac:dyDescent="0.25">
      <c r="A1842" s="27" t="s">
        <v>2498</v>
      </c>
      <c r="B1842" s="17" t="str">
        <f t="shared" si="85"/>
        <v xml:space="preserve">TIVY </v>
      </c>
      <c r="C1842" s="28" t="s">
        <v>891</v>
      </c>
      <c r="D1842" s="28" t="s">
        <v>340</v>
      </c>
      <c r="E1842" s="19">
        <v>19.0420485505424</v>
      </c>
      <c r="F1842" s="20">
        <v>15.3654219974733</v>
      </c>
      <c r="G1842" s="21">
        <v>0.99229828254477503</v>
      </c>
      <c r="H1842" s="22">
        <v>0</v>
      </c>
      <c r="I1842" s="23">
        <v>5</v>
      </c>
      <c r="J1842" s="21">
        <v>0.990122219688234</v>
      </c>
      <c r="K1842" s="24">
        <v>0</v>
      </c>
      <c r="L1842" s="25">
        <v>0</v>
      </c>
      <c r="M1842" s="26">
        <v>4.1646674264957703E-2</v>
      </c>
      <c r="N1842" s="23">
        <v>1</v>
      </c>
      <c r="O1842" s="23">
        <f t="shared" si="84"/>
        <v>4.1646674264957703E-2</v>
      </c>
      <c r="P1842" s="33">
        <f t="shared" si="86"/>
        <v>2.1870900157835919E-3</v>
      </c>
    </row>
    <row r="1843" spans="1:16" x14ac:dyDescent="0.25">
      <c r="A1843" s="27" t="s">
        <v>2499</v>
      </c>
      <c r="B1843" s="17" t="str">
        <f t="shared" si="85"/>
        <v xml:space="preserve">ALTO </v>
      </c>
      <c r="C1843" s="28" t="s">
        <v>522</v>
      </c>
      <c r="D1843" s="28" t="s">
        <v>212</v>
      </c>
      <c r="E1843" s="19">
        <v>2.2747773257050792</v>
      </c>
      <c r="F1843" s="20">
        <v>24.999122962939001</v>
      </c>
      <c r="G1843" s="21">
        <v>0.116125976109484</v>
      </c>
      <c r="H1843" s="22">
        <v>1</v>
      </c>
      <c r="I1843" s="23">
        <v>1</v>
      </c>
      <c r="J1843" s="21">
        <v>0.414016748952936</v>
      </c>
      <c r="K1843" s="24">
        <v>0.881817543597881</v>
      </c>
      <c r="L1843" s="25">
        <v>0</v>
      </c>
      <c r="M1843" s="26">
        <v>4.1574029156366099E-2</v>
      </c>
      <c r="N1843" s="23">
        <v>1</v>
      </c>
      <c r="O1843" s="23">
        <f t="shared" si="84"/>
        <v>4.1574029156366099E-2</v>
      </c>
      <c r="P1843" s="33">
        <f t="shared" si="86"/>
        <v>1.8276087371971676E-2</v>
      </c>
    </row>
    <row r="1844" spans="1:16" x14ac:dyDescent="0.25">
      <c r="A1844" s="27" t="s">
        <v>2500</v>
      </c>
      <c r="B1844" s="17" t="str">
        <f t="shared" si="85"/>
        <v>OREGO</v>
      </c>
      <c r="C1844" s="28" t="s">
        <v>1581</v>
      </c>
      <c r="D1844" s="28" t="s">
        <v>170</v>
      </c>
      <c r="E1844" s="19">
        <v>30.931977031081399</v>
      </c>
      <c r="F1844" s="20">
        <v>14.1761431675941</v>
      </c>
      <c r="G1844" s="21">
        <v>1</v>
      </c>
      <c r="H1844" s="22">
        <v>1</v>
      </c>
      <c r="I1844" s="23">
        <v>10</v>
      </c>
      <c r="J1844" s="21">
        <v>1</v>
      </c>
      <c r="K1844" s="24">
        <v>0</v>
      </c>
      <c r="L1844" s="25">
        <v>0</v>
      </c>
      <c r="M1844" s="26">
        <v>4.1356861103984698E-2</v>
      </c>
      <c r="N1844" s="23">
        <v>1</v>
      </c>
      <c r="O1844" s="23">
        <f t="shared" si="84"/>
        <v>4.1356861103984698E-2</v>
      </c>
      <c r="P1844" s="33">
        <f t="shared" si="86"/>
        <v>1.3370261158033338E-3</v>
      </c>
    </row>
    <row r="1845" spans="1:16" x14ac:dyDescent="0.25">
      <c r="A1845" s="27" t="s">
        <v>2501</v>
      </c>
      <c r="B1845" s="17" t="str">
        <f t="shared" si="85"/>
        <v>STILL</v>
      </c>
      <c r="C1845" s="28" t="s">
        <v>2113</v>
      </c>
      <c r="D1845" s="28" t="s">
        <v>170</v>
      </c>
      <c r="E1845" s="19">
        <v>10.592171235934</v>
      </c>
      <c r="F1845" s="20">
        <v>15.960998164468</v>
      </c>
      <c r="G1845" s="21">
        <v>1</v>
      </c>
      <c r="H1845" s="22">
        <v>1</v>
      </c>
      <c r="I1845" s="23">
        <v>3</v>
      </c>
      <c r="J1845" s="21">
        <v>1</v>
      </c>
      <c r="K1845" s="24">
        <v>0</v>
      </c>
      <c r="L1845" s="25">
        <v>0</v>
      </c>
      <c r="M1845" s="26">
        <v>4.1312438513586298E-2</v>
      </c>
      <c r="N1845" s="23">
        <v>1</v>
      </c>
      <c r="O1845" s="23">
        <f t="shared" si="84"/>
        <v>4.1312438513586298E-2</v>
      </c>
      <c r="P1845" s="33">
        <f t="shared" si="86"/>
        <v>3.9002804612366555E-3</v>
      </c>
    </row>
    <row r="1846" spans="1:16" x14ac:dyDescent="0.25">
      <c r="A1846" s="27" t="s">
        <v>2502</v>
      </c>
      <c r="B1846" s="17" t="str">
        <f t="shared" si="85"/>
        <v>CLAYT</v>
      </c>
      <c r="C1846" s="28" t="s">
        <v>2503</v>
      </c>
      <c r="D1846" s="28" t="s">
        <v>593</v>
      </c>
      <c r="E1846" s="19">
        <v>3.8788882921222898</v>
      </c>
      <c r="F1846" s="20">
        <v>27.082335740969501</v>
      </c>
      <c r="G1846" s="21">
        <v>1</v>
      </c>
      <c r="H1846" s="22">
        <v>0</v>
      </c>
      <c r="I1846" s="23">
        <v>0</v>
      </c>
      <c r="J1846" s="21">
        <v>1</v>
      </c>
      <c r="K1846" s="24">
        <v>0</v>
      </c>
      <c r="L1846" s="25">
        <v>0</v>
      </c>
      <c r="M1846" s="26">
        <v>4.1307930567053799E-2</v>
      </c>
      <c r="N1846" s="23">
        <v>1</v>
      </c>
      <c r="O1846" s="23">
        <f t="shared" si="84"/>
        <v>4.1307930567053799E-2</v>
      </c>
      <c r="P1846" s="33">
        <f t="shared" si="86"/>
        <v>1.064942515899385E-2</v>
      </c>
    </row>
    <row r="1847" spans="1:16" x14ac:dyDescent="0.25">
      <c r="A1847" s="27" t="s">
        <v>2504</v>
      </c>
      <c r="B1847" s="17" t="str">
        <f t="shared" si="85"/>
        <v xml:space="preserve">BEAR </v>
      </c>
      <c r="C1847" s="28" t="s">
        <v>557</v>
      </c>
      <c r="D1847" s="28" t="s">
        <v>145</v>
      </c>
      <c r="E1847" s="19">
        <v>9.5177865747049495</v>
      </c>
      <c r="F1847" s="20">
        <v>57.202873083684999</v>
      </c>
      <c r="G1847" s="21">
        <v>1</v>
      </c>
      <c r="H1847" s="22">
        <v>3</v>
      </c>
      <c r="I1847" s="23">
        <v>1</v>
      </c>
      <c r="J1847" s="21">
        <v>1</v>
      </c>
      <c r="K1847" s="24">
        <v>0</v>
      </c>
      <c r="L1847" s="25">
        <v>0</v>
      </c>
      <c r="M1847" s="26">
        <v>4.12923837556399E-2</v>
      </c>
      <c r="N1847" s="23">
        <v>1</v>
      </c>
      <c r="O1847" s="23">
        <f t="shared" si="84"/>
        <v>4.12923837556399E-2</v>
      </c>
      <c r="P1847" s="33">
        <f t="shared" si="86"/>
        <v>4.3384439681996081E-3</v>
      </c>
    </row>
    <row r="1848" spans="1:16" x14ac:dyDescent="0.25">
      <c r="A1848" s="27" t="s">
        <v>2505</v>
      </c>
      <c r="B1848" s="17" t="str">
        <f t="shared" si="85"/>
        <v>LOS G</v>
      </c>
      <c r="C1848" s="28" t="s">
        <v>183</v>
      </c>
      <c r="D1848" s="28" t="s">
        <v>184</v>
      </c>
      <c r="E1848" s="19">
        <v>13.663945784215169</v>
      </c>
      <c r="F1848" s="20">
        <v>15.4901689058643</v>
      </c>
      <c r="G1848" s="21">
        <v>0.38186619096972602</v>
      </c>
      <c r="H1848" s="22">
        <v>1</v>
      </c>
      <c r="I1848" s="23">
        <v>13</v>
      </c>
      <c r="J1848" s="21">
        <v>0.86419902679884197</v>
      </c>
      <c r="K1848" s="24">
        <v>0.10539562770244799</v>
      </c>
      <c r="L1848" s="25">
        <v>0</v>
      </c>
      <c r="M1848" s="26">
        <v>4.1286139439229902E-2</v>
      </c>
      <c r="N1848" s="23">
        <v>1</v>
      </c>
      <c r="O1848" s="23">
        <f t="shared" si="84"/>
        <v>4.1286139439229902E-2</v>
      </c>
      <c r="P1848" s="33">
        <f t="shared" si="86"/>
        <v>3.0215385871132758E-3</v>
      </c>
    </row>
    <row r="1849" spans="1:16" x14ac:dyDescent="0.25">
      <c r="A1849" s="27" t="s">
        <v>2506</v>
      </c>
      <c r="B1849" s="17" t="str">
        <f t="shared" si="85"/>
        <v>LOS G</v>
      </c>
      <c r="C1849" s="28" t="s">
        <v>2507</v>
      </c>
      <c r="D1849" s="28" t="s">
        <v>184</v>
      </c>
      <c r="E1849" s="19">
        <v>7.2139981158529602</v>
      </c>
      <c r="F1849" s="20">
        <v>10</v>
      </c>
      <c r="G1849" s="21">
        <v>0.65423846823467702</v>
      </c>
      <c r="H1849" s="22">
        <v>2</v>
      </c>
      <c r="I1849" s="23">
        <v>3</v>
      </c>
      <c r="J1849" s="21">
        <v>0.77508098799596503</v>
      </c>
      <c r="K1849" s="24">
        <v>0</v>
      </c>
      <c r="L1849" s="25">
        <v>0</v>
      </c>
      <c r="M1849" s="26">
        <v>4.11546452998982E-2</v>
      </c>
      <c r="N1849" s="23">
        <v>1</v>
      </c>
      <c r="O1849" s="23">
        <f t="shared" si="84"/>
        <v>4.11546452998982E-2</v>
      </c>
      <c r="P1849" s="33">
        <f t="shared" si="86"/>
        <v>5.7048317228500147E-3</v>
      </c>
    </row>
    <row r="1850" spans="1:16" x14ac:dyDescent="0.25">
      <c r="A1850" s="27" t="s">
        <v>2508</v>
      </c>
      <c r="B1850" s="17" t="str">
        <f t="shared" si="85"/>
        <v>CARLO</v>
      </c>
      <c r="C1850" s="28" t="s">
        <v>2509</v>
      </c>
      <c r="D1850" s="28" t="s">
        <v>187</v>
      </c>
      <c r="E1850" s="19">
        <v>11.461488437504601</v>
      </c>
      <c r="F1850" s="20">
        <v>25.518806669442199</v>
      </c>
      <c r="G1850" s="21">
        <v>0.70136055700618605</v>
      </c>
      <c r="H1850" s="22">
        <v>16</v>
      </c>
      <c r="I1850" s="23">
        <v>11</v>
      </c>
      <c r="J1850" s="21">
        <v>0.80822897370157498</v>
      </c>
      <c r="K1850" s="24">
        <v>0</v>
      </c>
      <c r="L1850" s="25">
        <v>0</v>
      </c>
      <c r="M1850" s="26">
        <v>4.1043691900897503E-2</v>
      </c>
      <c r="N1850" s="23">
        <v>1</v>
      </c>
      <c r="O1850" s="23">
        <f t="shared" si="84"/>
        <v>4.1043691900897503E-2</v>
      </c>
      <c r="P1850" s="33">
        <f t="shared" si="86"/>
        <v>3.581008882458337E-3</v>
      </c>
    </row>
    <row r="1851" spans="1:16" x14ac:dyDescent="0.25">
      <c r="A1851" s="27" t="s">
        <v>2510</v>
      </c>
      <c r="B1851" s="17" t="str">
        <f t="shared" si="85"/>
        <v>TEMPL</v>
      </c>
      <c r="C1851" s="28" t="s">
        <v>1447</v>
      </c>
      <c r="D1851" s="28" t="s">
        <v>580</v>
      </c>
      <c r="E1851" s="19">
        <v>20.499546057183501</v>
      </c>
      <c r="F1851" s="20">
        <v>52.477067259257502</v>
      </c>
      <c r="G1851" s="21">
        <v>0.52196486374370099</v>
      </c>
      <c r="H1851" s="22">
        <v>1</v>
      </c>
      <c r="I1851" s="23">
        <v>3</v>
      </c>
      <c r="J1851" s="21">
        <v>1</v>
      </c>
      <c r="K1851" s="24">
        <v>0</v>
      </c>
      <c r="L1851" s="25">
        <v>0</v>
      </c>
      <c r="M1851" s="26">
        <v>4.0874770408407597E-2</v>
      </c>
      <c r="N1851" s="23">
        <v>1</v>
      </c>
      <c r="O1851" s="23">
        <f t="shared" si="84"/>
        <v>4.0874770408407597E-2</v>
      </c>
      <c r="P1851" s="33">
        <f t="shared" si="86"/>
        <v>1.9939353922466085E-3</v>
      </c>
    </row>
    <row r="1852" spans="1:16" x14ac:dyDescent="0.25">
      <c r="A1852" s="27" t="s">
        <v>2511</v>
      </c>
      <c r="B1852" s="17" t="str">
        <f t="shared" si="85"/>
        <v>TEMPL</v>
      </c>
      <c r="C1852" s="28" t="s">
        <v>1447</v>
      </c>
      <c r="D1852" s="28" t="s">
        <v>580</v>
      </c>
      <c r="E1852" s="19">
        <v>5.1325600415930399</v>
      </c>
      <c r="F1852" s="20">
        <v>51.0168070441296</v>
      </c>
      <c r="G1852" s="21">
        <v>0.86508466432215003</v>
      </c>
      <c r="H1852" s="22">
        <v>3</v>
      </c>
      <c r="I1852" s="23">
        <v>1</v>
      </c>
      <c r="J1852" s="21">
        <v>0.19810833915917</v>
      </c>
      <c r="K1852" s="24">
        <v>0.335039119539638</v>
      </c>
      <c r="L1852" s="25">
        <v>0</v>
      </c>
      <c r="M1852" s="26">
        <v>4.0874388334991199E-2</v>
      </c>
      <c r="N1852" s="23">
        <v>1</v>
      </c>
      <c r="O1852" s="23">
        <f t="shared" si="84"/>
        <v>4.0874388334991199E-2</v>
      </c>
      <c r="P1852" s="33">
        <f t="shared" si="86"/>
        <v>7.963742850303733E-3</v>
      </c>
    </row>
    <row r="1853" spans="1:16" x14ac:dyDescent="0.25">
      <c r="A1853" s="27" t="s">
        <v>2512</v>
      </c>
      <c r="B1853" s="17" t="str">
        <f t="shared" si="85"/>
        <v>ROSSM</v>
      </c>
      <c r="C1853" s="28" t="s">
        <v>592</v>
      </c>
      <c r="D1853" s="28" t="s">
        <v>593</v>
      </c>
      <c r="E1853" s="19">
        <v>3.0228802851325001</v>
      </c>
      <c r="F1853" s="20">
        <v>50.066262148724398</v>
      </c>
      <c r="G1853" s="21">
        <v>2.2937499423258598E-2</v>
      </c>
      <c r="H1853" s="22">
        <v>0</v>
      </c>
      <c r="I1853" s="23">
        <v>11</v>
      </c>
      <c r="J1853" s="21">
        <v>0.534029912828204</v>
      </c>
      <c r="K1853" s="24">
        <v>0.617089887275455</v>
      </c>
      <c r="L1853" s="25">
        <v>0</v>
      </c>
      <c r="M1853" s="26">
        <v>4.0788326534684102E-2</v>
      </c>
      <c r="N1853" s="23">
        <v>1</v>
      </c>
      <c r="O1853" s="23">
        <f t="shared" si="84"/>
        <v>4.0788326534684102E-2</v>
      </c>
      <c r="P1853" s="33">
        <f t="shared" si="86"/>
        <v>1.3493199428139528E-2</v>
      </c>
    </row>
    <row r="1854" spans="1:16" x14ac:dyDescent="0.25">
      <c r="A1854" s="27" t="s">
        <v>2513</v>
      </c>
      <c r="B1854" s="17" t="str">
        <f t="shared" si="85"/>
        <v>OLETA</v>
      </c>
      <c r="C1854" s="28" t="s">
        <v>1106</v>
      </c>
      <c r="D1854" s="28" t="s">
        <v>154</v>
      </c>
      <c r="E1854" s="19">
        <v>12.218436608667901</v>
      </c>
      <c r="F1854" s="20">
        <v>44.114975357693403</v>
      </c>
      <c r="G1854" s="21">
        <v>1</v>
      </c>
      <c r="H1854" s="22">
        <v>0</v>
      </c>
      <c r="I1854" s="23">
        <v>5</v>
      </c>
      <c r="J1854" s="21">
        <v>0.89737219837203896</v>
      </c>
      <c r="K1854" s="24">
        <v>0</v>
      </c>
      <c r="L1854" s="25">
        <v>0</v>
      </c>
      <c r="M1854" s="26">
        <v>4.07191382124375E-2</v>
      </c>
      <c r="N1854" s="23">
        <v>1</v>
      </c>
      <c r="O1854" s="23">
        <f t="shared" si="84"/>
        <v>4.07191382124375E-2</v>
      </c>
      <c r="P1854" s="33">
        <f t="shared" si="86"/>
        <v>3.3325980660693423E-3</v>
      </c>
    </row>
    <row r="1855" spans="1:16" x14ac:dyDescent="0.25">
      <c r="A1855" s="27" t="s">
        <v>2514</v>
      </c>
      <c r="B1855" s="17" t="str">
        <f t="shared" si="85"/>
        <v>COLUM</v>
      </c>
      <c r="C1855" s="28" t="s">
        <v>209</v>
      </c>
      <c r="D1855" s="28" t="s">
        <v>148</v>
      </c>
      <c r="E1855" s="19">
        <v>8.3211565423178762</v>
      </c>
      <c r="F1855" s="20">
        <v>17.803115956564199</v>
      </c>
      <c r="G1855" s="21">
        <v>1</v>
      </c>
      <c r="H1855" s="22">
        <v>1</v>
      </c>
      <c r="I1855" s="23">
        <v>4</v>
      </c>
      <c r="J1855" s="21">
        <v>1</v>
      </c>
      <c r="K1855" s="24">
        <v>5.0825986656388197E-2</v>
      </c>
      <c r="L1855" s="25">
        <v>1</v>
      </c>
      <c r="M1855" s="26">
        <v>4.0638069190362898E-2</v>
      </c>
      <c r="N1855" s="23">
        <v>1</v>
      </c>
      <c r="O1855" s="23">
        <f t="shared" si="84"/>
        <v>4.0638069190362898E-2</v>
      </c>
      <c r="P1855" s="33">
        <f t="shared" si="86"/>
        <v>4.8837044446520018E-3</v>
      </c>
    </row>
    <row r="1856" spans="1:16" x14ac:dyDescent="0.25">
      <c r="A1856" s="27" t="s">
        <v>2515</v>
      </c>
      <c r="B1856" s="17" t="str">
        <f t="shared" si="85"/>
        <v>GREEN</v>
      </c>
      <c r="C1856" s="28" t="s">
        <v>1016</v>
      </c>
      <c r="D1856" s="28" t="s">
        <v>212</v>
      </c>
      <c r="E1856" s="19">
        <v>0.34152319300755901</v>
      </c>
      <c r="F1856" s="20">
        <v>10</v>
      </c>
      <c r="G1856" s="21">
        <v>0.10915432197125501</v>
      </c>
      <c r="H1856" s="22">
        <v>0</v>
      </c>
      <c r="I1856" s="23">
        <v>0</v>
      </c>
      <c r="J1856" s="21">
        <v>1</v>
      </c>
      <c r="K1856" s="24">
        <v>0.67564235811885198</v>
      </c>
      <c r="L1856" s="25">
        <v>0</v>
      </c>
      <c r="M1856" s="26">
        <v>4.0594136916627201E-2</v>
      </c>
      <c r="N1856" s="23">
        <v>1</v>
      </c>
      <c r="O1856" s="23">
        <f t="shared" si="84"/>
        <v>4.0594136916627201E-2</v>
      </c>
      <c r="P1856" s="33">
        <f t="shared" si="86"/>
        <v>0.11886202093375463</v>
      </c>
    </row>
    <row r="1857" spans="1:16" x14ac:dyDescent="0.25">
      <c r="A1857" s="27" t="s">
        <v>2516</v>
      </c>
      <c r="B1857" s="17" t="str">
        <f t="shared" si="85"/>
        <v>SAN L</v>
      </c>
      <c r="C1857" s="28" t="s">
        <v>2399</v>
      </c>
      <c r="D1857" s="28" t="s">
        <v>621</v>
      </c>
      <c r="E1857" s="19">
        <v>7.0760975901524104</v>
      </c>
      <c r="F1857" s="20">
        <v>10</v>
      </c>
      <c r="G1857" s="21">
        <v>0.24566783917568999</v>
      </c>
      <c r="H1857" s="22">
        <v>6</v>
      </c>
      <c r="I1857" s="23">
        <v>16</v>
      </c>
      <c r="J1857" s="21">
        <v>0.90445915222969198</v>
      </c>
      <c r="K1857" s="24">
        <v>0</v>
      </c>
      <c r="L1857" s="25">
        <v>0</v>
      </c>
      <c r="M1857" s="26">
        <v>4.0554742797517897E-2</v>
      </c>
      <c r="N1857" s="23">
        <v>1</v>
      </c>
      <c r="O1857" s="23">
        <f t="shared" si="84"/>
        <v>4.0554742797517897E-2</v>
      </c>
      <c r="P1857" s="33">
        <f t="shared" si="86"/>
        <v>5.7312300008350225E-3</v>
      </c>
    </row>
    <row r="1858" spans="1:16" x14ac:dyDescent="0.25">
      <c r="A1858" s="27" t="s">
        <v>2517</v>
      </c>
      <c r="B1858" s="17" t="str">
        <f t="shared" si="85"/>
        <v>AUBER</v>
      </c>
      <c r="C1858" s="28" t="s">
        <v>1877</v>
      </c>
      <c r="D1858" s="28" t="s">
        <v>340</v>
      </c>
      <c r="E1858" s="19">
        <v>8.5895228298329798</v>
      </c>
      <c r="F1858" s="20">
        <v>21.9498582240962</v>
      </c>
      <c r="G1858" s="21">
        <v>0.78915170872899798</v>
      </c>
      <c r="H1858" s="22">
        <v>1</v>
      </c>
      <c r="I1858" s="23">
        <v>2</v>
      </c>
      <c r="J1858" s="21">
        <v>1</v>
      </c>
      <c r="K1858" s="24">
        <v>0</v>
      </c>
      <c r="L1858" s="25">
        <v>0</v>
      </c>
      <c r="M1858" s="26">
        <v>4.05103893483406E-2</v>
      </c>
      <c r="N1858" s="23">
        <v>1</v>
      </c>
      <c r="O1858" s="23">
        <f t="shared" si="84"/>
        <v>4.05103893483406E-2</v>
      </c>
      <c r="P1858" s="33">
        <f t="shared" si="86"/>
        <v>4.7162560890624365E-3</v>
      </c>
    </row>
    <row r="1859" spans="1:16" x14ac:dyDescent="0.25">
      <c r="A1859" s="27" t="s">
        <v>2518</v>
      </c>
      <c r="B1859" s="17" t="str">
        <f t="shared" si="85"/>
        <v>CLOVE</v>
      </c>
      <c r="C1859" s="28" t="s">
        <v>873</v>
      </c>
      <c r="D1859" s="28" t="s">
        <v>226</v>
      </c>
      <c r="E1859" s="19">
        <v>4.9181115846431398</v>
      </c>
      <c r="F1859" s="20">
        <v>80.606565141419395</v>
      </c>
      <c r="G1859" s="21">
        <v>0.85188454933051005</v>
      </c>
      <c r="H1859" s="22">
        <v>0</v>
      </c>
      <c r="I1859" s="23">
        <v>3</v>
      </c>
      <c r="J1859" s="21">
        <v>0.67327032889109995</v>
      </c>
      <c r="K1859" s="24">
        <v>0</v>
      </c>
      <c r="L1859" s="25">
        <v>0</v>
      </c>
      <c r="M1859" s="26">
        <v>4.0501894995145699E-2</v>
      </c>
      <c r="N1859" s="23">
        <v>1</v>
      </c>
      <c r="O1859" s="23">
        <f t="shared" si="84"/>
        <v>4.0501894995145699E-2</v>
      </c>
      <c r="P1859" s="33">
        <f t="shared" si="86"/>
        <v>8.2352533687143938E-3</v>
      </c>
    </row>
    <row r="1860" spans="1:16" x14ac:dyDescent="0.25">
      <c r="A1860" s="27" t="s">
        <v>2519</v>
      </c>
      <c r="B1860" s="17" t="str">
        <f t="shared" si="85"/>
        <v>GEYSE</v>
      </c>
      <c r="C1860" s="28" t="s">
        <v>1184</v>
      </c>
      <c r="D1860" s="28" t="s">
        <v>226</v>
      </c>
      <c r="E1860" s="19">
        <v>3.9585765787070799</v>
      </c>
      <c r="F1860" s="20">
        <v>50.258823991612502</v>
      </c>
      <c r="G1860" s="21">
        <v>0.84675655410122797</v>
      </c>
      <c r="H1860" s="22">
        <v>0</v>
      </c>
      <c r="I1860" s="23">
        <v>1</v>
      </c>
      <c r="J1860" s="21">
        <v>0.20328456670362199</v>
      </c>
      <c r="K1860" s="24">
        <v>0.44471802853689302</v>
      </c>
      <c r="L1860" s="25">
        <v>1</v>
      </c>
      <c r="M1860" s="26">
        <v>4.0496583648511102E-2</v>
      </c>
      <c r="N1860" s="23">
        <v>1</v>
      </c>
      <c r="O1860" s="23">
        <f t="shared" si="84"/>
        <v>4.0496583648511102E-2</v>
      </c>
      <c r="P1860" s="33">
        <f t="shared" si="86"/>
        <v>1.023008721527317E-2</v>
      </c>
    </row>
    <row r="1861" spans="1:16" x14ac:dyDescent="0.25">
      <c r="A1861" s="27" t="s">
        <v>2520</v>
      </c>
      <c r="B1861" s="17" t="str">
        <f t="shared" si="85"/>
        <v>HAMIL</v>
      </c>
      <c r="C1861" s="28" t="s">
        <v>806</v>
      </c>
      <c r="D1861" s="28" t="s">
        <v>170</v>
      </c>
      <c r="E1861" s="19">
        <v>4.0383878539222202</v>
      </c>
      <c r="F1861" s="20">
        <v>59.610293468466999</v>
      </c>
      <c r="G1861" s="21">
        <v>1</v>
      </c>
      <c r="H1861" s="22">
        <v>0</v>
      </c>
      <c r="I1861" s="23">
        <v>1</v>
      </c>
      <c r="J1861" s="21">
        <v>1</v>
      </c>
      <c r="K1861" s="24">
        <v>0</v>
      </c>
      <c r="L1861" s="25">
        <v>0</v>
      </c>
      <c r="M1861" s="26">
        <v>4.0382095952753501E-2</v>
      </c>
      <c r="N1861" s="23">
        <v>1</v>
      </c>
      <c r="O1861" s="23">
        <f t="shared" ref="O1861:O1924" si="87">M1861*N1861</f>
        <v>4.0382095952753501E-2</v>
      </c>
      <c r="P1861" s="33">
        <f t="shared" si="86"/>
        <v>9.9995585895824822E-3</v>
      </c>
    </row>
    <row r="1862" spans="1:16" x14ac:dyDescent="0.25">
      <c r="A1862" s="27" t="s">
        <v>2521</v>
      </c>
      <c r="B1862" s="17" t="str">
        <f t="shared" ref="B1862:B1925" si="88">LEFT(A1862,5)</f>
        <v>MERCE</v>
      </c>
      <c r="C1862" s="28" t="s">
        <v>1019</v>
      </c>
      <c r="D1862" s="28" t="s">
        <v>145</v>
      </c>
      <c r="E1862" s="19">
        <v>22.986370364431899</v>
      </c>
      <c r="F1862" s="20">
        <v>12.628702927907201</v>
      </c>
      <c r="G1862" s="21">
        <v>0.82622718770075598</v>
      </c>
      <c r="H1862" s="22">
        <v>0</v>
      </c>
      <c r="I1862" s="23">
        <v>4</v>
      </c>
      <c r="J1862" s="21">
        <v>1</v>
      </c>
      <c r="K1862" s="24">
        <v>0</v>
      </c>
      <c r="L1862" s="25">
        <v>0</v>
      </c>
      <c r="M1862" s="26">
        <v>4.0338358999146298E-2</v>
      </c>
      <c r="N1862" s="23">
        <v>1</v>
      </c>
      <c r="O1862" s="23">
        <f t="shared" si="87"/>
        <v>4.0338358999146298E-2</v>
      </c>
      <c r="P1862" s="33">
        <f t="shared" ref="P1862:P1925" si="89">O1862/E1862</f>
        <v>1.7548816259205543E-3</v>
      </c>
    </row>
    <row r="1863" spans="1:16" x14ac:dyDescent="0.25">
      <c r="A1863" s="27" t="s">
        <v>2522</v>
      </c>
      <c r="B1863" s="17" t="str">
        <f t="shared" si="88"/>
        <v>EL CE</v>
      </c>
      <c r="C1863" s="28" t="s">
        <v>1222</v>
      </c>
      <c r="D1863" s="28" t="s">
        <v>528</v>
      </c>
      <c r="E1863" s="19">
        <v>7.4164661897901603</v>
      </c>
      <c r="F1863" s="20">
        <v>22.678854154473399</v>
      </c>
      <c r="G1863" s="21">
        <v>0.12344412446224599</v>
      </c>
      <c r="H1863" s="22">
        <v>2</v>
      </c>
      <c r="I1863" s="23">
        <v>5</v>
      </c>
      <c r="J1863" s="21">
        <v>1</v>
      </c>
      <c r="K1863" s="24">
        <v>0.20230344603426301</v>
      </c>
      <c r="L1863" s="25">
        <v>0</v>
      </c>
      <c r="M1863" s="26">
        <v>4.0318610681785098E-2</v>
      </c>
      <c r="N1863" s="23">
        <v>1</v>
      </c>
      <c r="O1863" s="23">
        <f t="shared" si="87"/>
        <v>4.0318610681785098E-2</v>
      </c>
      <c r="P1863" s="33">
        <f t="shared" si="89"/>
        <v>5.436364118707843E-3</v>
      </c>
    </row>
    <row r="1864" spans="1:16" x14ac:dyDescent="0.25">
      <c r="A1864" s="27" t="s">
        <v>2523</v>
      </c>
      <c r="B1864" s="17" t="str">
        <f t="shared" si="88"/>
        <v>SARAT</v>
      </c>
      <c r="C1864" s="28" t="s">
        <v>2524</v>
      </c>
      <c r="D1864" s="28" t="s">
        <v>184</v>
      </c>
      <c r="E1864" s="19">
        <v>9.6150871854953603</v>
      </c>
      <c r="F1864" s="20">
        <v>10</v>
      </c>
      <c r="G1864" s="21">
        <v>0.69489580773164505</v>
      </c>
      <c r="H1864" s="22">
        <v>2</v>
      </c>
      <c r="I1864" s="23">
        <v>9</v>
      </c>
      <c r="J1864" s="21">
        <v>0.86081394779931797</v>
      </c>
      <c r="K1864" s="24">
        <v>0</v>
      </c>
      <c r="L1864" s="25">
        <v>0</v>
      </c>
      <c r="M1864" s="26">
        <v>4.0304615314356598E-2</v>
      </c>
      <c r="N1864" s="23">
        <v>1</v>
      </c>
      <c r="O1864" s="23">
        <f t="shared" si="87"/>
        <v>4.0304615314356598E-2</v>
      </c>
      <c r="P1864" s="33">
        <f t="shared" si="89"/>
        <v>4.1918096567192115E-3</v>
      </c>
    </row>
    <row r="1865" spans="1:16" x14ac:dyDescent="0.25">
      <c r="A1865" s="27" t="s">
        <v>2525</v>
      </c>
      <c r="B1865" s="17" t="str">
        <f t="shared" si="88"/>
        <v>SHING</v>
      </c>
      <c r="C1865" s="28" t="s">
        <v>1986</v>
      </c>
      <c r="D1865" s="28" t="s">
        <v>148</v>
      </c>
      <c r="E1865" s="19">
        <v>1.8751791920453629</v>
      </c>
      <c r="F1865" s="20">
        <v>10</v>
      </c>
      <c r="G1865" s="21">
        <v>0.77050947151907401</v>
      </c>
      <c r="H1865" s="22">
        <v>0</v>
      </c>
      <c r="I1865" s="23">
        <v>1</v>
      </c>
      <c r="J1865" s="21">
        <v>1</v>
      </c>
      <c r="K1865" s="24">
        <v>7.7200275957158199E-2</v>
      </c>
      <c r="L1865" s="25">
        <v>0</v>
      </c>
      <c r="M1865" s="26">
        <v>4.0294975155070301E-2</v>
      </c>
      <c r="N1865" s="23">
        <v>1</v>
      </c>
      <c r="O1865" s="23">
        <f t="shared" si="87"/>
        <v>4.0294975155070301E-2</v>
      </c>
      <c r="P1865" s="33">
        <f t="shared" si="89"/>
        <v>2.1488599770093608E-2</v>
      </c>
    </row>
    <row r="1866" spans="1:16" x14ac:dyDescent="0.25">
      <c r="A1866" s="27" t="s">
        <v>2526</v>
      </c>
      <c r="B1866" s="17" t="str">
        <f t="shared" si="88"/>
        <v>PACIF</v>
      </c>
      <c r="C1866" s="28" t="s">
        <v>1322</v>
      </c>
      <c r="D1866" s="28" t="s">
        <v>304</v>
      </c>
      <c r="E1866" s="19">
        <v>2.2872543300911801</v>
      </c>
      <c r="F1866" s="20">
        <v>19.399974411085601</v>
      </c>
      <c r="G1866" s="21">
        <v>0</v>
      </c>
      <c r="H1866" s="22">
        <v>0</v>
      </c>
      <c r="I1866" s="23">
        <v>1</v>
      </c>
      <c r="J1866" s="21">
        <v>0.33564141633407601</v>
      </c>
      <c r="K1866" s="24">
        <v>1</v>
      </c>
      <c r="L1866" s="25">
        <v>0</v>
      </c>
      <c r="M1866" s="26">
        <v>4.0265926554221398E-2</v>
      </c>
      <c r="N1866" s="23">
        <v>1</v>
      </c>
      <c r="O1866" s="23">
        <f t="shared" si="87"/>
        <v>4.0265926554221398E-2</v>
      </c>
      <c r="P1866" s="33">
        <f t="shared" si="89"/>
        <v>1.7604481506267918E-2</v>
      </c>
    </row>
    <row r="1867" spans="1:16" x14ac:dyDescent="0.25">
      <c r="A1867" s="27" t="s">
        <v>2527</v>
      </c>
      <c r="B1867" s="17" t="str">
        <f t="shared" si="88"/>
        <v>TEJON</v>
      </c>
      <c r="C1867" s="28" t="s">
        <v>2465</v>
      </c>
      <c r="D1867" s="28" t="s">
        <v>2291</v>
      </c>
      <c r="E1867" s="19">
        <v>5.5528961943983504</v>
      </c>
      <c r="F1867" s="20">
        <v>84.689093688584805</v>
      </c>
      <c r="G1867" s="21">
        <v>1</v>
      </c>
      <c r="H1867" s="22">
        <v>0</v>
      </c>
      <c r="I1867" s="23">
        <v>0</v>
      </c>
      <c r="J1867" s="21">
        <v>0.84595118652861501</v>
      </c>
      <c r="K1867" s="24">
        <v>0</v>
      </c>
      <c r="L1867" s="25">
        <v>0</v>
      </c>
      <c r="M1867" s="26">
        <v>4.0234954870599797E-2</v>
      </c>
      <c r="N1867" s="23">
        <v>1</v>
      </c>
      <c r="O1867" s="23">
        <f t="shared" si="87"/>
        <v>4.0234954870599797E-2</v>
      </c>
      <c r="P1867" s="33">
        <f t="shared" si="89"/>
        <v>7.2457603135437695E-3</v>
      </c>
    </row>
    <row r="1868" spans="1:16" x14ac:dyDescent="0.25">
      <c r="A1868" s="27" t="s">
        <v>2528</v>
      </c>
      <c r="B1868" s="17" t="str">
        <f t="shared" si="88"/>
        <v xml:space="preserve">BEAR </v>
      </c>
      <c r="C1868" s="28" t="s">
        <v>557</v>
      </c>
      <c r="D1868" s="28" t="s">
        <v>145</v>
      </c>
      <c r="E1868" s="19">
        <v>3.8520189013854602</v>
      </c>
      <c r="F1868" s="20">
        <v>80.717038529982901</v>
      </c>
      <c r="G1868" s="21">
        <v>0.62628193274343003</v>
      </c>
      <c r="H1868" s="22">
        <v>2</v>
      </c>
      <c r="I1868" s="23">
        <v>1</v>
      </c>
      <c r="J1868" s="21">
        <v>1</v>
      </c>
      <c r="K1868" s="24">
        <v>0</v>
      </c>
      <c r="L1868" s="25">
        <v>0</v>
      </c>
      <c r="M1868" s="26">
        <v>4.0228751039811501E-2</v>
      </c>
      <c r="N1868" s="23">
        <v>1</v>
      </c>
      <c r="O1868" s="23">
        <f t="shared" si="87"/>
        <v>4.0228751039811501E-2</v>
      </c>
      <c r="P1868" s="33">
        <f t="shared" si="89"/>
        <v>1.0443549751363468E-2</v>
      </c>
    </row>
    <row r="1869" spans="1:16" x14ac:dyDescent="0.25">
      <c r="A1869" s="27" t="s">
        <v>2529</v>
      </c>
      <c r="B1869" s="17" t="str">
        <f t="shared" si="88"/>
        <v>OLETA</v>
      </c>
      <c r="C1869" s="28" t="s">
        <v>1106</v>
      </c>
      <c r="D1869" s="28" t="s">
        <v>154</v>
      </c>
      <c r="E1869" s="19">
        <v>32.424342717122499</v>
      </c>
      <c r="F1869" s="20">
        <v>51.211018994717101</v>
      </c>
      <c r="G1869" s="21">
        <v>0.801026775155537</v>
      </c>
      <c r="H1869" s="22">
        <v>0</v>
      </c>
      <c r="I1869" s="23">
        <v>12</v>
      </c>
      <c r="J1869" s="21">
        <v>0.85108381223906604</v>
      </c>
      <c r="K1869" s="24">
        <v>0</v>
      </c>
      <c r="L1869" s="25">
        <v>0</v>
      </c>
      <c r="M1869" s="26">
        <v>4.0131899954283998E-2</v>
      </c>
      <c r="N1869" s="23">
        <v>1</v>
      </c>
      <c r="O1869" s="23">
        <f t="shared" si="87"/>
        <v>4.0131899954283998E-2</v>
      </c>
      <c r="P1869" s="33">
        <f t="shared" si="89"/>
        <v>1.2377089739151852E-3</v>
      </c>
    </row>
    <row r="1870" spans="1:16" x14ac:dyDescent="0.25">
      <c r="A1870" s="27" t="s">
        <v>2530</v>
      </c>
      <c r="B1870" s="17" t="str">
        <f t="shared" si="88"/>
        <v xml:space="preserve">BEAR </v>
      </c>
      <c r="C1870" s="28" t="s">
        <v>2375</v>
      </c>
      <c r="D1870" s="28" t="s">
        <v>145</v>
      </c>
      <c r="E1870" s="19">
        <v>1.9803883517307701</v>
      </c>
      <c r="F1870" s="20">
        <v>23.753075941795</v>
      </c>
      <c r="G1870" s="21">
        <v>1</v>
      </c>
      <c r="H1870" s="22">
        <v>0</v>
      </c>
      <c r="I1870" s="23">
        <v>6</v>
      </c>
      <c r="J1870" s="21">
        <v>1</v>
      </c>
      <c r="K1870" s="24">
        <v>0</v>
      </c>
      <c r="L1870" s="25">
        <v>0</v>
      </c>
      <c r="M1870" s="26">
        <v>4.0119517802655602E-2</v>
      </c>
      <c r="N1870" s="23">
        <v>1</v>
      </c>
      <c r="O1870" s="23">
        <f t="shared" si="87"/>
        <v>4.0119517802655602E-2</v>
      </c>
      <c r="P1870" s="33">
        <f t="shared" si="89"/>
        <v>2.025840930017234E-2</v>
      </c>
    </row>
    <row r="1871" spans="1:16" x14ac:dyDescent="0.25">
      <c r="A1871" s="27" t="s">
        <v>2531</v>
      </c>
      <c r="B1871" s="17" t="str">
        <f t="shared" si="88"/>
        <v>CURTI</v>
      </c>
      <c r="C1871" s="28" t="s">
        <v>437</v>
      </c>
      <c r="D1871" s="28" t="s">
        <v>145</v>
      </c>
      <c r="E1871" s="19">
        <v>13.2215136484729</v>
      </c>
      <c r="F1871" s="20">
        <v>11.2936639740447</v>
      </c>
      <c r="G1871" s="21">
        <v>0.56403037064706696</v>
      </c>
      <c r="H1871" s="22">
        <v>2</v>
      </c>
      <c r="I1871" s="23">
        <v>15</v>
      </c>
      <c r="J1871" s="21">
        <v>0.96226569149971197</v>
      </c>
      <c r="K1871" s="24">
        <v>0</v>
      </c>
      <c r="L1871" s="25">
        <v>0</v>
      </c>
      <c r="M1871" s="26">
        <v>4.01067692003702E-2</v>
      </c>
      <c r="N1871" s="23">
        <v>1</v>
      </c>
      <c r="O1871" s="23">
        <f t="shared" si="87"/>
        <v>4.01067692003702E-2</v>
      </c>
      <c r="P1871" s="33">
        <f t="shared" si="89"/>
        <v>3.0334476268534184E-3</v>
      </c>
    </row>
    <row r="1872" spans="1:16" x14ac:dyDescent="0.25">
      <c r="A1872" s="27" t="s">
        <v>2532</v>
      </c>
      <c r="B1872" s="17" t="str">
        <f t="shared" si="88"/>
        <v>PANOR</v>
      </c>
      <c r="C1872" s="28" t="s">
        <v>2533</v>
      </c>
      <c r="D1872" s="28" t="s">
        <v>170</v>
      </c>
      <c r="E1872" s="19">
        <v>8.5491988257784897</v>
      </c>
      <c r="F1872" s="20">
        <v>81.318245740290294</v>
      </c>
      <c r="G1872" s="21">
        <v>0.435216620754518</v>
      </c>
      <c r="H1872" s="22">
        <v>0</v>
      </c>
      <c r="I1872" s="23">
        <v>3</v>
      </c>
      <c r="J1872" s="21">
        <v>1</v>
      </c>
      <c r="K1872" s="24">
        <v>0</v>
      </c>
      <c r="L1872" s="25">
        <v>0</v>
      </c>
      <c r="M1872" s="26">
        <v>4.00558329824756E-2</v>
      </c>
      <c r="N1872" s="23">
        <v>1</v>
      </c>
      <c r="O1872" s="23">
        <f t="shared" si="87"/>
        <v>4.00558329824756E-2</v>
      </c>
      <c r="P1872" s="33">
        <f t="shared" si="89"/>
        <v>4.6853317835695695E-3</v>
      </c>
    </row>
    <row r="1873" spans="1:16" x14ac:dyDescent="0.25">
      <c r="A1873" s="27" t="s">
        <v>2534</v>
      </c>
      <c r="B1873" s="17" t="str">
        <f t="shared" si="88"/>
        <v>KERCK</v>
      </c>
      <c r="C1873" s="28" t="s">
        <v>2535</v>
      </c>
      <c r="D1873" s="28" t="s">
        <v>145</v>
      </c>
      <c r="E1873" s="19">
        <v>13.783120410391</v>
      </c>
      <c r="F1873" s="20">
        <v>33.117152405511398</v>
      </c>
      <c r="G1873" s="21">
        <v>0.88247593302619198</v>
      </c>
      <c r="H1873" s="22">
        <v>0</v>
      </c>
      <c r="I1873" s="23">
        <v>1</v>
      </c>
      <c r="J1873" s="21">
        <v>1</v>
      </c>
      <c r="K1873" s="24">
        <v>0</v>
      </c>
      <c r="L1873" s="25">
        <v>0</v>
      </c>
      <c r="M1873" s="26">
        <v>3.99549122356695E-2</v>
      </c>
      <c r="N1873" s="23">
        <v>1</v>
      </c>
      <c r="O1873" s="23">
        <f t="shared" si="87"/>
        <v>3.99549122356695E-2</v>
      </c>
      <c r="P1873" s="33">
        <f t="shared" si="89"/>
        <v>2.8988292234280828E-3</v>
      </c>
    </row>
    <row r="1874" spans="1:16" x14ac:dyDescent="0.25">
      <c r="A1874" s="27" t="s">
        <v>2536</v>
      </c>
      <c r="B1874" s="17" t="str">
        <f t="shared" si="88"/>
        <v xml:space="preserve">HALF </v>
      </c>
      <c r="C1874" s="28" t="s">
        <v>917</v>
      </c>
      <c r="D1874" s="28" t="s">
        <v>304</v>
      </c>
      <c r="E1874" s="19">
        <v>5.8906220792315001</v>
      </c>
      <c r="F1874" s="20">
        <v>54.563874631046097</v>
      </c>
      <c r="G1874" s="21">
        <v>0.76223197013321298</v>
      </c>
      <c r="H1874" s="22">
        <v>11</v>
      </c>
      <c r="I1874" s="23">
        <v>4</v>
      </c>
      <c r="J1874" s="21">
        <v>0.61118706761530694</v>
      </c>
      <c r="K1874" s="24">
        <v>0</v>
      </c>
      <c r="L1874" s="25">
        <v>0</v>
      </c>
      <c r="M1874" s="26">
        <v>3.9953692906169201E-2</v>
      </c>
      <c r="N1874" s="23">
        <v>1</v>
      </c>
      <c r="O1874" s="23">
        <f t="shared" si="87"/>
        <v>3.9953692906169201E-2</v>
      </c>
      <c r="P1874" s="33">
        <f t="shared" si="89"/>
        <v>6.7825931402106894E-3</v>
      </c>
    </row>
    <row r="1875" spans="1:16" x14ac:dyDescent="0.25">
      <c r="A1875" s="27" t="s">
        <v>2537</v>
      </c>
      <c r="B1875" s="17" t="str">
        <f t="shared" si="88"/>
        <v>SAN J</v>
      </c>
      <c r="C1875" s="28" t="s">
        <v>1342</v>
      </c>
      <c r="D1875" s="28" t="s">
        <v>145</v>
      </c>
      <c r="E1875" s="19">
        <v>3.20124241394437</v>
      </c>
      <c r="F1875" s="20">
        <v>9.9999999999999893</v>
      </c>
      <c r="G1875" s="21">
        <v>1</v>
      </c>
      <c r="H1875" s="22">
        <v>2</v>
      </c>
      <c r="I1875" s="23">
        <v>9</v>
      </c>
      <c r="J1875" s="21">
        <v>1</v>
      </c>
      <c r="K1875" s="24">
        <v>0</v>
      </c>
      <c r="L1875" s="25">
        <v>0</v>
      </c>
      <c r="M1875" s="26">
        <v>3.9940701012279201E-2</v>
      </c>
      <c r="N1875" s="23">
        <v>1</v>
      </c>
      <c r="O1875" s="23">
        <f t="shared" si="87"/>
        <v>3.9940701012279201E-2</v>
      </c>
      <c r="P1875" s="33">
        <f t="shared" si="89"/>
        <v>1.2476624962327291E-2</v>
      </c>
    </row>
    <row r="1876" spans="1:16" x14ac:dyDescent="0.25">
      <c r="A1876" s="27" t="s">
        <v>2538</v>
      </c>
      <c r="B1876" s="17" t="str">
        <f t="shared" si="88"/>
        <v>PHILO</v>
      </c>
      <c r="C1876" s="28" t="s">
        <v>2055</v>
      </c>
      <c r="D1876" s="28" t="s">
        <v>187</v>
      </c>
      <c r="E1876" s="19">
        <v>18.1219366932316</v>
      </c>
      <c r="F1876" s="20">
        <v>64.0580175043427</v>
      </c>
      <c r="G1876" s="21">
        <v>0.52235787159147196</v>
      </c>
      <c r="H1876" s="22">
        <v>7</v>
      </c>
      <c r="I1876" s="23">
        <v>7</v>
      </c>
      <c r="J1876" s="21">
        <v>1</v>
      </c>
      <c r="K1876" s="24">
        <v>0</v>
      </c>
      <c r="L1876" s="25">
        <v>0</v>
      </c>
      <c r="M1876" s="26">
        <v>3.9935366196437103E-2</v>
      </c>
      <c r="N1876" s="23">
        <v>1</v>
      </c>
      <c r="O1876" s="23">
        <f t="shared" si="87"/>
        <v>3.9935366196437103E-2</v>
      </c>
      <c r="P1876" s="33">
        <f t="shared" si="89"/>
        <v>2.2037029966754406E-3</v>
      </c>
    </row>
    <row r="1877" spans="1:16" x14ac:dyDescent="0.25">
      <c r="A1877" s="27" t="s">
        <v>2539</v>
      </c>
      <c r="B1877" s="17" t="str">
        <f t="shared" si="88"/>
        <v>DEL M</v>
      </c>
      <c r="C1877" s="28" t="s">
        <v>1252</v>
      </c>
      <c r="D1877" s="28" t="s">
        <v>223</v>
      </c>
      <c r="E1877" s="19">
        <v>6.1197766133042704</v>
      </c>
      <c r="F1877" s="20">
        <v>15.099097797246699</v>
      </c>
      <c r="G1877" s="21">
        <v>0.78822622882048099</v>
      </c>
      <c r="H1877" s="22">
        <v>1</v>
      </c>
      <c r="I1877" s="23">
        <v>2</v>
      </c>
      <c r="J1877" s="21">
        <v>0.76607924997571897</v>
      </c>
      <c r="K1877" s="24">
        <v>0</v>
      </c>
      <c r="L1877" s="25">
        <v>0</v>
      </c>
      <c r="M1877" s="26">
        <v>3.99346905793692E-2</v>
      </c>
      <c r="N1877" s="23">
        <v>1</v>
      </c>
      <c r="O1877" s="23">
        <f t="shared" si="87"/>
        <v>3.99346905793692E-2</v>
      </c>
      <c r="P1877" s="33">
        <f t="shared" si="89"/>
        <v>6.5255144268749924E-3</v>
      </c>
    </row>
    <row r="1878" spans="1:16" x14ac:dyDescent="0.25">
      <c r="A1878" s="27" t="s">
        <v>2540</v>
      </c>
      <c r="B1878" s="17" t="str">
        <f t="shared" si="88"/>
        <v>VOLTA</v>
      </c>
      <c r="C1878" s="28" t="s">
        <v>1779</v>
      </c>
      <c r="D1878" s="28" t="s">
        <v>170</v>
      </c>
      <c r="E1878" s="19">
        <v>10.3626931685715</v>
      </c>
      <c r="F1878" s="20">
        <v>58.913648755994203</v>
      </c>
      <c r="G1878" s="21">
        <v>1</v>
      </c>
      <c r="H1878" s="22">
        <v>1</v>
      </c>
      <c r="I1878" s="23">
        <v>0</v>
      </c>
      <c r="J1878" s="21">
        <v>1</v>
      </c>
      <c r="K1878" s="24">
        <v>0</v>
      </c>
      <c r="L1878" s="25">
        <v>0</v>
      </c>
      <c r="M1878" s="26">
        <v>3.9899890219592803E-2</v>
      </c>
      <c r="N1878" s="23">
        <v>1</v>
      </c>
      <c r="O1878" s="23">
        <f t="shared" si="87"/>
        <v>3.9899890219592803E-2</v>
      </c>
      <c r="P1878" s="33">
        <f t="shared" si="89"/>
        <v>3.8503398267742991E-3</v>
      </c>
    </row>
    <row r="1879" spans="1:16" x14ac:dyDescent="0.25">
      <c r="A1879" s="27" t="s">
        <v>2541</v>
      </c>
      <c r="B1879" s="17" t="str">
        <f t="shared" si="88"/>
        <v>DEL M</v>
      </c>
      <c r="C1879" s="28" t="s">
        <v>1252</v>
      </c>
      <c r="D1879" s="28" t="s">
        <v>223</v>
      </c>
      <c r="E1879" s="19">
        <v>9.4859373829963403</v>
      </c>
      <c r="F1879" s="20">
        <v>27.762563495952001</v>
      </c>
      <c r="G1879" s="21">
        <v>0.17651961748616099</v>
      </c>
      <c r="H1879" s="22">
        <v>2</v>
      </c>
      <c r="I1879" s="23">
        <v>4</v>
      </c>
      <c r="J1879" s="21">
        <v>0.85790145395356399</v>
      </c>
      <c r="K1879" s="24">
        <v>0</v>
      </c>
      <c r="L1879" s="25">
        <v>0</v>
      </c>
      <c r="M1879" s="26">
        <v>3.97896210814805E-2</v>
      </c>
      <c r="N1879" s="23">
        <v>1</v>
      </c>
      <c r="O1879" s="23">
        <f t="shared" si="87"/>
        <v>3.97896210814805E-2</v>
      </c>
      <c r="P1879" s="33">
        <f t="shared" si="89"/>
        <v>4.1945903156396418E-3</v>
      </c>
    </row>
    <row r="1880" spans="1:16" x14ac:dyDescent="0.25">
      <c r="A1880" s="27" t="s">
        <v>2542</v>
      </c>
      <c r="B1880" s="17" t="str">
        <f t="shared" si="88"/>
        <v xml:space="preserve">BEAR </v>
      </c>
      <c r="C1880" s="28" t="s">
        <v>2375</v>
      </c>
      <c r="D1880" s="28" t="s">
        <v>145</v>
      </c>
      <c r="E1880" s="19">
        <v>29.476016931386599</v>
      </c>
      <c r="F1880" s="20">
        <v>56.789798832326198</v>
      </c>
      <c r="G1880" s="21">
        <v>0.61864202297821802</v>
      </c>
      <c r="H1880" s="22">
        <v>4</v>
      </c>
      <c r="I1880" s="23">
        <v>0</v>
      </c>
      <c r="J1880" s="21">
        <v>0.88496432443856199</v>
      </c>
      <c r="K1880" s="24">
        <v>0</v>
      </c>
      <c r="L1880" s="25">
        <v>0</v>
      </c>
      <c r="M1880" s="26">
        <v>3.9743350008641799E-2</v>
      </c>
      <c r="N1880" s="23">
        <v>1</v>
      </c>
      <c r="O1880" s="23">
        <f t="shared" si="87"/>
        <v>3.9743350008641799E-2</v>
      </c>
      <c r="P1880" s="33">
        <f t="shared" si="89"/>
        <v>1.3483283749346187E-3</v>
      </c>
    </row>
    <row r="1881" spans="1:16" x14ac:dyDescent="0.25">
      <c r="A1881" s="27" t="s">
        <v>2543</v>
      </c>
      <c r="B1881" s="17" t="str">
        <f t="shared" si="88"/>
        <v>BUELL</v>
      </c>
      <c r="C1881" s="28" t="s">
        <v>1964</v>
      </c>
      <c r="D1881" s="28" t="s">
        <v>580</v>
      </c>
      <c r="E1881" s="19">
        <v>14.054927574792099</v>
      </c>
      <c r="F1881" s="20">
        <v>47.374718805404399</v>
      </c>
      <c r="G1881" s="21">
        <v>0.54062639560056702</v>
      </c>
      <c r="H1881" s="22">
        <v>1</v>
      </c>
      <c r="I1881" s="23">
        <v>8</v>
      </c>
      <c r="J1881" s="21">
        <v>0.88504894967960501</v>
      </c>
      <c r="K1881" s="24">
        <v>0</v>
      </c>
      <c r="L1881" s="25">
        <v>0</v>
      </c>
      <c r="M1881" s="26">
        <v>3.9723327352401298E-2</v>
      </c>
      <c r="N1881" s="23">
        <v>1</v>
      </c>
      <c r="O1881" s="23">
        <f t="shared" si="87"/>
        <v>3.9723327352401298E-2</v>
      </c>
      <c r="P1881" s="33">
        <f t="shared" si="89"/>
        <v>2.8262918567895138E-3</v>
      </c>
    </row>
    <row r="1882" spans="1:16" x14ac:dyDescent="0.25">
      <c r="A1882" s="27" t="s">
        <v>2544</v>
      </c>
      <c r="B1882" s="17" t="str">
        <f t="shared" si="88"/>
        <v xml:space="preserve">ALTO </v>
      </c>
      <c r="C1882" s="28" t="s">
        <v>522</v>
      </c>
      <c r="D1882" s="28" t="s">
        <v>212</v>
      </c>
      <c r="E1882" s="19">
        <v>0.27217158868404201</v>
      </c>
      <c r="F1882" s="20">
        <v>10</v>
      </c>
      <c r="G1882" s="21">
        <v>0.454948427427038</v>
      </c>
      <c r="H1882" s="22">
        <v>2</v>
      </c>
      <c r="I1882" s="23">
        <v>1</v>
      </c>
      <c r="J1882" s="21">
        <v>0.11732387669406701</v>
      </c>
      <c r="K1882" s="24">
        <v>1</v>
      </c>
      <c r="L1882" s="25">
        <v>0</v>
      </c>
      <c r="M1882" s="26">
        <v>3.9699403680358403E-2</v>
      </c>
      <c r="N1882" s="23">
        <v>1</v>
      </c>
      <c r="O1882" s="23">
        <f t="shared" si="87"/>
        <v>3.9699403680358403E-2</v>
      </c>
      <c r="P1882" s="33">
        <f t="shared" si="89"/>
        <v>0.14586167451314899</v>
      </c>
    </row>
    <row r="1883" spans="1:16" x14ac:dyDescent="0.25">
      <c r="A1883" s="27" t="s">
        <v>2545</v>
      </c>
      <c r="B1883" s="17" t="str">
        <f t="shared" si="88"/>
        <v>VIEJO</v>
      </c>
      <c r="C1883" s="28" t="s">
        <v>2546</v>
      </c>
      <c r="D1883" s="28" t="s">
        <v>223</v>
      </c>
      <c r="E1883" s="19">
        <v>3.09221656056752</v>
      </c>
      <c r="F1883" s="20">
        <v>10</v>
      </c>
      <c r="G1883" s="21">
        <v>0.21750271006593899</v>
      </c>
      <c r="H1883" s="22">
        <v>26</v>
      </c>
      <c r="I1883" s="23">
        <v>9</v>
      </c>
      <c r="J1883" s="21">
        <v>0.92047378947716196</v>
      </c>
      <c r="K1883" s="24">
        <v>0</v>
      </c>
      <c r="L1883" s="25">
        <v>0</v>
      </c>
      <c r="M1883" s="26">
        <v>3.9671638276939598E-2</v>
      </c>
      <c r="N1883" s="23">
        <v>1</v>
      </c>
      <c r="O1883" s="23">
        <f t="shared" si="87"/>
        <v>3.9671638276939598E-2</v>
      </c>
      <c r="P1883" s="33">
        <f t="shared" si="89"/>
        <v>1.282951484796996E-2</v>
      </c>
    </row>
    <row r="1884" spans="1:16" x14ac:dyDescent="0.25">
      <c r="A1884" s="27" t="s">
        <v>2547</v>
      </c>
      <c r="B1884" s="17" t="str">
        <f t="shared" si="88"/>
        <v>WHITM</v>
      </c>
      <c r="C1884" s="28" t="s">
        <v>233</v>
      </c>
      <c r="D1884" s="28" t="s">
        <v>170</v>
      </c>
      <c r="E1884" s="19">
        <v>28.7585394277821</v>
      </c>
      <c r="F1884" s="20">
        <v>25.718976760453</v>
      </c>
      <c r="G1884" s="21">
        <v>0.87630143535975902</v>
      </c>
      <c r="H1884" s="22">
        <v>2</v>
      </c>
      <c r="I1884" s="23">
        <v>2</v>
      </c>
      <c r="J1884" s="21">
        <v>1</v>
      </c>
      <c r="K1884" s="24">
        <v>0</v>
      </c>
      <c r="L1884" s="25">
        <v>0</v>
      </c>
      <c r="M1884" s="26">
        <v>3.96397661662043E-2</v>
      </c>
      <c r="N1884" s="23">
        <v>1</v>
      </c>
      <c r="O1884" s="23">
        <f t="shared" si="87"/>
        <v>3.96397661662043E-2</v>
      </c>
      <c r="P1884" s="33">
        <f t="shared" si="89"/>
        <v>1.3783650684259167E-3</v>
      </c>
    </row>
    <row r="1885" spans="1:16" x14ac:dyDescent="0.25">
      <c r="A1885" s="27" t="s">
        <v>2548</v>
      </c>
      <c r="B1885" s="17" t="str">
        <f t="shared" si="88"/>
        <v>CARLO</v>
      </c>
      <c r="C1885" s="28" t="s">
        <v>2509</v>
      </c>
      <c r="D1885" s="28" t="s">
        <v>187</v>
      </c>
      <c r="E1885" s="19">
        <v>3.57281193477109</v>
      </c>
      <c r="F1885" s="20">
        <v>56.642781186195897</v>
      </c>
      <c r="G1885" s="21">
        <v>1</v>
      </c>
      <c r="H1885" s="22">
        <v>0</v>
      </c>
      <c r="I1885" s="23">
        <v>1</v>
      </c>
      <c r="J1885" s="21">
        <v>1</v>
      </c>
      <c r="K1885" s="24">
        <v>0</v>
      </c>
      <c r="L1885" s="25">
        <v>0</v>
      </c>
      <c r="M1885" s="26">
        <v>3.9602710847423797E-2</v>
      </c>
      <c r="N1885" s="23">
        <v>1</v>
      </c>
      <c r="O1885" s="23">
        <f t="shared" si="87"/>
        <v>3.9602710847423797E-2</v>
      </c>
      <c r="P1885" s="33">
        <f t="shared" si="89"/>
        <v>1.1084465561146627E-2</v>
      </c>
    </row>
    <row r="1886" spans="1:16" x14ac:dyDescent="0.25">
      <c r="A1886" s="27" t="s">
        <v>2549</v>
      </c>
      <c r="B1886" s="17" t="str">
        <f t="shared" si="88"/>
        <v>CAMBR</v>
      </c>
      <c r="C1886" s="28" t="s">
        <v>2550</v>
      </c>
      <c r="D1886" s="28" t="s">
        <v>580</v>
      </c>
      <c r="E1886" s="19">
        <v>20.089542472634299</v>
      </c>
      <c r="F1886" s="20">
        <v>13.7458502979971</v>
      </c>
      <c r="G1886" s="21">
        <v>1.8280803737168599E-2</v>
      </c>
      <c r="H1886" s="22">
        <v>1</v>
      </c>
      <c r="I1886" s="23">
        <v>2</v>
      </c>
      <c r="J1886" s="21">
        <v>1</v>
      </c>
      <c r="K1886" s="24">
        <v>0</v>
      </c>
      <c r="L1886" s="25">
        <v>0</v>
      </c>
      <c r="M1886" s="26">
        <v>3.9572333347026298E-2</v>
      </c>
      <c r="N1886" s="23">
        <v>1</v>
      </c>
      <c r="O1886" s="23">
        <f t="shared" si="87"/>
        <v>3.9572333347026298E-2</v>
      </c>
      <c r="P1886" s="33">
        <f t="shared" si="89"/>
        <v>1.9697976397885213E-3</v>
      </c>
    </row>
    <row r="1887" spans="1:16" x14ac:dyDescent="0.25">
      <c r="A1887" s="27" t="s">
        <v>2551</v>
      </c>
      <c r="B1887" s="17" t="str">
        <f t="shared" si="88"/>
        <v xml:space="preserve">ZACA </v>
      </c>
      <c r="C1887" s="28" t="s">
        <v>2552</v>
      </c>
      <c r="D1887" s="28" t="s">
        <v>580</v>
      </c>
      <c r="E1887" s="19">
        <v>6.2640233255298501</v>
      </c>
      <c r="F1887" s="20">
        <v>51.6716985027007</v>
      </c>
      <c r="G1887" s="21">
        <v>0.31169230346211901</v>
      </c>
      <c r="H1887" s="22">
        <v>0</v>
      </c>
      <c r="I1887" s="23">
        <v>0</v>
      </c>
      <c r="J1887" s="21">
        <v>0.97199182534420903</v>
      </c>
      <c r="K1887" s="24">
        <v>0.23486574402693799</v>
      </c>
      <c r="L1887" s="25">
        <v>0</v>
      </c>
      <c r="M1887" s="26">
        <v>3.9556840091673998E-2</v>
      </c>
      <c r="N1887" s="23">
        <v>1</v>
      </c>
      <c r="O1887" s="23">
        <f t="shared" si="87"/>
        <v>3.9556840091673998E-2</v>
      </c>
      <c r="P1887" s="33">
        <f t="shared" si="89"/>
        <v>6.3149254139036968E-3</v>
      </c>
    </row>
    <row r="1888" spans="1:16" x14ac:dyDescent="0.25">
      <c r="A1888" s="27" t="s">
        <v>2553</v>
      </c>
      <c r="B1888" s="17" t="str">
        <f t="shared" si="88"/>
        <v xml:space="preserve">MESA </v>
      </c>
      <c r="C1888" s="28" t="s">
        <v>2554</v>
      </c>
      <c r="D1888" s="28" t="s">
        <v>580</v>
      </c>
      <c r="E1888" s="19">
        <v>9.6841027999181897</v>
      </c>
      <c r="F1888" s="20">
        <v>10</v>
      </c>
      <c r="G1888" s="21">
        <v>0.75443145157407498</v>
      </c>
      <c r="H1888" s="22">
        <v>1</v>
      </c>
      <c r="I1888" s="23">
        <v>10</v>
      </c>
      <c r="J1888" s="21">
        <v>0.38472078067211002</v>
      </c>
      <c r="K1888" s="24">
        <v>0</v>
      </c>
      <c r="L1888" s="25">
        <v>0</v>
      </c>
      <c r="M1888" s="26">
        <v>3.9556027726858303E-2</v>
      </c>
      <c r="N1888" s="23">
        <v>1</v>
      </c>
      <c r="O1888" s="23">
        <f t="shared" si="87"/>
        <v>3.9556027726858303E-2</v>
      </c>
      <c r="P1888" s="33">
        <f t="shared" si="89"/>
        <v>4.0846352567831552E-3</v>
      </c>
    </row>
    <row r="1889" spans="1:16" x14ac:dyDescent="0.25">
      <c r="A1889" s="27" t="s">
        <v>2555</v>
      </c>
      <c r="B1889" s="17" t="str">
        <f t="shared" si="88"/>
        <v>RACET</v>
      </c>
      <c r="C1889" s="28" t="s">
        <v>2245</v>
      </c>
      <c r="D1889" s="28" t="s">
        <v>145</v>
      </c>
      <c r="E1889" s="19">
        <v>8.8205257671257691</v>
      </c>
      <c r="F1889" s="20">
        <v>16.6525110318548</v>
      </c>
      <c r="G1889" s="21">
        <v>0.57462305646722101</v>
      </c>
      <c r="H1889" s="22">
        <v>3</v>
      </c>
      <c r="I1889" s="23">
        <v>10</v>
      </c>
      <c r="J1889" s="21">
        <v>0.999999999999999</v>
      </c>
      <c r="K1889" s="24">
        <v>0.16020308394407201</v>
      </c>
      <c r="L1889" s="25">
        <v>1</v>
      </c>
      <c r="M1889" s="26">
        <v>3.95497547130223E-2</v>
      </c>
      <c r="N1889" s="23">
        <v>1</v>
      </c>
      <c r="O1889" s="23">
        <f t="shared" si="87"/>
        <v>3.95497547130223E-2</v>
      </c>
      <c r="P1889" s="33">
        <f t="shared" si="89"/>
        <v>4.4838318890722843E-3</v>
      </c>
    </row>
    <row r="1890" spans="1:16" x14ac:dyDescent="0.25">
      <c r="A1890" s="27" t="s">
        <v>2556</v>
      </c>
      <c r="B1890" s="17" t="str">
        <f t="shared" si="88"/>
        <v>LAYTO</v>
      </c>
      <c r="C1890" s="28" t="s">
        <v>760</v>
      </c>
      <c r="D1890" s="28" t="s">
        <v>187</v>
      </c>
      <c r="E1890" s="19">
        <v>8.2141062909752698</v>
      </c>
      <c r="F1890" s="20">
        <v>83.102016514562195</v>
      </c>
      <c r="G1890" s="21">
        <v>0.88598862216265395</v>
      </c>
      <c r="H1890" s="22">
        <v>5</v>
      </c>
      <c r="I1890" s="23">
        <v>4</v>
      </c>
      <c r="J1890" s="21">
        <v>0.64903930883758598</v>
      </c>
      <c r="K1890" s="24">
        <v>0</v>
      </c>
      <c r="L1890" s="25">
        <v>0</v>
      </c>
      <c r="M1890" s="26">
        <v>3.9523549345917799E-2</v>
      </c>
      <c r="N1890" s="23">
        <v>1</v>
      </c>
      <c r="O1890" s="23">
        <f t="shared" si="87"/>
        <v>3.9523549345917799E-2</v>
      </c>
      <c r="P1890" s="33">
        <f t="shared" si="89"/>
        <v>4.8116676295438011E-3</v>
      </c>
    </row>
    <row r="1891" spans="1:16" x14ac:dyDescent="0.25">
      <c r="A1891" s="27" t="s">
        <v>2557</v>
      </c>
      <c r="B1891" s="17" t="str">
        <f t="shared" si="88"/>
        <v>SUNOL</v>
      </c>
      <c r="C1891" s="28" t="s">
        <v>1365</v>
      </c>
      <c r="D1891" s="28" t="s">
        <v>621</v>
      </c>
      <c r="E1891" s="19">
        <v>4.6570362223931996</v>
      </c>
      <c r="F1891" s="20">
        <v>55.085438867136602</v>
      </c>
      <c r="G1891" s="21">
        <v>0.92881781488160597</v>
      </c>
      <c r="H1891" s="22">
        <v>0</v>
      </c>
      <c r="I1891" s="23">
        <v>1</v>
      </c>
      <c r="J1891" s="21">
        <v>0.933533311955555</v>
      </c>
      <c r="K1891" s="24">
        <v>0</v>
      </c>
      <c r="L1891" s="25">
        <v>0</v>
      </c>
      <c r="M1891" s="26">
        <v>3.9510252825866503E-2</v>
      </c>
      <c r="N1891" s="23">
        <v>1</v>
      </c>
      <c r="O1891" s="23">
        <f t="shared" si="87"/>
        <v>3.9510252825866503E-2</v>
      </c>
      <c r="P1891" s="33">
        <f t="shared" si="89"/>
        <v>8.483990877262839E-3</v>
      </c>
    </row>
    <row r="1892" spans="1:16" x14ac:dyDescent="0.25">
      <c r="A1892" s="27" t="s">
        <v>2558</v>
      </c>
      <c r="B1892" s="17" t="str">
        <f t="shared" si="88"/>
        <v>UPPER</v>
      </c>
      <c r="C1892" s="28" t="s">
        <v>1151</v>
      </c>
      <c r="D1892" s="28" t="s">
        <v>187</v>
      </c>
      <c r="E1892" s="19">
        <v>12.9331506714352</v>
      </c>
      <c r="F1892" s="20">
        <v>76.259641238253906</v>
      </c>
      <c r="G1892" s="21">
        <v>0.54713714001658198</v>
      </c>
      <c r="H1892" s="22">
        <v>3</v>
      </c>
      <c r="I1892" s="23">
        <v>4</v>
      </c>
      <c r="J1892" s="21">
        <v>1</v>
      </c>
      <c r="K1892" s="24">
        <v>0</v>
      </c>
      <c r="L1892" s="25">
        <v>0</v>
      </c>
      <c r="M1892" s="26">
        <v>3.9478382716325297E-2</v>
      </c>
      <c r="N1892" s="23">
        <v>1</v>
      </c>
      <c r="O1892" s="23">
        <f t="shared" si="87"/>
        <v>3.9478382716325297E-2</v>
      </c>
      <c r="P1892" s="33">
        <f t="shared" si="89"/>
        <v>3.0524953833190251E-3</v>
      </c>
    </row>
    <row r="1893" spans="1:16" x14ac:dyDescent="0.25">
      <c r="A1893" s="27" t="s">
        <v>2559</v>
      </c>
      <c r="B1893" s="17" t="str">
        <f t="shared" si="88"/>
        <v>PEORI</v>
      </c>
      <c r="C1893" s="28" t="s">
        <v>2318</v>
      </c>
      <c r="D1893" s="28" t="s">
        <v>145</v>
      </c>
      <c r="E1893" s="19">
        <v>2.70598572152223</v>
      </c>
      <c r="F1893" s="20">
        <v>13.702277004170799</v>
      </c>
      <c r="G1893" s="21">
        <v>1</v>
      </c>
      <c r="H1893" s="22">
        <v>0</v>
      </c>
      <c r="I1893" s="23">
        <v>2</v>
      </c>
      <c r="J1893" s="21">
        <v>1</v>
      </c>
      <c r="K1893" s="24">
        <v>0</v>
      </c>
      <c r="L1893" s="25">
        <v>0</v>
      </c>
      <c r="M1893" s="26">
        <v>3.9389251604433698E-2</v>
      </c>
      <c r="N1893" s="23">
        <v>1</v>
      </c>
      <c r="O1893" s="23">
        <f t="shared" si="87"/>
        <v>3.9389251604433698E-2</v>
      </c>
      <c r="P1893" s="33">
        <f t="shared" si="89"/>
        <v>1.4556341258990678E-2</v>
      </c>
    </row>
    <row r="1894" spans="1:16" x14ac:dyDescent="0.25">
      <c r="A1894" s="27" t="s">
        <v>2560</v>
      </c>
      <c r="B1894" s="17" t="str">
        <f t="shared" si="88"/>
        <v>FROGT</v>
      </c>
      <c r="C1894" s="28" t="s">
        <v>1100</v>
      </c>
      <c r="D1894" s="28" t="s">
        <v>154</v>
      </c>
      <c r="E1894" s="19">
        <v>17.980866006466101</v>
      </c>
      <c r="F1894" s="20">
        <v>33.037320665983202</v>
      </c>
      <c r="G1894" s="21">
        <v>1</v>
      </c>
      <c r="H1894" s="22">
        <v>0</v>
      </c>
      <c r="I1894" s="23">
        <v>9</v>
      </c>
      <c r="J1894" s="21">
        <v>0.98723052618713203</v>
      </c>
      <c r="K1894" s="24">
        <v>0</v>
      </c>
      <c r="L1894" s="25">
        <v>0</v>
      </c>
      <c r="M1894" s="26">
        <v>3.9360265716231503E-2</v>
      </c>
      <c r="N1894" s="23">
        <v>1</v>
      </c>
      <c r="O1894" s="23">
        <f t="shared" si="87"/>
        <v>3.9360265716231503E-2</v>
      </c>
      <c r="P1894" s="33">
        <f t="shared" si="89"/>
        <v>2.1890083437625949E-3</v>
      </c>
    </row>
    <row r="1895" spans="1:16" x14ac:dyDescent="0.25">
      <c r="A1895" s="27" t="s">
        <v>2561</v>
      </c>
      <c r="B1895" s="17" t="str">
        <f t="shared" si="88"/>
        <v>COTTO</v>
      </c>
      <c r="C1895" s="28" t="s">
        <v>2344</v>
      </c>
      <c r="D1895" s="28" t="s">
        <v>170</v>
      </c>
      <c r="E1895" s="19">
        <v>16.7138798242859</v>
      </c>
      <c r="F1895" s="20">
        <v>23.108092775122</v>
      </c>
      <c r="G1895" s="21">
        <v>0.88080274679894199</v>
      </c>
      <c r="H1895" s="22">
        <v>1</v>
      </c>
      <c r="I1895" s="23">
        <v>4</v>
      </c>
      <c r="J1895" s="21">
        <v>0.71093085089479302</v>
      </c>
      <c r="K1895" s="24">
        <v>0</v>
      </c>
      <c r="L1895" s="25">
        <v>0</v>
      </c>
      <c r="M1895" s="26">
        <v>3.93377927267234E-2</v>
      </c>
      <c r="N1895" s="23">
        <v>1</v>
      </c>
      <c r="O1895" s="23">
        <f t="shared" si="87"/>
        <v>3.93377927267234E-2</v>
      </c>
      <c r="P1895" s="33">
        <f t="shared" si="89"/>
        <v>2.35360030946041E-3</v>
      </c>
    </row>
    <row r="1896" spans="1:16" x14ac:dyDescent="0.25">
      <c r="A1896" s="27" t="s">
        <v>2562</v>
      </c>
      <c r="B1896" s="17" t="str">
        <f t="shared" si="88"/>
        <v>PIT N</v>
      </c>
      <c r="C1896" s="28" t="s">
        <v>2342</v>
      </c>
      <c r="D1896" s="28" t="s">
        <v>170</v>
      </c>
      <c r="E1896" s="19">
        <v>4.5541983300657298</v>
      </c>
      <c r="F1896" s="20">
        <v>60.646142496587203</v>
      </c>
      <c r="G1896" s="21">
        <v>0.59047867106493002</v>
      </c>
      <c r="H1896" s="22">
        <v>1</v>
      </c>
      <c r="I1896" s="23">
        <v>2</v>
      </c>
      <c r="J1896" s="21">
        <v>1</v>
      </c>
      <c r="K1896" s="24">
        <v>0</v>
      </c>
      <c r="L1896" s="25">
        <v>0</v>
      </c>
      <c r="M1896" s="26">
        <v>3.9254530467890299E-2</v>
      </c>
      <c r="N1896" s="23">
        <v>1</v>
      </c>
      <c r="O1896" s="23">
        <f t="shared" si="87"/>
        <v>3.9254530467890299E-2</v>
      </c>
      <c r="P1896" s="33">
        <f t="shared" si="89"/>
        <v>8.6194161129833236E-3</v>
      </c>
    </row>
    <row r="1897" spans="1:16" x14ac:dyDescent="0.25">
      <c r="A1897" s="27" t="s">
        <v>2563</v>
      </c>
      <c r="B1897" s="17" t="str">
        <f t="shared" si="88"/>
        <v>AUBER</v>
      </c>
      <c r="C1897" s="28" t="s">
        <v>1877</v>
      </c>
      <c r="D1897" s="28" t="s">
        <v>340</v>
      </c>
      <c r="E1897" s="19">
        <v>12.3506378612154</v>
      </c>
      <c r="F1897" s="20">
        <v>22.636950592686201</v>
      </c>
      <c r="G1897" s="21">
        <v>0.85129417865002499</v>
      </c>
      <c r="H1897" s="22">
        <v>0</v>
      </c>
      <c r="I1897" s="23">
        <v>11</v>
      </c>
      <c r="J1897" s="21">
        <v>1</v>
      </c>
      <c r="K1897" s="24">
        <v>0</v>
      </c>
      <c r="L1897" s="25">
        <v>0</v>
      </c>
      <c r="M1897" s="26">
        <v>3.9151950620903E-2</v>
      </c>
      <c r="N1897" s="23">
        <v>1</v>
      </c>
      <c r="O1897" s="23">
        <f t="shared" si="87"/>
        <v>3.9151950620903E-2</v>
      </c>
      <c r="P1897" s="33">
        <f t="shared" si="89"/>
        <v>3.1700347027299315E-3</v>
      </c>
    </row>
    <row r="1898" spans="1:16" x14ac:dyDescent="0.25">
      <c r="A1898" s="27" t="s">
        <v>2564</v>
      </c>
      <c r="B1898" s="17" t="str">
        <f t="shared" si="88"/>
        <v>SILVE</v>
      </c>
      <c r="C1898" s="28" t="s">
        <v>537</v>
      </c>
      <c r="D1898" s="28" t="s">
        <v>212</v>
      </c>
      <c r="E1898" s="19">
        <v>1.9290285877894859</v>
      </c>
      <c r="F1898" s="20">
        <v>85.492455937390403</v>
      </c>
      <c r="G1898" s="21">
        <v>1</v>
      </c>
      <c r="H1898" s="22">
        <v>0</v>
      </c>
      <c r="I1898" s="23">
        <v>0</v>
      </c>
      <c r="J1898" s="21">
        <v>0.40016415102734099</v>
      </c>
      <c r="K1898" s="24">
        <v>0.252678456167379</v>
      </c>
      <c r="L1898" s="25">
        <v>0</v>
      </c>
      <c r="M1898" s="26">
        <v>3.9110742984099799E-2</v>
      </c>
      <c r="N1898" s="23">
        <v>1</v>
      </c>
      <c r="O1898" s="23">
        <f t="shared" si="87"/>
        <v>3.9110742984099799E-2</v>
      </c>
      <c r="P1898" s="33">
        <f t="shared" si="89"/>
        <v>2.0274838450640906E-2</v>
      </c>
    </row>
    <row r="1899" spans="1:16" x14ac:dyDescent="0.25">
      <c r="A1899" s="27" t="s">
        <v>2565</v>
      </c>
      <c r="B1899" s="17" t="str">
        <f t="shared" si="88"/>
        <v>BROWN</v>
      </c>
      <c r="C1899" s="28" t="s">
        <v>2393</v>
      </c>
      <c r="D1899" s="28" t="s">
        <v>148</v>
      </c>
      <c r="E1899" s="19">
        <v>6.5762779036074601</v>
      </c>
      <c r="F1899" s="20">
        <v>19.9977891563375</v>
      </c>
      <c r="G1899" s="21">
        <v>0.93031729992464895</v>
      </c>
      <c r="H1899" s="22">
        <v>2</v>
      </c>
      <c r="I1899" s="23">
        <v>3</v>
      </c>
      <c r="J1899" s="21">
        <v>0.95833323418060801</v>
      </c>
      <c r="K1899" s="24">
        <v>0</v>
      </c>
      <c r="L1899" s="25">
        <v>0</v>
      </c>
      <c r="M1899" s="26">
        <v>3.9060116442008901E-2</v>
      </c>
      <c r="N1899" s="23">
        <v>1</v>
      </c>
      <c r="O1899" s="23">
        <f t="shared" si="87"/>
        <v>3.9060116442008901E-2</v>
      </c>
      <c r="P1899" s="33">
        <f t="shared" si="89"/>
        <v>5.9395477220605623E-3</v>
      </c>
    </row>
    <row r="1900" spans="1:16" x14ac:dyDescent="0.25">
      <c r="A1900" s="27" t="s">
        <v>2566</v>
      </c>
      <c r="B1900" s="17" t="str">
        <f t="shared" si="88"/>
        <v>DUNLA</v>
      </c>
      <c r="C1900" s="28" t="s">
        <v>1161</v>
      </c>
      <c r="D1900" s="28" t="s">
        <v>340</v>
      </c>
      <c r="E1900" s="19">
        <v>24.725403370077402</v>
      </c>
      <c r="F1900" s="20">
        <v>12.3242775481097</v>
      </c>
      <c r="G1900" s="21">
        <v>0.999999999999998</v>
      </c>
      <c r="H1900" s="22">
        <v>0</v>
      </c>
      <c r="I1900" s="23">
        <v>2</v>
      </c>
      <c r="J1900" s="21">
        <v>1</v>
      </c>
      <c r="K1900" s="24">
        <v>0</v>
      </c>
      <c r="L1900" s="25">
        <v>0</v>
      </c>
      <c r="M1900" s="26">
        <v>3.9034103149332602E-2</v>
      </c>
      <c r="N1900" s="23">
        <v>1</v>
      </c>
      <c r="O1900" s="23">
        <f t="shared" si="87"/>
        <v>3.9034103149332602E-2</v>
      </c>
      <c r="P1900" s="33">
        <f t="shared" si="89"/>
        <v>1.5787044023140807E-3</v>
      </c>
    </row>
    <row r="1901" spans="1:16" x14ac:dyDescent="0.25">
      <c r="A1901" s="27" t="s">
        <v>2567</v>
      </c>
      <c r="B1901" s="17" t="str">
        <f t="shared" si="88"/>
        <v>ORIND</v>
      </c>
      <c r="C1901" s="28" t="s">
        <v>2297</v>
      </c>
      <c r="D1901" s="28" t="s">
        <v>593</v>
      </c>
      <c r="E1901" s="19">
        <v>4.3157461732177298</v>
      </c>
      <c r="F1901" s="20">
        <v>10</v>
      </c>
      <c r="G1901" s="21">
        <v>9.8021588434030096E-2</v>
      </c>
      <c r="H1901" s="22">
        <v>1</v>
      </c>
      <c r="I1901" s="23">
        <v>11</v>
      </c>
      <c r="J1901" s="21">
        <v>0.837711405851015</v>
      </c>
      <c r="K1901" s="24">
        <v>0.52252847831556903</v>
      </c>
      <c r="L1901" s="25">
        <v>0</v>
      </c>
      <c r="M1901" s="26">
        <v>3.8926940988384298E-2</v>
      </c>
      <c r="N1901" s="23">
        <v>1</v>
      </c>
      <c r="O1901" s="23">
        <f t="shared" si="87"/>
        <v>3.8926940988384298E-2</v>
      </c>
      <c r="P1901" s="33">
        <f t="shared" si="89"/>
        <v>9.0197475537263094E-3</v>
      </c>
    </row>
    <row r="1902" spans="1:16" x14ac:dyDescent="0.25">
      <c r="A1902" s="27" t="s">
        <v>2568</v>
      </c>
      <c r="B1902" s="17" t="str">
        <f t="shared" si="88"/>
        <v>HIGGI</v>
      </c>
      <c r="C1902" s="28" t="s">
        <v>2086</v>
      </c>
      <c r="D1902" s="28" t="s">
        <v>148</v>
      </c>
      <c r="E1902" s="19">
        <v>5.5524879321235803</v>
      </c>
      <c r="F1902" s="20">
        <v>26.5828531158202</v>
      </c>
      <c r="G1902" s="21">
        <v>1</v>
      </c>
      <c r="H1902" s="22">
        <v>4</v>
      </c>
      <c r="I1902" s="23">
        <v>1</v>
      </c>
      <c r="J1902" s="21">
        <v>1</v>
      </c>
      <c r="K1902" s="24">
        <v>0</v>
      </c>
      <c r="L1902" s="25">
        <v>0</v>
      </c>
      <c r="M1902" s="26">
        <v>3.8881779321460301E-2</v>
      </c>
      <c r="N1902" s="23">
        <v>1</v>
      </c>
      <c r="O1902" s="23">
        <f t="shared" si="87"/>
        <v>3.8881779321460301E-2</v>
      </c>
      <c r="P1902" s="33">
        <f t="shared" si="89"/>
        <v>7.0025869118079736E-3</v>
      </c>
    </row>
    <row r="1903" spans="1:16" x14ac:dyDescent="0.25">
      <c r="A1903" s="27" t="s">
        <v>2569</v>
      </c>
      <c r="B1903" s="17" t="str">
        <f t="shared" si="88"/>
        <v>OLETA</v>
      </c>
      <c r="C1903" s="28" t="s">
        <v>2570</v>
      </c>
      <c r="D1903" s="28" t="s">
        <v>154</v>
      </c>
      <c r="E1903" s="19">
        <v>12.9237074350446</v>
      </c>
      <c r="F1903" s="20">
        <v>28.542577913044202</v>
      </c>
      <c r="G1903" s="21">
        <v>0.79870511219385698</v>
      </c>
      <c r="H1903" s="22">
        <v>0</v>
      </c>
      <c r="I1903" s="23">
        <v>5</v>
      </c>
      <c r="J1903" s="21">
        <v>0.85315137248717499</v>
      </c>
      <c r="K1903" s="24">
        <v>0</v>
      </c>
      <c r="L1903" s="25">
        <v>0</v>
      </c>
      <c r="M1903" s="26">
        <v>3.8817138890435803E-2</v>
      </c>
      <c r="N1903" s="23">
        <v>1</v>
      </c>
      <c r="O1903" s="23">
        <f t="shared" si="87"/>
        <v>3.8817138890435803E-2</v>
      </c>
      <c r="P1903" s="33">
        <f t="shared" si="89"/>
        <v>3.0035606334740464E-3</v>
      </c>
    </row>
    <row r="1904" spans="1:16" x14ac:dyDescent="0.25">
      <c r="A1904" s="27" t="s">
        <v>2571</v>
      </c>
      <c r="B1904" s="17" t="str">
        <f t="shared" si="88"/>
        <v>OCEAN</v>
      </c>
      <c r="C1904" s="28" t="s">
        <v>1962</v>
      </c>
      <c r="D1904" s="28" t="s">
        <v>580</v>
      </c>
      <c r="E1904" s="19">
        <v>9.7421480443430806</v>
      </c>
      <c r="F1904" s="20">
        <v>10</v>
      </c>
      <c r="G1904" s="21">
        <v>0.68414030292446604</v>
      </c>
      <c r="H1904" s="22">
        <v>1</v>
      </c>
      <c r="I1904" s="23">
        <v>15</v>
      </c>
      <c r="J1904" s="21">
        <v>0.98346918776140901</v>
      </c>
      <c r="K1904" s="24">
        <v>0</v>
      </c>
      <c r="L1904" s="25">
        <v>0</v>
      </c>
      <c r="M1904" s="26">
        <v>3.8769945080899398E-2</v>
      </c>
      <c r="N1904" s="23">
        <v>1</v>
      </c>
      <c r="O1904" s="23">
        <f t="shared" si="87"/>
        <v>3.8769945080899398E-2</v>
      </c>
      <c r="P1904" s="33">
        <f t="shared" si="89"/>
        <v>3.9796095177810119E-3</v>
      </c>
    </row>
    <row r="1905" spans="1:16" x14ac:dyDescent="0.25">
      <c r="A1905" s="27" t="s">
        <v>2572</v>
      </c>
      <c r="B1905" s="17" t="str">
        <f t="shared" si="88"/>
        <v>SO. C</v>
      </c>
      <c r="C1905" s="28" t="s">
        <v>2573</v>
      </c>
      <c r="D1905" s="28" t="s">
        <v>340</v>
      </c>
      <c r="E1905" s="19">
        <v>6.4254526198106898</v>
      </c>
      <c r="F1905" s="20">
        <v>72.228402900775706</v>
      </c>
      <c r="G1905" s="21">
        <v>0.15882063146471101</v>
      </c>
      <c r="H1905" s="22">
        <v>0</v>
      </c>
      <c r="I1905" s="23">
        <v>1</v>
      </c>
      <c r="J1905" s="21">
        <v>1</v>
      </c>
      <c r="K1905" s="24">
        <v>0.34584727288822698</v>
      </c>
      <c r="L1905" s="25">
        <v>0</v>
      </c>
      <c r="M1905" s="26">
        <v>3.8700914048579199E-2</v>
      </c>
      <c r="N1905" s="23">
        <v>1</v>
      </c>
      <c r="O1905" s="23">
        <f t="shared" si="87"/>
        <v>3.8700914048579199E-2</v>
      </c>
      <c r="P1905" s="33">
        <f t="shared" si="89"/>
        <v>6.023064263093022E-3</v>
      </c>
    </row>
    <row r="1906" spans="1:16" x14ac:dyDescent="0.25">
      <c r="A1906" s="27" t="s">
        <v>2574</v>
      </c>
      <c r="B1906" s="17" t="str">
        <f t="shared" si="88"/>
        <v xml:space="preserve">HALF </v>
      </c>
      <c r="C1906" s="28" t="s">
        <v>917</v>
      </c>
      <c r="D1906" s="28" t="s">
        <v>304</v>
      </c>
      <c r="E1906" s="19">
        <v>16.928499446381</v>
      </c>
      <c r="F1906" s="20">
        <v>23.377321814571399</v>
      </c>
      <c r="G1906" s="21">
        <v>0.249206794332613</v>
      </c>
      <c r="H1906" s="22">
        <v>11</v>
      </c>
      <c r="I1906" s="23">
        <v>5</v>
      </c>
      <c r="J1906" s="21">
        <v>0.790585113442409</v>
      </c>
      <c r="K1906" s="24">
        <v>0</v>
      </c>
      <c r="L1906" s="25">
        <v>0</v>
      </c>
      <c r="M1906" s="26">
        <v>3.8624404082231598E-2</v>
      </c>
      <c r="N1906" s="23">
        <v>1</v>
      </c>
      <c r="O1906" s="23">
        <f t="shared" si="87"/>
        <v>3.8624404082231598E-2</v>
      </c>
      <c r="P1906" s="33">
        <f t="shared" si="89"/>
        <v>2.2816200694320121E-3</v>
      </c>
    </row>
    <row r="1907" spans="1:16" x14ac:dyDescent="0.25">
      <c r="A1907" s="27" t="s">
        <v>2575</v>
      </c>
      <c r="B1907" s="17" t="str">
        <f t="shared" si="88"/>
        <v>GEYSE</v>
      </c>
      <c r="C1907" s="28" t="s">
        <v>1184</v>
      </c>
      <c r="D1907" s="28" t="s">
        <v>226</v>
      </c>
      <c r="E1907" s="19">
        <v>8.380622495333661</v>
      </c>
      <c r="F1907" s="20">
        <v>11.561524457725399</v>
      </c>
      <c r="G1907" s="21">
        <v>0.69836781476987997</v>
      </c>
      <c r="H1907" s="22">
        <v>1</v>
      </c>
      <c r="I1907" s="23">
        <v>7</v>
      </c>
      <c r="J1907" s="21">
        <v>0.78982544631532203</v>
      </c>
      <c r="K1907" s="24">
        <v>0.122481902461838</v>
      </c>
      <c r="L1907" s="25">
        <v>0</v>
      </c>
      <c r="M1907" s="26">
        <v>3.8533273412335201E-2</v>
      </c>
      <c r="N1907" s="23">
        <v>1</v>
      </c>
      <c r="O1907" s="23">
        <f t="shared" si="87"/>
        <v>3.8533273412335201E-2</v>
      </c>
      <c r="P1907" s="33">
        <f t="shared" si="89"/>
        <v>4.5979011026675599E-3</v>
      </c>
    </row>
    <row r="1908" spans="1:16" x14ac:dyDescent="0.25">
      <c r="A1908" s="27" t="s">
        <v>2576</v>
      </c>
      <c r="B1908" s="17" t="str">
        <f t="shared" si="88"/>
        <v>LUCER</v>
      </c>
      <c r="C1908" s="28" t="s">
        <v>2024</v>
      </c>
      <c r="D1908" s="28" t="s">
        <v>187</v>
      </c>
      <c r="E1908" s="19">
        <v>6.0536453148922398</v>
      </c>
      <c r="F1908" s="20">
        <v>25.822551243335202</v>
      </c>
      <c r="G1908" s="21">
        <v>0.47993009628911398</v>
      </c>
      <c r="H1908" s="22">
        <v>4</v>
      </c>
      <c r="I1908" s="23">
        <v>24</v>
      </c>
      <c r="J1908" s="21">
        <v>0.54255157223618</v>
      </c>
      <c r="K1908" s="24">
        <v>0</v>
      </c>
      <c r="L1908" s="25">
        <v>0</v>
      </c>
      <c r="M1908" s="26">
        <v>3.8531430750532301E-2</v>
      </c>
      <c r="N1908" s="23">
        <v>1</v>
      </c>
      <c r="O1908" s="23">
        <f t="shared" si="87"/>
        <v>3.8531430750532301E-2</v>
      </c>
      <c r="P1908" s="33">
        <f t="shared" si="89"/>
        <v>6.3649964188921427E-3</v>
      </c>
    </row>
    <row r="1909" spans="1:16" x14ac:dyDescent="0.25">
      <c r="A1909" s="27" t="s">
        <v>2577</v>
      </c>
      <c r="B1909" s="17" t="str">
        <f t="shared" si="88"/>
        <v>MIRAB</v>
      </c>
      <c r="C1909" s="28" t="s">
        <v>442</v>
      </c>
      <c r="D1909" s="28" t="s">
        <v>226</v>
      </c>
      <c r="E1909" s="19">
        <v>5.6082873909595694</v>
      </c>
      <c r="F1909" s="20">
        <v>39.786906599104803</v>
      </c>
      <c r="G1909" s="21">
        <v>0.412547361510407</v>
      </c>
      <c r="H1909" s="22">
        <v>2</v>
      </c>
      <c r="I1909" s="23">
        <v>2</v>
      </c>
      <c r="J1909" s="21">
        <v>0.61115053097029104</v>
      </c>
      <c r="K1909" s="24">
        <v>0.476968012393997</v>
      </c>
      <c r="L1909" s="25">
        <v>0</v>
      </c>
      <c r="M1909" s="26">
        <v>3.8421142301655997E-2</v>
      </c>
      <c r="N1909" s="23">
        <v>1</v>
      </c>
      <c r="O1909" s="23">
        <f t="shared" si="87"/>
        <v>3.8421142301655997E-2</v>
      </c>
      <c r="P1909" s="33">
        <f t="shared" si="89"/>
        <v>6.8507798590332581E-3</v>
      </c>
    </row>
    <row r="1910" spans="1:16" x14ac:dyDescent="0.25">
      <c r="A1910" s="27" t="s">
        <v>2578</v>
      </c>
      <c r="B1910" s="17" t="str">
        <f t="shared" si="88"/>
        <v>DUNLA</v>
      </c>
      <c r="C1910" s="28" t="s">
        <v>1161</v>
      </c>
      <c r="D1910" s="28" t="s">
        <v>340</v>
      </c>
      <c r="E1910" s="19">
        <v>24.8172997153039</v>
      </c>
      <c r="F1910" s="20">
        <v>17.858024981634301</v>
      </c>
      <c r="G1910" s="21">
        <v>0.99973311966431599</v>
      </c>
      <c r="H1910" s="22">
        <v>1</v>
      </c>
      <c r="I1910" s="23">
        <v>5</v>
      </c>
      <c r="J1910" s="21">
        <v>1</v>
      </c>
      <c r="K1910" s="24">
        <v>0</v>
      </c>
      <c r="L1910" s="25">
        <v>0</v>
      </c>
      <c r="M1910" s="26">
        <v>3.83003274019336E-2</v>
      </c>
      <c r="N1910" s="23">
        <v>1</v>
      </c>
      <c r="O1910" s="23">
        <f t="shared" si="87"/>
        <v>3.83003274019336E-2</v>
      </c>
      <c r="P1910" s="33">
        <f t="shared" si="89"/>
        <v>1.54329148784528E-3</v>
      </c>
    </row>
    <row r="1911" spans="1:16" x14ac:dyDescent="0.25">
      <c r="A1911" s="27" t="s">
        <v>2579</v>
      </c>
      <c r="B1911" s="17" t="str">
        <f t="shared" si="88"/>
        <v>DIAMO</v>
      </c>
      <c r="C1911" s="28" t="s">
        <v>2127</v>
      </c>
      <c r="D1911" s="28" t="s">
        <v>148</v>
      </c>
      <c r="E1911" s="19">
        <v>17.724617655889102</v>
      </c>
      <c r="F1911" s="20">
        <v>9.9999999999999893</v>
      </c>
      <c r="G1911" s="21">
        <v>0.70595931291569303</v>
      </c>
      <c r="H1911" s="22">
        <v>6</v>
      </c>
      <c r="I1911" s="23">
        <v>3</v>
      </c>
      <c r="J1911" s="21">
        <v>0.87054459969932296</v>
      </c>
      <c r="K1911" s="24">
        <v>0</v>
      </c>
      <c r="L1911" s="25">
        <v>0</v>
      </c>
      <c r="M1911" s="26">
        <v>3.8263689116657902E-2</v>
      </c>
      <c r="N1911" s="23">
        <v>1</v>
      </c>
      <c r="O1911" s="23">
        <f t="shared" si="87"/>
        <v>3.8263689116657902E-2</v>
      </c>
      <c r="P1911" s="33">
        <f t="shared" si="89"/>
        <v>2.1587878429605834E-3</v>
      </c>
    </row>
    <row r="1912" spans="1:16" x14ac:dyDescent="0.25">
      <c r="A1912" s="27" t="s">
        <v>2580</v>
      </c>
      <c r="B1912" s="17" t="str">
        <f t="shared" si="88"/>
        <v>VOLTA</v>
      </c>
      <c r="C1912" s="28" t="s">
        <v>1779</v>
      </c>
      <c r="D1912" s="28" t="s">
        <v>170</v>
      </c>
      <c r="E1912" s="19">
        <v>3.4775595730448901</v>
      </c>
      <c r="F1912" s="20">
        <v>49.917416100607902</v>
      </c>
      <c r="G1912" s="21">
        <v>0.84977116038349698</v>
      </c>
      <c r="H1912" s="22">
        <v>0</v>
      </c>
      <c r="I1912" s="23">
        <v>1</v>
      </c>
      <c r="J1912" s="21">
        <v>1</v>
      </c>
      <c r="K1912" s="24">
        <v>0</v>
      </c>
      <c r="L1912" s="25">
        <v>0</v>
      </c>
      <c r="M1912" s="26">
        <v>3.8240901213662498E-2</v>
      </c>
      <c r="N1912" s="23">
        <v>1</v>
      </c>
      <c r="O1912" s="23">
        <f t="shared" si="87"/>
        <v>3.8240901213662498E-2</v>
      </c>
      <c r="P1912" s="33">
        <f t="shared" si="89"/>
        <v>1.0996476238703062E-2</v>
      </c>
    </row>
    <row r="1913" spans="1:16" x14ac:dyDescent="0.25">
      <c r="A1913" s="27" t="s">
        <v>2581</v>
      </c>
      <c r="B1913" s="17" t="str">
        <f t="shared" si="88"/>
        <v>RESER</v>
      </c>
      <c r="C1913" s="28" t="s">
        <v>2582</v>
      </c>
      <c r="D1913" s="28" t="s">
        <v>223</v>
      </c>
      <c r="E1913" s="19">
        <v>4.2831387558075997</v>
      </c>
      <c r="F1913" s="20">
        <v>56.479572405037999</v>
      </c>
      <c r="G1913" s="21">
        <v>1</v>
      </c>
      <c r="H1913" s="22">
        <v>0</v>
      </c>
      <c r="I1913" s="23">
        <v>1</v>
      </c>
      <c r="J1913" s="21">
        <v>0.16475034537227701</v>
      </c>
      <c r="K1913" s="24">
        <v>0</v>
      </c>
      <c r="L1913" s="25">
        <v>0</v>
      </c>
      <c r="M1913" s="26">
        <v>3.8228662236499698E-2</v>
      </c>
      <c r="N1913" s="23">
        <v>1</v>
      </c>
      <c r="O1913" s="23">
        <f t="shared" si="87"/>
        <v>3.8228662236499698E-2</v>
      </c>
      <c r="P1913" s="33">
        <f t="shared" si="89"/>
        <v>8.9253849608922041E-3</v>
      </c>
    </row>
    <row r="1914" spans="1:16" x14ac:dyDescent="0.25">
      <c r="A1914" s="27" t="s">
        <v>2583</v>
      </c>
      <c r="B1914" s="17" t="str">
        <f t="shared" si="88"/>
        <v xml:space="preserve">POSO </v>
      </c>
      <c r="C1914" s="28" t="s">
        <v>2584</v>
      </c>
      <c r="D1914" s="28" t="s">
        <v>2291</v>
      </c>
      <c r="E1914" s="19">
        <v>17.236761870934298</v>
      </c>
      <c r="F1914" s="20">
        <v>49.595504633664397</v>
      </c>
      <c r="G1914" s="21">
        <v>0.64435336598270898</v>
      </c>
      <c r="H1914" s="22">
        <v>0</v>
      </c>
      <c r="I1914" s="23">
        <v>0</v>
      </c>
      <c r="J1914" s="21">
        <v>0.92355793557178201</v>
      </c>
      <c r="K1914" s="24">
        <v>0</v>
      </c>
      <c r="L1914" s="25">
        <v>0</v>
      </c>
      <c r="M1914" s="26">
        <v>3.8161256194357E-2</v>
      </c>
      <c r="N1914" s="23">
        <v>1</v>
      </c>
      <c r="O1914" s="23">
        <f t="shared" si="87"/>
        <v>3.8161256194357E-2</v>
      </c>
      <c r="P1914" s="33">
        <f t="shared" si="89"/>
        <v>2.2139457793813864E-3</v>
      </c>
    </row>
    <row r="1915" spans="1:16" x14ac:dyDescent="0.25">
      <c r="A1915" s="27" t="s">
        <v>2585</v>
      </c>
      <c r="B1915" s="17" t="str">
        <f t="shared" si="88"/>
        <v>DIAMO</v>
      </c>
      <c r="C1915" s="28" t="s">
        <v>2127</v>
      </c>
      <c r="D1915" s="28" t="s">
        <v>148</v>
      </c>
      <c r="E1915" s="19">
        <v>11.0712547597021</v>
      </c>
      <c r="F1915" s="20">
        <v>10.8319197222821</v>
      </c>
      <c r="G1915" s="21">
        <v>0.90745895001779797</v>
      </c>
      <c r="H1915" s="22">
        <v>3</v>
      </c>
      <c r="I1915" s="23">
        <v>3</v>
      </c>
      <c r="J1915" s="21">
        <v>1</v>
      </c>
      <c r="K1915" s="24">
        <v>0</v>
      </c>
      <c r="L1915" s="25">
        <v>0</v>
      </c>
      <c r="M1915" s="26">
        <v>3.8074817614757797E-2</v>
      </c>
      <c r="N1915" s="23">
        <v>1</v>
      </c>
      <c r="O1915" s="23">
        <f t="shared" si="87"/>
        <v>3.8074817614757797E-2</v>
      </c>
      <c r="P1915" s="33">
        <f t="shared" si="89"/>
        <v>3.439069774940514E-3</v>
      </c>
    </row>
    <row r="1916" spans="1:16" x14ac:dyDescent="0.25">
      <c r="A1916" s="27" t="s">
        <v>2586</v>
      </c>
      <c r="B1916" s="17" t="str">
        <f t="shared" si="88"/>
        <v>PACIF</v>
      </c>
      <c r="C1916" s="28" t="s">
        <v>2488</v>
      </c>
      <c r="D1916" s="28" t="s">
        <v>304</v>
      </c>
      <c r="E1916" s="19">
        <v>0.48816379341781801</v>
      </c>
      <c r="F1916" s="20">
        <v>27.997399482482699</v>
      </c>
      <c r="G1916" s="21">
        <v>0.36146030542020502</v>
      </c>
      <c r="H1916" s="22">
        <v>0</v>
      </c>
      <c r="I1916" s="23">
        <v>1</v>
      </c>
      <c r="J1916" s="21">
        <v>5.3728446094915401E-2</v>
      </c>
      <c r="K1916" s="24">
        <v>1</v>
      </c>
      <c r="L1916" s="25">
        <v>0</v>
      </c>
      <c r="M1916" s="26">
        <v>3.8046958729318903E-2</v>
      </c>
      <c r="N1916" s="23">
        <v>1</v>
      </c>
      <c r="O1916" s="23">
        <f t="shared" si="87"/>
        <v>3.8046958729318903E-2</v>
      </c>
      <c r="P1916" s="33">
        <f t="shared" si="89"/>
        <v>7.7938919768993642E-2</v>
      </c>
    </row>
    <row r="1917" spans="1:16" x14ac:dyDescent="0.25">
      <c r="A1917" s="27" t="s">
        <v>2587</v>
      </c>
      <c r="B1917" s="17" t="str">
        <f t="shared" si="88"/>
        <v>PARAD</v>
      </c>
      <c r="C1917" s="28" t="s">
        <v>809</v>
      </c>
      <c r="D1917" s="28" t="s">
        <v>170</v>
      </c>
      <c r="E1917" s="19">
        <v>12.969604861194689</v>
      </c>
      <c r="F1917" s="20">
        <v>10</v>
      </c>
      <c r="G1917" s="21">
        <v>0.78068656917461199</v>
      </c>
      <c r="H1917" s="22">
        <v>7</v>
      </c>
      <c r="I1917" s="23">
        <v>5</v>
      </c>
      <c r="J1917" s="21">
        <v>0.99923376178394197</v>
      </c>
      <c r="K1917" s="24">
        <v>0.17251005992176299</v>
      </c>
      <c r="L1917" s="25">
        <v>1</v>
      </c>
      <c r="M1917" s="26">
        <v>3.7994683042715902E-2</v>
      </c>
      <c r="N1917" s="23">
        <v>1</v>
      </c>
      <c r="O1917" s="23">
        <f t="shared" si="87"/>
        <v>3.7994683042715902E-2</v>
      </c>
      <c r="P1917" s="33">
        <f t="shared" si="89"/>
        <v>2.9295173946583936E-3</v>
      </c>
    </row>
    <row r="1918" spans="1:16" x14ac:dyDescent="0.25">
      <c r="A1918" s="27" t="s">
        <v>2588</v>
      </c>
      <c r="B1918" s="17" t="str">
        <f t="shared" si="88"/>
        <v>CLARK</v>
      </c>
      <c r="C1918" s="28" t="s">
        <v>1491</v>
      </c>
      <c r="D1918" s="28" t="s">
        <v>170</v>
      </c>
      <c r="E1918" s="19">
        <v>4.5494773974622698</v>
      </c>
      <c r="F1918" s="20">
        <v>10</v>
      </c>
      <c r="G1918" s="21">
        <v>0.42398283768026401</v>
      </c>
      <c r="H1918" s="22">
        <v>2</v>
      </c>
      <c r="I1918" s="23">
        <v>3</v>
      </c>
      <c r="J1918" s="21">
        <v>1</v>
      </c>
      <c r="K1918" s="24">
        <v>0.41723489991523399</v>
      </c>
      <c r="L1918" s="25">
        <v>0</v>
      </c>
      <c r="M1918" s="26">
        <v>3.7886546056349099E-2</v>
      </c>
      <c r="N1918" s="23">
        <v>1</v>
      </c>
      <c r="O1918" s="23">
        <f t="shared" si="87"/>
        <v>3.7886546056349099E-2</v>
      </c>
      <c r="P1918" s="33">
        <f t="shared" si="89"/>
        <v>8.3276699159957317E-3</v>
      </c>
    </row>
    <row r="1919" spans="1:16" x14ac:dyDescent="0.25">
      <c r="A1919" s="27" t="s">
        <v>2589</v>
      </c>
      <c r="B1919" s="17" t="str">
        <f t="shared" si="88"/>
        <v>PEORI</v>
      </c>
      <c r="C1919" s="28" t="s">
        <v>2318</v>
      </c>
      <c r="D1919" s="28" t="s">
        <v>145</v>
      </c>
      <c r="E1919" s="19">
        <v>8.8374491302358607</v>
      </c>
      <c r="F1919" s="20">
        <v>31.1757895289429</v>
      </c>
      <c r="G1919" s="21">
        <v>0.542381460384595</v>
      </c>
      <c r="H1919" s="22">
        <v>0</v>
      </c>
      <c r="I1919" s="23">
        <v>6</v>
      </c>
      <c r="J1919" s="21">
        <v>1</v>
      </c>
      <c r="K1919" s="24">
        <v>0</v>
      </c>
      <c r="L1919" s="25">
        <v>0</v>
      </c>
      <c r="M1919" s="26">
        <v>3.7882005638172803E-2</v>
      </c>
      <c r="N1919" s="23">
        <v>1</v>
      </c>
      <c r="O1919" s="23">
        <f t="shared" si="87"/>
        <v>3.7882005638172803E-2</v>
      </c>
      <c r="P1919" s="33">
        <f t="shared" si="89"/>
        <v>4.2865316767217165E-3</v>
      </c>
    </row>
    <row r="1920" spans="1:16" x14ac:dyDescent="0.25">
      <c r="A1920" s="27" t="s">
        <v>2590</v>
      </c>
      <c r="B1920" s="17" t="str">
        <f t="shared" si="88"/>
        <v>SUMMI</v>
      </c>
      <c r="C1920" s="28" t="s">
        <v>2591</v>
      </c>
      <c r="D1920" s="28" t="s">
        <v>148</v>
      </c>
      <c r="E1920" s="19">
        <v>2.7291224022614502</v>
      </c>
      <c r="F1920" s="20">
        <v>10</v>
      </c>
      <c r="G1920" s="21">
        <v>0.63454653199201805</v>
      </c>
      <c r="H1920" s="22">
        <v>5</v>
      </c>
      <c r="I1920" s="23">
        <v>6</v>
      </c>
      <c r="J1920" s="21">
        <v>1</v>
      </c>
      <c r="K1920" s="24">
        <v>0</v>
      </c>
      <c r="L1920" s="25">
        <v>0</v>
      </c>
      <c r="M1920" s="26">
        <v>3.7786480324354103E-2</v>
      </c>
      <c r="N1920" s="23">
        <v>1</v>
      </c>
      <c r="O1920" s="23">
        <f t="shared" si="87"/>
        <v>3.7786480324354103E-2</v>
      </c>
      <c r="P1920" s="33">
        <f t="shared" si="89"/>
        <v>1.3845652468003213E-2</v>
      </c>
    </row>
    <row r="1921" spans="1:16" x14ac:dyDescent="0.25">
      <c r="A1921" s="27" t="s">
        <v>2592</v>
      </c>
      <c r="B1921" s="17" t="str">
        <f t="shared" si="88"/>
        <v>GARBE</v>
      </c>
      <c r="C1921" s="28" t="s">
        <v>680</v>
      </c>
      <c r="D1921" s="28" t="s">
        <v>187</v>
      </c>
      <c r="E1921" s="19">
        <v>6.4969976759444101</v>
      </c>
      <c r="F1921" s="20">
        <v>63.364316327029997</v>
      </c>
      <c r="G1921" s="21">
        <v>0.74833038382734596</v>
      </c>
      <c r="H1921" s="22">
        <v>4</v>
      </c>
      <c r="I1921" s="23">
        <v>3</v>
      </c>
      <c r="J1921" s="21">
        <v>0.74768415516198705</v>
      </c>
      <c r="K1921" s="24">
        <v>0</v>
      </c>
      <c r="L1921" s="25">
        <v>0</v>
      </c>
      <c r="M1921" s="26">
        <v>3.7653442630927098E-2</v>
      </c>
      <c r="N1921" s="23">
        <v>1</v>
      </c>
      <c r="O1921" s="23">
        <f t="shared" si="87"/>
        <v>3.7653442630927098E-2</v>
      </c>
      <c r="P1921" s="33">
        <f t="shared" si="89"/>
        <v>5.7955142527357844E-3</v>
      </c>
    </row>
    <row r="1922" spans="1:16" x14ac:dyDescent="0.25">
      <c r="A1922" s="27" t="s">
        <v>2593</v>
      </c>
      <c r="B1922" s="17" t="str">
        <f t="shared" si="88"/>
        <v>BROWN</v>
      </c>
      <c r="C1922" s="28" t="s">
        <v>2393</v>
      </c>
      <c r="D1922" s="28" t="s">
        <v>148</v>
      </c>
      <c r="E1922" s="19">
        <v>16.0223420354544</v>
      </c>
      <c r="F1922" s="20">
        <v>22.151704339913898</v>
      </c>
      <c r="G1922" s="21">
        <v>0.92339030024837199</v>
      </c>
      <c r="H1922" s="22">
        <v>3</v>
      </c>
      <c r="I1922" s="23">
        <v>17</v>
      </c>
      <c r="J1922" s="21">
        <v>0.47102349295702201</v>
      </c>
      <c r="K1922" s="24">
        <v>0</v>
      </c>
      <c r="L1922" s="25">
        <v>0</v>
      </c>
      <c r="M1922" s="26">
        <v>3.7632063733176797E-2</v>
      </c>
      <c r="N1922" s="23">
        <v>1</v>
      </c>
      <c r="O1922" s="23">
        <f t="shared" si="87"/>
        <v>3.7632063733176797E-2</v>
      </c>
      <c r="P1922" s="33">
        <f t="shared" si="89"/>
        <v>2.3487242782549633E-3</v>
      </c>
    </row>
    <row r="1923" spans="1:16" x14ac:dyDescent="0.25">
      <c r="A1923" s="27" t="s">
        <v>2594</v>
      </c>
      <c r="B1923" s="17" t="str">
        <f t="shared" si="88"/>
        <v>BIG M</v>
      </c>
      <c r="C1923" s="28" t="s">
        <v>796</v>
      </c>
      <c r="D1923" s="28" t="s">
        <v>170</v>
      </c>
      <c r="E1923" s="19">
        <v>9.5691405475321396</v>
      </c>
      <c r="F1923" s="20">
        <v>78.674565101341301</v>
      </c>
      <c r="G1923" s="21">
        <v>0.93001375321225399</v>
      </c>
      <c r="H1923" s="22">
        <v>0</v>
      </c>
      <c r="I1923" s="23">
        <v>0</v>
      </c>
      <c r="J1923" s="21">
        <v>0.87413877457881495</v>
      </c>
      <c r="K1923" s="24">
        <v>0</v>
      </c>
      <c r="L1923" s="25">
        <v>0</v>
      </c>
      <c r="M1923" s="26">
        <v>3.7593577887966301E-2</v>
      </c>
      <c r="N1923" s="23">
        <v>1</v>
      </c>
      <c r="O1923" s="23">
        <f t="shared" si="87"/>
        <v>3.7593577887966301E-2</v>
      </c>
      <c r="P1923" s="33">
        <f t="shared" si="89"/>
        <v>3.9286263694456452E-3</v>
      </c>
    </row>
    <row r="1924" spans="1:16" x14ac:dyDescent="0.25">
      <c r="A1924" s="27" t="s">
        <v>2595</v>
      </c>
      <c r="B1924" s="17" t="str">
        <f t="shared" si="88"/>
        <v>FRENC</v>
      </c>
      <c r="C1924" s="28" t="s">
        <v>2430</v>
      </c>
      <c r="D1924" s="28" t="s">
        <v>170</v>
      </c>
      <c r="E1924" s="19">
        <v>9.7070628900029607</v>
      </c>
      <c r="F1924" s="20">
        <v>49.427057840706198</v>
      </c>
      <c r="G1924" s="21">
        <v>1</v>
      </c>
      <c r="H1924" s="22">
        <v>1</v>
      </c>
      <c r="I1924" s="23">
        <v>0</v>
      </c>
      <c r="J1924" s="21">
        <v>1</v>
      </c>
      <c r="K1924" s="24">
        <v>0</v>
      </c>
      <c r="L1924" s="25">
        <v>0</v>
      </c>
      <c r="M1924" s="26">
        <v>3.7486691847313201E-2</v>
      </c>
      <c r="N1924" s="23">
        <v>1</v>
      </c>
      <c r="O1924" s="23">
        <f t="shared" si="87"/>
        <v>3.7486691847313201E-2</v>
      </c>
      <c r="P1924" s="33">
        <f t="shared" si="89"/>
        <v>3.8617955062308007E-3</v>
      </c>
    </row>
    <row r="1925" spans="1:16" x14ac:dyDescent="0.25">
      <c r="A1925" s="27" t="s">
        <v>2596</v>
      </c>
      <c r="B1925" s="17" t="str">
        <f t="shared" si="88"/>
        <v>OLEMA</v>
      </c>
      <c r="C1925" s="28" t="s">
        <v>654</v>
      </c>
      <c r="D1925" s="28" t="s">
        <v>212</v>
      </c>
      <c r="E1925" s="19">
        <v>15.097227992535601</v>
      </c>
      <c r="F1925" s="20">
        <v>65.987020188764404</v>
      </c>
      <c r="G1925" s="21">
        <v>1.2636458051748E-2</v>
      </c>
      <c r="H1925" s="22">
        <v>8</v>
      </c>
      <c r="I1925" s="23">
        <v>10</v>
      </c>
      <c r="J1925" s="21">
        <v>0.59794603896584497</v>
      </c>
      <c r="K1925" s="24">
        <v>0</v>
      </c>
      <c r="L1925" s="25">
        <v>0</v>
      </c>
      <c r="M1925" s="26">
        <v>3.7469249932780099E-2</v>
      </c>
      <c r="N1925" s="23">
        <v>1</v>
      </c>
      <c r="O1925" s="23">
        <f t="shared" ref="O1925:O1988" si="90">M1925*N1925</f>
        <v>3.7469249932780099E-2</v>
      </c>
      <c r="P1925" s="33">
        <f t="shared" si="89"/>
        <v>2.4818628924002284E-3</v>
      </c>
    </row>
    <row r="1926" spans="1:16" x14ac:dyDescent="0.25">
      <c r="A1926" s="27" t="s">
        <v>2597</v>
      </c>
      <c r="B1926" s="17" t="str">
        <f t="shared" ref="B1926:B1989" si="91">LEFT(A1926,5)</f>
        <v>DUNLA</v>
      </c>
      <c r="C1926" s="28" t="s">
        <v>1666</v>
      </c>
      <c r="D1926" s="28" t="s">
        <v>340</v>
      </c>
      <c r="E1926" s="19">
        <v>8.6652755523545597</v>
      </c>
      <c r="F1926" s="20">
        <v>17.477053309388602</v>
      </c>
      <c r="G1926" s="21">
        <v>1</v>
      </c>
      <c r="H1926" s="22">
        <v>3</v>
      </c>
      <c r="I1926" s="23">
        <v>9</v>
      </c>
      <c r="J1926" s="21">
        <v>1</v>
      </c>
      <c r="K1926" s="24">
        <v>0</v>
      </c>
      <c r="L1926" s="25">
        <v>0</v>
      </c>
      <c r="M1926" s="26">
        <v>3.7370615309326297E-2</v>
      </c>
      <c r="N1926" s="23">
        <v>1</v>
      </c>
      <c r="O1926" s="23">
        <f t="shared" si="90"/>
        <v>3.7370615309326297E-2</v>
      </c>
      <c r="P1926" s="33">
        <f t="shared" ref="P1926:P1989" si="92">O1926/E1926</f>
        <v>4.3126863171906657E-3</v>
      </c>
    </row>
    <row r="1927" spans="1:16" x14ac:dyDescent="0.25">
      <c r="A1927" s="27" t="s">
        <v>2598</v>
      </c>
      <c r="B1927" s="17" t="str">
        <f t="shared" si="91"/>
        <v>TEMPL</v>
      </c>
      <c r="C1927" s="28" t="s">
        <v>1447</v>
      </c>
      <c r="D1927" s="28" t="s">
        <v>580</v>
      </c>
      <c r="E1927" s="19">
        <v>13.955148502662899</v>
      </c>
      <c r="F1927" s="20">
        <v>53.972012927855403</v>
      </c>
      <c r="G1927" s="21">
        <v>0.81642019262867704</v>
      </c>
      <c r="H1927" s="22">
        <v>0</v>
      </c>
      <c r="I1927" s="23">
        <v>3</v>
      </c>
      <c r="J1927" s="21">
        <v>0.66739171915731799</v>
      </c>
      <c r="K1927" s="24">
        <v>0</v>
      </c>
      <c r="L1927" s="25">
        <v>0</v>
      </c>
      <c r="M1927" s="26">
        <v>3.73680717677237E-2</v>
      </c>
      <c r="N1927" s="23">
        <v>1</v>
      </c>
      <c r="O1927" s="23">
        <f t="shared" si="90"/>
        <v>3.73680717677237E-2</v>
      </c>
      <c r="P1927" s="33">
        <f t="shared" si="92"/>
        <v>2.6777265580938234E-3</v>
      </c>
    </row>
    <row r="1928" spans="1:16" x14ac:dyDescent="0.25">
      <c r="A1928" s="27" t="s">
        <v>2599</v>
      </c>
      <c r="B1928" s="17" t="str">
        <f t="shared" si="91"/>
        <v>DEL M</v>
      </c>
      <c r="C1928" s="28" t="s">
        <v>2600</v>
      </c>
      <c r="D1928" s="28" t="s">
        <v>223</v>
      </c>
      <c r="E1928" s="19">
        <v>8.9712965311060504</v>
      </c>
      <c r="F1928" s="20">
        <v>10</v>
      </c>
      <c r="G1928" s="21">
        <v>0.217066736411726</v>
      </c>
      <c r="H1928" s="22">
        <v>13</v>
      </c>
      <c r="I1928" s="23">
        <v>11</v>
      </c>
      <c r="J1928" s="21">
        <v>0.98786474583235495</v>
      </c>
      <c r="K1928" s="24">
        <v>0</v>
      </c>
      <c r="L1928" s="25">
        <v>0</v>
      </c>
      <c r="M1928" s="26">
        <v>3.7342511799709599E-2</v>
      </c>
      <c r="N1928" s="23">
        <v>1</v>
      </c>
      <c r="O1928" s="23">
        <f t="shared" si="90"/>
        <v>3.7342511799709599E-2</v>
      </c>
      <c r="P1928" s="33">
        <f t="shared" si="92"/>
        <v>4.1624431508012726E-3</v>
      </c>
    </row>
    <row r="1929" spans="1:16" x14ac:dyDescent="0.25">
      <c r="A1929" s="27" t="s">
        <v>2601</v>
      </c>
      <c r="B1929" s="17" t="str">
        <f t="shared" si="91"/>
        <v>ELECT</v>
      </c>
      <c r="C1929" s="28" t="s">
        <v>752</v>
      </c>
      <c r="D1929" s="28" t="s">
        <v>154</v>
      </c>
      <c r="E1929" s="19">
        <v>12.1909700514076</v>
      </c>
      <c r="F1929" s="20">
        <v>16.185771933706398</v>
      </c>
      <c r="G1929" s="21">
        <v>0.88999102864531399</v>
      </c>
      <c r="H1929" s="22">
        <v>5</v>
      </c>
      <c r="I1929" s="23">
        <v>6</v>
      </c>
      <c r="J1929" s="21">
        <v>1</v>
      </c>
      <c r="K1929" s="24">
        <v>0</v>
      </c>
      <c r="L1929" s="25">
        <v>0</v>
      </c>
      <c r="M1929" s="26">
        <v>3.7279739225715702E-2</v>
      </c>
      <c r="N1929" s="23">
        <v>1</v>
      </c>
      <c r="O1929" s="23">
        <f t="shared" si="90"/>
        <v>3.7279739225715702E-2</v>
      </c>
      <c r="P1929" s="33">
        <f t="shared" si="92"/>
        <v>3.057979723394636E-3</v>
      </c>
    </row>
    <row r="1930" spans="1:16" x14ac:dyDescent="0.25">
      <c r="A1930" s="27" t="s">
        <v>2602</v>
      </c>
      <c r="B1930" s="17" t="str">
        <f t="shared" si="91"/>
        <v>RED B</v>
      </c>
      <c r="C1930" s="28" t="s">
        <v>993</v>
      </c>
      <c r="D1930" s="28" t="s">
        <v>170</v>
      </c>
      <c r="E1930" s="19">
        <v>14.0918183728883</v>
      </c>
      <c r="F1930" s="20">
        <v>39.806624610846399</v>
      </c>
      <c r="G1930" s="21">
        <v>0.84837111922257502</v>
      </c>
      <c r="H1930" s="22">
        <v>0</v>
      </c>
      <c r="I1930" s="23">
        <v>4</v>
      </c>
      <c r="J1930" s="21">
        <v>0.98039139592064695</v>
      </c>
      <c r="K1930" s="24">
        <v>0</v>
      </c>
      <c r="L1930" s="25">
        <v>0</v>
      </c>
      <c r="M1930" s="26">
        <v>3.7259594629835198E-2</v>
      </c>
      <c r="N1930" s="23">
        <v>1</v>
      </c>
      <c r="O1930" s="23">
        <f t="shared" si="90"/>
        <v>3.7259594629835198E-2</v>
      </c>
      <c r="P1930" s="33">
        <f t="shared" si="92"/>
        <v>2.6440586760272276E-3</v>
      </c>
    </row>
    <row r="1931" spans="1:16" x14ac:dyDescent="0.25">
      <c r="A1931" s="27" t="s">
        <v>2603</v>
      </c>
      <c r="B1931" s="17" t="str">
        <f t="shared" si="91"/>
        <v>AUBER</v>
      </c>
      <c r="C1931" s="28" t="s">
        <v>1877</v>
      </c>
      <c r="D1931" s="28" t="s">
        <v>340</v>
      </c>
      <c r="E1931" s="19">
        <v>15.0447071717887</v>
      </c>
      <c r="F1931" s="20">
        <v>11.5312414748003</v>
      </c>
      <c r="G1931" s="21">
        <v>0.82043417493766302</v>
      </c>
      <c r="H1931" s="22">
        <v>0</v>
      </c>
      <c r="I1931" s="23">
        <v>7</v>
      </c>
      <c r="J1931" s="21">
        <v>1</v>
      </c>
      <c r="K1931" s="24">
        <v>0</v>
      </c>
      <c r="L1931" s="25">
        <v>0</v>
      </c>
      <c r="M1931" s="26">
        <v>3.7248646790575102E-2</v>
      </c>
      <c r="N1931" s="23">
        <v>1</v>
      </c>
      <c r="O1931" s="23">
        <f t="shared" si="90"/>
        <v>3.7248646790575102E-2</v>
      </c>
      <c r="P1931" s="33">
        <f t="shared" si="92"/>
        <v>2.475863861306815E-3</v>
      </c>
    </row>
    <row r="1932" spans="1:16" x14ac:dyDescent="0.25">
      <c r="A1932" s="27" t="s">
        <v>2604</v>
      </c>
      <c r="B1932" s="17" t="str">
        <f t="shared" si="91"/>
        <v>TASSA</v>
      </c>
      <c r="C1932" s="28" t="s">
        <v>743</v>
      </c>
      <c r="D1932" s="28" t="s">
        <v>593</v>
      </c>
      <c r="E1932" s="19">
        <v>3.4580422019138997</v>
      </c>
      <c r="F1932" s="20">
        <v>10.519234414473701</v>
      </c>
      <c r="G1932" s="21">
        <v>0.20088329190240001</v>
      </c>
      <c r="H1932" s="22">
        <v>0</v>
      </c>
      <c r="I1932" s="23">
        <v>5</v>
      </c>
      <c r="J1932" s="21">
        <v>0.72426306086606895</v>
      </c>
      <c r="K1932" s="24">
        <v>0.34874275264489002</v>
      </c>
      <c r="L1932" s="25">
        <v>0</v>
      </c>
      <c r="M1932" s="26">
        <v>3.7210359199075102E-2</v>
      </c>
      <c r="N1932" s="23">
        <v>1</v>
      </c>
      <c r="O1932" s="23">
        <f t="shared" si="90"/>
        <v>3.7210359199075102E-2</v>
      </c>
      <c r="P1932" s="33">
        <f t="shared" si="92"/>
        <v>1.0760527786063609E-2</v>
      </c>
    </row>
    <row r="1933" spans="1:16" x14ac:dyDescent="0.25">
      <c r="A1933" s="27" t="s">
        <v>2605</v>
      </c>
      <c r="B1933" s="17" t="str">
        <f t="shared" si="91"/>
        <v>HIGGI</v>
      </c>
      <c r="C1933" s="28" t="s">
        <v>2086</v>
      </c>
      <c r="D1933" s="28" t="s">
        <v>148</v>
      </c>
      <c r="E1933" s="19">
        <v>22.201225490553199</v>
      </c>
      <c r="F1933" s="20">
        <v>22.658001541246801</v>
      </c>
      <c r="G1933" s="21">
        <v>0.81889338758785601</v>
      </c>
      <c r="H1933" s="22">
        <v>2</v>
      </c>
      <c r="I1933" s="23">
        <v>4</v>
      </c>
      <c r="J1933" s="21">
        <v>0.95771414697996504</v>
      </c>
      <c r="K1933" s="24">
        <v>0</v>
      </c>
      <c r="L1933" s="25">
        <v>0</v>
      </c>
      <c r="M1933" s="26">
        <v>3.71049048627985E-2</v>
      </c>
      <c r="N1933" s="23">
        <v>1</v>
      </c>
      <c r="O1933" s="23">
        <f t="shared" si="90"/>
        <v>3.71049048627985E-2</v>
      </c>
      <c r="P1933" s="33">
        <f t="shared" si="92"/>
        <v>1.6712998513792375E-3</v>
      </c>
    </row>
    <row r="1934" spans="1:16" x14ac:dyDescent="0.25">
      <c r="A1934" s="27" t="s">
        <v>2606</v>
      </c>
      <c r="B1934" s="17" t="str">
        <f t="shared" si="91"/>
        <v>CALAV</v>
      </c>
      <c r="C1934" s="28" t="s">
        <v>1845</v>
      </c>
      <c r="D1934" s="28" t="s">
        <v>154</v>
      </c>
      <c r="E1934" s="19">
        <v>7.21998911437099</v>
      </c>
      <c r="F1934" s="20">
        <v>30.9732193486665</v>
      </c>
      <c r="G1934" s="21">
        <v>0.81653166837430002</v>
      </c>
      <c r="H1934" s="22">
        <v>0</v>
      </c>
      <c r="I1934" s="23">
        <v>2</v>
      </c>
      <c r="J1934" s="21">
        <v>0.837686388922525</v>
      </c>
      <c r="K1934" s="24">
        <v>0</v>
      </c>
      <c r="L1934" s="25">
        <v>0</v>
      </c>
      <c r="M1934" s="26">
        <v>3.7096850718399098E-2</v>
      </c>
      <c r="N1934" s="23">
        <v>1</v>
      </c>
      <c r="O1934" s="23">
        <f t="shared" si="90"/>
        <v>3.7096850718399098E-2</v>
      </c>
      <c r="P1934" s="33">
        <f t="shared" si="92"/>
        <v>5.138075713238939E-3</v>
      </c>
    </row>
    <row r="1935" spans="1:16" x14ac:dyDescent="0.25">
      <c r="A1935" s="27" t="s">
        <v>2607</v>
      </c>
      <c r="B1935" s="17" t="str">
        <f t="shared" si="91"/>
        <v>RACET</v>
      </c>
      <c r="C1935" s="28" t="s">
        <v>2245</v>
      </c>
      <c r="D1935" s="28" t="s">
        <v>145</v>
      </c>
      <c r="E1935" s="19">
        <v>6.8383540975580503</v>
      </c>
      <c r="F1935" s="20">
        <v>27.2462121177537</v>
      </c>
      <c r="G1935" s="21">
        <v>0.64216138771727005</v>
      </c>
      <c r="H1935" s="22">
        <v>2</v>
      </c>
      <c r="I1935" s="23">
        <v>1</v>
      </c>
      <c r="J1935" s="21">
        <v>1</v>
      </c>
      <c r="K1935" s="24">
        <v>0</v>
      </c>
      <c r="L1935" s="25">
        <v>0</v>
      </c>
      <c r="M1935" s="26">
        <v>3.7052608610742901E-2</v>
      </c>
      <c r="N1935" s="23">
        <v>1</v>
      </c>
      <c r="O1935" s="23">
        <f t="shared" si="90"/>
        <v>3.7052608610742901E-2</v>
      </c>
      <c r="P1935" s="33">
        <f t="shared" si="92"/>
        <v>5.4183518551597443E-3</v>
      </c>
    </row>
    <row r="1936" spans="1:16" x14ac:dyDescent="0.25">
      <c r="A1936" s="27" t="s">
        <v>2608</v>
      </c>
      <c r="B1936" s="17" t="str">
        <f t="shared" si="91"/>
        <v>ALLEG</v>
      </c>
      <c r="C1936" s="28" t="s">
        <v>246</v>
      </c>
      <c r="D1936" s="28" t="s">
        <v>148</v>
      </c>
      <c r="E1936" s="19">
        <v>13.021893297861601</v>
      </c>
      <c r="F1936" s="20">
        <v>53.847069239392901</v>
      </c>
      <c r="G1936" s="21">
        <v>1</v>
      </c>
      <c r="H1936" s="22">
        <v>3</v>
      </c>
      <c r="I1936" s="23">
        <v>4</v>
      </c>
      <c r="J1936" s="21">
        <v>0.44630796824021601</v>
      </c>
      <c r="K1936" s="24">
        <v>0</v>
      </c>
      <c r="L1936" s="25">
        <v>0</v>
      </c>
      <c r="M1936" s="26">
        <v>3.7001948695770802E-2</v>
      </c>
      <c r="N1936" s="23">
        <v>1</v>
      </c>
      <c r="O1936" s="23">
        <f t="shared" si="90"/>
        <v>3.7001948695770802E-2</v>
      </c>
      <c r="P1936" s="33">
        <f t="shared" si="92"/>
        <v>2.8415183452506943E-3</v>
      </c>
    </row>
    <row r="1937" spans="1:16" x14ac:dyDescent="0.25">
      <c r="A1937" s="27" t="s">
        <v>2609</v>
      </c>
      <c r="B1937" s="17" t="str">
        <f t="shared" si="91"/>
        <v>LAKEW</v>
      </c>
      <c r="C1937" s="28" t="s">
        <v>1281</v>
      </c>
      <c r="D1937" s="28" t="s">
        <v>593</v>
      </c>
      <c r="E1937" s="19">
        <v>0.67814908384087802</v>
      </c>
      <c r="F1937" s="20">
        <v>10</v>
      </c>
      <c r="G1937" s="21">
        <v>0.231634562380549</v>
      </c>
      <c r="H1937" s="22">
        <v>0</v>
      </c>
      <c r="I1937" s="23">
        <v>1</v>
      </c>
      <c r="J1937" s="21">
        <v>0.25377246138584902</v>
      </c>
      <c r="K1937" s="24">
        <v>1</v>
      </c>
      <c r="L1937" s="25">
        <v>0</v>
      </c>
      <c r="M1937" s="26">
        <v>3.6971931032016403E-2</v>
      </c>
      <c r="N1937" s="23">
        <v>1</v>
      </c>
      <c r="O1937" s="23">
        <f t="shared" si="90"/>
        <v>3.6971931032016403E-2</v>
      </c>
      <c r="P1937" s="33">
        <f t="shared" si="92"/>
        <v>5.4518883698280653E-2</v>
      </c>
    </row>
    <row r="1938" spans="1:16" x14ac:dyDescent="0.25">
      <c r="A1938" s="27" t="s">
        <v>2610</v>
      </c>
      <c r="B1938" s="17" t="str">
        <f t="shared" si="91"/>
        <v xml:space="preserve">EDES </v>
      </c>
      <c r="C1938" s="28" t="s">
        <v>2611</v>
      </c>
      <c r="D1938" s="28" t="s">
        <v>528</v>
      </c>
      <c r="E1938" s="19">
        <v>3.6853300869236318</v>
      </c>
      <c r="F1938" s="20">
        <v>22.7087263018256</v>
      </c>
      <c r="G1938" s="21">
        <v>0.18650909156880099</v>
      </c>
      <c r="H1938" s="22">
        <v>2</v>
      </c>
      <c r="I1938" s="23">
        <v>11</v>
      </c>
      <c r="J1938" s="21">
        <v>0.99922932798065101</v>
      </c>
      <c r="K1938" s="24">
        <v>0.20177082038425001</v>
      </c>
      <c r="L1938" s="25">
        <v>0</v>
      </c>
      <c r="M1938" s="26">
        <v>3.6954681958158403E-2</v>
      </c>
      <c r="N1938" s="23">
        <v>1</v>
      </c>
      <c r="O1938" s="23">
        <f t="shared" si="90"/>
        <v>3.6954681958158403E-2</v>
      </c>
      <c r="P1938" s="33">
        <f t="shared" si="92"/>
        <v>1.0027509364570031E-2</v>
      </c>
    </row>
    <row r="1939" spans="1:16" x14ac:dyDescent="0.25">
      <c r="A1939" s="27" t="s">
        <v>2612</v>
      </c>
      <c r="B1939" s="17" t="str">
        <f t="shared" si="91"/>
        <v>GUALA</v>
      </c>
      <c r="C1939" s="28" t="s">
        <v>1942</v>
      </c>
      <c r="D1939" s="28" t="s">
        <v>187</v>
      </c>
      <c r="E1939" s="19">
        <v>7.5421491108594401</v>
      </c>
      <c r="F1939" s="20">
        <v>19.289531651702301</v>
      </c>
      <c r="G1939" s="21">
        <v>4.1430691769086897E-2</v>
      </c>
      <c r="H1939" s="22">
        <v>11</v>
      </c>
      <c r="I1939" s="23">
        <v>12</v>
      </c>
      <c r="J1939" s="21">
        <v>0.79436482350970505</v>
      </c>
      <c r="K1939" s="24">
        <v>0</v>
      </c>
      <c r="L1939" s="25">
        <v>0</v>
      </c>
      <c r="M1939" s="26">
        <v>3.6854872807367899E-2</v>
      </c>
      <c r="N1939" s="23">
        <v>1</v>
      </c>
      <c r="O1939" s="23">
        <f t="shared" si="90"/>
        <v>3.6854872807367899E-2</v>
      </c>
      <c r="P1939" s="33">
        <f t="shared" si="92"/>
        <v>4.8865213701891697E-3</v>
      </c>
    </row>
    <row r="1940" spans="1:16" x14ac:dyDescent="0.25">
      <c r="A1940" s="27" t="s">
        <v>2613</v>
      </c>
      <c r="B1940" s="17" t="str">
        <f t="shared" si="91"/>
        <v>CLOVE</v>
      </c>
      <c r="C1940" s="28" t="s">
        <v>873</v>
      </c>
      <c r="D1940" s="28" t="s">
        <v>226</v>
      </c>
      <c r="E1940" s="19">
        <v>19.054357379341699</v>
      </c>
      <c r="F1940" s="20">
        <v>64.086818485237004</v>
      </c>
      <c r="G1940" s="21">
        <v>0.84076885429203596</v>
      </c>
      <c r="H1940" s="22">
        <v>2</v>
      </c>
      <c r="I1940" s="23">
        <v>8</v>
      </c>
      <c r="J1940" s="21">
        <v>0.69853081266767603</v>
      </c>
      <c r="K1940" s="24">
        <v>0</v>
      </c>
      <c r="L1940" s="25">
        <v>0</v>
      </c>
      <c r="M1940" s="26">
        <v>3.68235480690315E-2</v>
      </c>
      <c r="N1940" s="23">
        <v>1</v>
      </c>
      <c r="O1940" s="23">
        <f t="shared" si="90"/>
        <v>3.68235480690315E-2</v>
      </c>
      <c r="P1940" s="33">
        <f t="shared" si="92"/>
        <v>1.9325526091451793E-3</v>
      </c>
    </row>
    <row r="1941" spans="1:16" x14ac:dyDescent="0.25">
      <c r="A1941" s="27" t="s">
        <v>2614</v>
      </c>
      <c r="B1941" s="17" t="str">
        <f t="shared" si="91"/>
        <v>TEMPL</v>
      </c>
      <c r="C1941" s="28" t="s">
        <v>682</v>
      </c>
      <c r="D1941" s="28" t="s">
        <v>580</v>
      </c>
      <c r="E1941" s="19">
        <v>34.6176129891955</v>
      </c>
      <c r="F1941" s="20">
        <v>62.386142329080599</v>
      </c>
      <c r="G1941" s="21">
        <v>0.93760106129391596</v>
      </c>
      <c r="H1941" s="22">
        <v>0</v>
      </c>
      <c r="I1941" s="23">
        <v>4</v>
      </c>
      <c r="J1941" s="21">
        <v>0.50190371048034998</v>
      </c>
      <c r="K1941" s="24">
        <v>6.4579514443683594E-2</v>
      </c>
      <c r="L1941" s="25">
        <v>0</v>
      </c>
      <c r="M1941" s="26">
        <v>3.6809697380598798E-2</v>
      </c>
      <c r="N1941" s="23">
        <v>1</v>
      </c>
      <c r="O1941" s="23">
        <f t="shared" si="90"/>
        <v>3.6809697380598798E-2</v>
      </c>
      <c r="P1941" s="33">
        <f t="shared" si="92"/>
        <v>1.063322805997267E-3</v>
      </c>
    </row>
    <row r="1942" spans="1:16" x14ac:dyDescent="0.25">
      <c r="A1942" s="27" t="s">
        <v>2615</v>
      </c>
      <c r="B1942" s="17" t="str">
        <f t="shared" si="91"/>
        <v>PEORI</v>
      </c>
      <c r="C1942" s="28" t="s">
        <v>1270</v>
      </c>
      <c r="D1942" s="28" t="s">
        <v>145</v>
      </c>
      <c r="E1942" s="19">
        <v>4.1362680646045904</v>
      </c>
      <c r="F1942" s="20">
        <v>14.623578805280999</v>
      </c>
      <c r="G1942" s="21">
        <v>1</v>
      </c>
      <c r="H1942" s="22">
        <v>1</v>
      </c>
      <c r="I1942" s="23">
        <v>4</v>
      </c>
      <c r="J1942" s="21">
        <v>1</v>
      </c>
      <c r="K1942" s="24">
        <v>0</v>
      </c>
      <c r="L1942" s="25">
        <v>0</v>
      </c>
      <c r="M1942" s="26">
        <v>3.6751351264502997E-2</v>
      </c>
      <c r="N1942" s="23">
        <v>1</v>
      </c>
      <c r="O1942" s="23">
        <f t="shared" si="90"/>
        <v>3.6751351264502997E-2</v>
      </c>
      <c r="P1942" s="33">
        <f t="shared" si="92"/>
        <v>8.8851473575894246E-3</v>
      </c>
    </row>
    <row r="1943" spans="1:16" x14ac:dyDescent="0.25">
      <c r="A1943" s="27" t="s">
        <v>2616</v>
      </c>
      <c r="B1943" s="17" t="str">
        <f t="shared" si="91"/>
        <v>CURTI</v>
      </c>
      <c r="C1943" s="28" t="s">
        <v>437</v>
      </c>
      <c r="D1943" s="28" t="s">
        <v>145</v>
      </c>
      <c r="E1943" s="19">
        <v>12.897231088764901</v>
      </c>
      <c r="F1943" s="20">
        <v>32.249894456301497</v>
      </c>
      <c r="G1943" s="21">
        <v>0.79871129680820896</v>
      </c>
      <c r="H1943" s="22">
        <v>2</v>
      </c>
      <c r="I1943" s="23">
        <v>10</v>
      </c>
      <c r="J1943" s="21">
        <v>0.77154338491772001</v>
      </c>
      <c r="K1943" s="24">
        <v>0</v>
      </c>
      <c r="L1943" s="25">
        <v>0</v>
      </c>
      <c r="M1943" s="26">
        <v>3.6689391952793797E-2</v>
      </c>
      <c r="N1943" s="23">
        <v>1</v>
      </c>
      <c r="O1943" s="23">
        <f t="shared" si="90"/>
        <v>3.6689391952793797E-2</v>
      </c>
      <c r="P1943" s="33">
        <f t="shared" si="92"/>
        <v>2.844749520286943E-3</v>
      </c>
    </row>
    <row r="1944" spans="1:16" x14ac:dyDescent="0.25">
      <c r="A1944" s="27" t="s">
        <v>2617</v>
      </c>
      <c r="B1944" s="17" t="str">
        <f t="shared" si="91"/>
        <v>WYAND</v>
      </c>
      <c r="C1944" s="28" t="s">
        <v>2185</v>
      </c>
      <c r="D1944" s="28" t="s">
        <v>170</v>
      </c>
      <c r="E1944" s="19">
        <v>21.5730996703942</v>
      </c>
      <c r="F1944" s="20">
        <v>10.217936834220399</v>
      </c>
      <c r="G1944" s="21">
        <v>0.61384083907385001</v>
      </c>
      <c r="H1944" s="22">
        <v>5</v>
      </c>
      <c r="I1944" s="23">
        <v>2</v>
      </c>
      <c r="J1944" s="21">
        <v>0.66829000110599202</v>
      </c>
      <c r="K1944" s="24">
        <v>0</v>
      </c>
      <c r="L1944" s="25">
        <v>0</v>
      </c>
      <c r="M1944" s="26">
        <v>3.6666451965126502E-2</v>
      </c>
      <c r="N1944" s="23">
        <v>1</v>
      </c>
      <c r="O1944" s="23">
        <f t="shared" si="90"/>
        <v>3.6666451965126502E-2</v>
      </c>
      <c r="P1944" s="33">
        <f t="shared" si="92"/>
        <v>1.6996376285900925E-3</v>
      </c>
    </row>
    <row r="1945" spans="1:16" x14ac:dyDescent="0.25">
      <c r="A1945" s="27" t="s">
        <v>2618</v>
      </c>
      <c r="B1945" s="17" t="str">
        <f t="shared" si="91"/>
        <v>MORGA</v>
      </c>
      <c r="C1945" s="28" t="s">
        <v>2619</v>
      </c>
      <c r="D1945" s="28" t="s">
        <v>490</v>
      </c>
      <c r="E1945" s="19">
        <v>4.94920154311232</v>
      </c>
      <c r="F1945" s="20">
        <v>19.6923256211454</v>
      </c>
      <c r="G1945" s="21">
        <v>1</v>
      </c>
      <c r="H1945" s="22">
        <v>0</v>
      </c>
      <c r="I1945" s="23">
        <v>3</v>
      </c>
      <c r="J1945" s="21">
        <v>0.46156786705876401</v>
      </c>
      <c r="K1945" s="24">
        <v>0</v>
      </c>
      <c r="L1945" s="25">
        <v>0</v>
      </c>
      <c r="M1945" s="26">
        <v>3.65798057512692E-2</v>
      </c>
      <c r="N1945" s="23">
        <v>1</v>
      </c>
      <c r="O1945" s="23">
        <f t="shared" si="90"/>
        <v>3.65798057512692E-2</v>
      </c>
      <c r="P1945" s="33">
        <f t="shared" si="92"/>
        <v>7.3910519570932406E-3</v>
      </c>
    </row>
    <row r="1946" spans="1:16" x14ac:dyDescent="0.25">
      <c r="A1946" s="27" t="s">
        <v>2620</v>
      </c>
      <c r="B1946" s="17" t="str">
        <f t="shared" si="91"/>
        <v xml:space="preserve">FORT </v>
      </c>
      <c r="C1946" s="28" t="s">
        <v>2326</v>
      </c>
      <c r="D1946" s="28" t="s">
        <v>187</v>
      </c>
      <c r="E1946" s="19">
        <v>13.222334997783999</v>
      </c>
      <c r="F1946" s="20">
        <v>12.9500560207858</v>
      </c>
      <c r="G1946" s="21">
        <v>0.115379373508443</v>
      </c>
      <c r="H1946" s="22">
        <v>9</v>
      </c>
      <c r="I1946" s="23">
        <v>10</v>
      </c>
      <c r="J1946" s="21">
        <v>0.96479294067286403</v>
      </c>
      <c r="K1946" s="24">
        <v>0</v>
      </c>
      <c r="L1946" s="25">
        <v>0</v>
      </c>
      <c r="M1946" s="26">
        <v>3.6376379643285099E-2</v>
      </c>
      <c r="N1946" s="23">
        <v>1</v>
      </c>
      <c r="O1946" s="23">
        <f t="shared" si="90"/>
        <v>3.6376379643285099E-2</v>
      </c>
      <c r="P1946" s="33">
        <f t="shared" si="92"/>
        <v>2.7511312978669507E-3</v>
      </c>
    </row>
    <row r="1947" spans="1:16" x14ac:dyDescent="0.25">
      <c r="A1947" s="27" t="s">
        <v>2621</v>
      </c>
      <c r="B1947" s="17" t="str">
        <f t="shared" si="91"/>
        <v>OLETA</v>
      </c>
      <c r="C1947" s="28" t="s">
        <v>2570</v>
      </c>
      <c r="D1947" s="28" t="s">
        <v>154</v>
      </c>
      <c r="E1947" s="19">
        <v>24.767306877904154</v>
      </c>
      <c r="F1947" s="20">
        <v>19.131510036243899</v>
      </c>
      <c r="G1947" s="21">
        <v>0.95366351698784002</v>
      </c>
      <c r="H1947" s="22">
        <v>0</v>
      </c>
      <c r="I1947" s="23">
        <v>4</v>
      </c>
      <c r="J1947" s="21">
        <v>0.83584203625058895</v>
      </c>
      <c r="K1947" s="24">
        <v>2.4017552322095299E-2</v>
      </c>
      <c r="L1947" s="25">
        <v>0</v>
      </c>
      <c r="M1947" s="26">
        <v>3.6313505503210899E-2</v>
      </c>
      <c r="N1947" s="23">
        <v>1</v>
      </c>
      <c r="O1947" s="23">
        <f t="shared" si="90"/>
        <v>3.6313505503210899E-2</v>
      </c>
      <c r="P1947" s="33">
        <f t="shared" si="92"/>
        <v>1.4661870861545929E-3</v>
      </c>
    </row>
    <row r="1948" spans="1:16" x14ac:dyDescent="0.25">
      <c r="A1948" s="27" t="s">
        <v>2622</v>
      </c>
      <c r="B1948" s="17" t="str">
        <f t="shared" si="91"/>
        <v>CURTI</v>
      </c>
      <c r="C1948" s="28" t="s">
        <v>507</v>
      </c>
      <c r="D1948" s="28" t="s">
        <v>145</v>
      </c>
      <c r="E1948" s="19">
        <v>9.3161429887441507</v>
      </c>
      <c r="F1948" s="20">
        <v>16.9625654295602</v>
      </c>
      <c r="G1948" s="21">
        <v>0.82708628103747694</v>
      </c>
      <c r="H1948" s="22">
        <v>2</v>
      </c>
      <c r="I1948" s="23">
        <v>8</v>
      </c>
      <c r="J1948" s="21">
        <v>0.88081101167056197</v>
      </c>
      <c r="K1948" s="24">
        <v>0</v>
      </c>
      <c r="L1948" s="25">
        <v>0</v>
      </c>
      <c r="M1948" s="26">
        <v>3.6210571069638903E-2</v>
      </c>
      <c r="N1948" s="23">
        <v>1</v>
      </c>
      <c r="O1948" s="23">
        <f t="shared" si="90"/>
        <v>3.6210571069638903E-2</v>
      </c>
      <c r="P1948" s="33">
        <f t="shared" si="92"/>
        <v>3.8868629553441641E-3</v>
      </c>
    </row>
    <row r="1949" spans="1:16" x14ac:dyDescent="0.25">
      <c r="A1949" s="27" t="s">
        <v>2623</v>
      </c>
      <c r="B1949" s="17" t="str">
        <f t="shared" si="91"/>
        <v>ROB R</v>
      </c>
      <c r="C1949" s="28" t="s">
        <v>1206</v>
      </c>
      <c r="D1949" s="28" t="s">
        <v>223</v>
      </c>
      <c r="E1949" s="19">
        <v>17.8203530657598</v>
      </c>
      <c r="F1949" s="20">
        <v>13.6401245090274</v>
      </c>
      <c r="G1949" s="21">
        <v>0.49595777532080099</v>
      </c>
      <c r="H1949" s="22">
        <v>26</v>
      </c>
      <c r="I1949" s="23">
        <v>6</v>
      </c>
      <c r="J1949" s="21">
        <v>0.63388304123043704</v>
      </c>
      <c r="K1949" s="24">
        <v>0</v>
      </c>
      <c r="L1949" s="25">
        <v>0</v>
      </c>
      <c r="M1949" s="26">
        <v>3.6189768307257703E-2</v>
      </c>
      <c r="N1949" s="23">
        <v>1</v>
      </c>
      <c r="O1949" s="23">
        <f t="shared" si="90"/>
        <v>3.6189768307257703E-2</v>
      </c>
      <c r="P1949" s="33">
        <f t="shared" si="92"/>
        <v>2.0308109594524854E-3</v>
      </c>
    </row>
    <row r="1950" spans="1:16" x14ac:dyDescent="0.25">
      <c r="A1950" s="27" t="s">
        <v>2624</v>
      </c>
      <c r="B1950" s="17" t="str">
        <f t="shared" si="91"/>
        <v xml:space="preserve">FORT </v>
      </c>
      <c r="C1950" s="28" t="s">
        <v>383</v>
      </c>
      <c r="D1950" s="28" t="s">
        <v>226</v>
      </c>
      <c r="E1950" s="19">
        <v>13.6367896380341</v>
      </c>
      <c r="F1950" s="20">
        <v>88.118902377958904</v>
      </c>
      <c r="G1950" s="21">
        <v>0.225027934206745</v>
      </c>
      <c r="H1950" s="22">
        <v>13</v>
      </c>
      <c r="I1950" s="23">
        <v>2</v>
      </c>
      <c r="J1950" s="21">
        <v>1</v>
      </c>
      <c r="K1950" s="24">
        <v>0</v>
      </c>
      <c r="L1950" s="25">
        <v>0</v>
      </c>
      <c r="M1950" s="26">
        <v>3.6054179545679702E-2</v>
      </c>
      <c r="N1950" s="23">
        <v>1</v>
      </c>
      <c r="O1950" s="23">
        <f t="shared" si="90"/>
        <v>3.6054179545679702E-2</v>
      </c>
      <c r="P1950" s="33">
        <f t="shared" si="92"/>
        <v>2.643890571217855E-3</v>
      </c>
    </row>
    <row r="1951" spans="1:16" x14ac:dyDescent="0.25">
      <c r="A1951" s="27" t="s">
        <v>2625</v>
      </c>
      <c r="B1951" s="17" t="str">
        <f t="shared" si="91"/>
        <v>LUCER</v>
      </c>
      <c r="C1951" s="28" t="s">
        <v>2460</v>
      </c>
      <c r="D1951" s="28" t="s">
        <v>187</v>
      </c>
      <c r="E1951" s="19">
        <v>4.1875772966927398</v>
      </c>
      <c r="F1951" s="20">
        <v>10</v>
      </c>
      <c r="G1951" s="21">
        <v>0.56073005658128205</v>
      </c>
      <c r="H1951" s="22">
        <v>0</v>
      </c>
      <c r="I1951" s="23">
        <v>12</v>
      </c>
      <c r="J1951" s="21">
        <v>0.95222508583028498</v>
      </c>
      <c r="K1951" s="24">
        <v>0</v>
      </c>
      <c r="L1951" s="25">
        <v>0</v>
      </c>
      <c r="M1951" s="26">
        <v>3.6042639239478903E-2</v>
      </c>
      <c r="N1951" s="23">
        <v>1</v>
      </c>
      <c r="O1951" s="23">
        <f t="shared" si="90"/>
        <v>3.6042639239478903E-2</v>
      </c>
      <c r="P1951" s="33">
        <f t="shared" si="92"/>
        <v>8.6070385537586665E-3</v>
      </c>
    </row>
    <row r="1952" spans="1:16" x14ac:dyDescent="0.25">
      <c r="A1952" s="27" t="s">
        <v>2626</v>
      </c>
      <c r="B1952" s="17" t="str">
        <f t="shared" si="91"/>
        <v>WYAND</v>
      </c>
      <c r="C1952" s="28" t="s">
        <v>1464</v>
      </c>
      <c r="D1952" s="28" t="s">
        <v>170</v>
      </c>
      <c r="E1952" s="19">
        <v>19.287473730067699</v>
      </c>
      <c r="F1952" s="20">
        <v>10.6134247324739</v>
      </c>
      <c r="G1952" s="21">
        <v>0.90788132972282698</v>
      </c>
      <c r="H1952" s="22">
        <v>1</v>
      </c>
      <c r="I1952" s="23">
        <v>2</v>
      </c>
      <c r="J1952" s="21">
        <v>0.591118732443906</v>
      </c>
      <c r="K1952" s="24">
        <v>0</v>
      </c>
      <c r="L1952" s="25">
        <v>0</v>
      </c>
      <c r="M1952" s="26">
        <v>3.60185066660164E-2</v>
      </c>
      <c r="N1952" s="23">
        <v>1</v>
      </c>
      <c r="O1952" s="23">
        <f t="shared" si="90"/>
        <v>3.60185066660164E-2</v>
      </c>
      <c r="P1952" s="33">
        <f t="shared" si="92"/>
        <v>1.8674559027326786E-3</v>
      </c>
    </row>
    <row r="1953" spans="1:16" x14ac:dyDescent="0.25">
      <c r="A1953" s="27" t="s">
        <v>2627</v>
      </c>
      <c r="B1953" s="17" t="str">
        <f t="shared" si="91"/>
        <v>CALIS</v>
      </c>
      <c r="C1953" s="28" t="s">
        <v>211</v>
      </c>
      <c r="D1953" s="28" t="s">
        <v>212</v>
      </c>
      <c r="E1953" s="19">
        <v>2.6498306694287499</v>
      </c>
      <c r="F1953" s="20">
        <v>39.180573720293999</v>
      </c>
      <c r="G1953" s="21">
        <v>0.43072237512997902</v>
      </c>
      <c r="H1953" s="22">
        <v>2</v>
      </c>
      <c r="I1953" s="23">
        <v>0</v>
      </c>
      <c r="J1953" s="21">
        <v>0.27616346091534399</v>
      </c>
      <c r="K1953" s="24">
        <v>0.49697110682458601</v>
      </c>
      <c r="L1953" s="25">
        <v>0</v>
      </c>
      <c r="M1953" s="26">
        <v>3.6017684797187803E-2</v>
      </c>
      <c r="N1953" s="23">
        <v>1</v>
      </c>
      <c r="O1953" s="23">
        <f t="shared" si="90"/>
        <v>3.6017684797187803E-2</v>
      </c>
      <c r="P1953" s="33">
        <f t="shared" si="92"/>
        <v>1.3592447703442307E-2</v>
      </c>
    </row>
    <row r="1954" spans="1:16" x14ac:dyDescent="0.25">
      <c r="A1954" s="27" t="s">
        <v>2628</v>
      </c>
      <c r="B1954" s="17" t="str">
        <f t="shared" si="91"/>
        <v>SAN M</v>
      </c>
      <c r="C1954" s="28" t="s">
        <v>2629</v>
      </c>
      <c r="D1954" s="28" t="s">
        <v>580</v>
      </c>
      <c r="E1954" s="19">
        <v>36.886064132754399</v>
      </c>
      <c r="F1954" s="20">
        <v>40.161372388837897</v>
      </c>
      <c r="G1954" s="21">
        <v>0.99448139490576803</v>
      </c>
      <c r="H1954" s="22">
        <v>1</v>
      </c>
      <c r="I1954" s="23">
        <v>6</v>
      </c>
      <c r="J1954" s="21">
        <v>0.63103324127831095</v>
      </c>
      <c r="K1954" s="24">
        <v>0</v>
      </c>
      <c r="L1954" s="25">
        <v>0</v>
      </c>
      <c r="M1954" s="26">
        <v>3.5908683626030898E-2</v>
      </c>
      <c r="N1954" s="23">
        <v>1</v>
      </c>
      <c r="O1954" s="23">
        <f t="shared" si="90"/>
        <v>3.5908683626030898E-2</v>
      </c>
      <c r="P1954" s="33">
        <f t="shared" si="92"/>
        <v>9.7350271627772832E-4</v>
      </c>
    </row>
    <row r="1955" spans="1:16" x14ac:dyDescent="0.25">
      <c r="A1955" s="27" t="s">
        <v>2630</v>
      </c>
      <c r="B1955" s="17" t="str">
        <f t="shared" si="91"/>
        <v>ELECT</v>
      </c>
      <c r="C1955" s="28" t="s">
        <v>752</v>
      </c>
      <c r="D1955" s="28" t="s">
        <v>154</v>
      </c>
      <c r="E1955" s="19">
        <v>16.322375188860399</v>
      </c>
      <c r="F1955" s="20">
        <v>14.031663851811</v>
      </c>
      <c r="G1955" s="21">
        <v>0.85784208881823099</v>
      </c>
      <c r="H1955" s="22">
        <v>2</v>
      </c>
      <c r="I1955" s="23">
        <v>8</v>
      </c>
      <c r="J1955" s="21">
        <v>1</v>
      </c>
      <c r="K1955" s="24">
        <v>0</v>
      </c>
      <c r="L1955" s="25">
        <v>0</v>
      </c>
      <c r="M1955" s="26">
        <v>3.5904880700463403E-2</v>
      </c>
      <c r="N1955" s="23">
        <v>1</v>
      </c>
      <c r="O1955" s="23">
        <f t="shared" si="90"/>
        <v>3.5904880700463403E-2</v>
      </c>
      <c r="P1955" s="33">
        <f t="shared" si="92"/>
        <v>2.1997338184560028E-3</v>
      </c>
    </row>
    <row r="1956" spans="1:16" x14ac:dyDescent="0.25">
      <c r="A1956" s="27" t="s">
        <v>2631</v>
      </c>
      <c r="B1956" s="17" t="str">
        <f t="shared" si="91"/>
        <v>SANTA</v>
      </c>
      <c r="C1956" s="28" t="s">
        <v>2632</v>
      </c>
      <c r="D1956" s="28" t="s">
        <v>580</v>
      </c>
      <c r="E1956" s="19">
        <v>4.6184086585001198</v>
      </c>
      <c r="F1956" s="20">
        <v>77.518991866525695</v>
      </c>
      <c r="G1956" s="21">
        <v>0.995676915473933</v>
      </c>
      <c r="H1956" s="22">
        <v>1</v>
      </c>
      <c r="I1956" s="23">
        <v>1</v>
      </c>
      <c r="J1956" s="21">
        <v>0.61202212159635805</v>
      </c>
      <c r="K1956" s="24">
        <v>0</v>
      </c>
      <c r="L1956" s="25">
        <v>0</v>
      </c>
      <c r="M1956" s="26">
        <v>3.5873934121398103E-2</v>
      </c>
      <c r="N1956" s="23">
        <v>1</v>
      </c>
      <c r="O1956" s="23">
        <f t="shared" si="90"/>
        <v>3.5873934121398103E-2</v>
      </c>
      <c r="P1956" s="33">
        <f t="shared" si="92"/>
        <v>7.7675963246285288E-3</v>
      </c>
    </row>
    <row r="1957" spans="1:16" x14ac:dyDescent="0.25">
      <c r="A1957" s="27" t="s">
        <v>2633</v>
      </c>
      <c r="B1957" s="17" t="str">
        <f t="shared" si="91"/>
        <v>HOPLA</v>
      </c>
      <c r="C1957" s="28" t="s">
        <v>1390</v>
      </c>
      <c r="D1957" s="28" t="s">
        <v>187</v>
      </c>
      <c r="E1957" s="19">
        <v>16.112807361136198</v>
      </c>
      <c r="F1957" s="20">
        <v>49.905463255487199</v>
      </c>
      <c r="G1957" s="21">
        <v>0.90852364845334299</v>
      </c>
      <c r="H1957" s="22">
        <v>1</v>
      </c>
      <c r="I1957" s="23">
        <v>4</v>
      </c>
      <c r="J1957" s="21">
        <v>0.807906101046586</v>
      </c>
      <c r="K1957" s="24">
        <v>0</v>
      </c>
      <c r="L1957" s="25">
        <v>0</v>
      </c>
      <c r="M1957" s="26">
        <v>3.5820038600127599E-2</v>
      </c>
      <c r="N1957" s="23">
        <v>1</v>
      </c>
      <c r="O1957" s="23">
        <f t="shared" si="90"/>
        <v>3.5820038600127599E-2</v>
      </c>
      <c r="P1957" s="33">
        <f t="shared" si="92"/>
        <v>2.223078685004631E-3</v>
      </c>
    </row>
    <row r="1958" spans="1:16" x14ac:dyDescent="0.25">
      <c r="A1958" s="27" t="s">
        <v>2634</v>
      </c>
      <c r="B1958" s="17" t="str">
        <f t="shared" si="91"/>
        <v>CURTI</v>
      </c>
      <c r="C1958" s="28" t="s">
        <v>453</v>
      </c>
      <c r="D1958" s="28" t="s">
        <v>145</v>
      </c>
      <c r="E1958" s="19">
        <v>13.773379138544</v>
      </c>
      <c r="F1958" s="20">
        <v>18.3000743143939</v>
      </c>
      <c r="G1958" s="21">
        <v>0.79085036215980298</v>
      </c>
      <c r="H1958" s="22">
        <v>1</v>
      </c>
      <c r="I1958" s="23">
        <v>5</v>
      </c>
      <c r="J1958" s="21">
        <v>0.96532038076613602</v>
      </c>
      <c r="K1958" s="24">
        <v>0</v>
      </c>
      <c r="L1958" s="25">
        <v>0</v>
      </c>
      <c r="M1958" s="26">
        <v>3.5785276450756902E-2</v>
      </c>
      <c r="N1958" s="23">
        <v>1</v>
      </c>
      <c r="O1958" s="23">
        <f t="shared" si="90"/>
        <v>3.5785276450756902E-2</v>
      </c>
      <c r="P1958" s="33">
        <f t="shared" si="92"/>
        <v>2.598147926576267E-3</v>
      </c>
    </row>
    <row r="1959" spans="1:16" x14ac:dyDescent="0.25">
      <c r="A1959" s="27" t="s">
        <v>2635</v>
      </c>
      <c r="B1959" s="17" t="str">
        <f t="shared" si="91"/>
        <v>HIGHL</v>
      </c>
      <c r="C1959" s="28" t="s">
        <v>987</v>
      </c>
      <c r="D1959" s="28" t="s">
        <v>187</v>
      </c>
      <c r="E1959" s="19">
        <v>7.3244361556631796</v>
      </c>
      <c r="F1959" s="20">
        <v>28.114926734609501</v>
      </c>
      <c r="G1959" s="21">
        <v>0.80170909942529001</v>
      </c>
      <c r="H1959" s="22">
        <v>1</v>
      </c>
      <c r="I1959" s="23">
        <v>6</v>
      </c>
      <c r="J1959" s="21">
        <v>1</v>
      </c>
      <c r="K1959" s="24">
        <v>0</v>
      </c>
      <c r="L1959" s="25">
        <v>0</v>
      </c>
      <c r="M1959" s="26">
        <v>3.5725748156622203E-2</v>
      </c>
      <c r="N1959" s="23">
        <v>1</v>
      </c>
      <c r="O1959" s="23">
        <f t="shared" si="90"/>
        <v>3.5725748156622203E-2</v>
      </c>
      <c r="P1959" s="33">
        <f t="shared" si="92"/>
        <v>4.8776106989477158E-3</v>
      </c>
    </row>
    <row r="1960" spans="1:16" x14ac:dyDescent="0.25">
      <c r="A1960" s="27" t="s">
        <v>2636</v>
      </c>
      <c r="B1960" s="17" t="str">
        <f t="shared" si="91"/>
        <v>WYAND</v>
      </c>
      <c r="C1960" s="28" t="s">
        <v>1464</v>
      </c>
      <c r="D1960" s="28" t="s">
        <v>170</v>
      </c>
      <c r="E1960" s="19">
        <v>19.689560005671101</v>
      </c>
      <c r="F1960" s="20">
        <v>23.3384048951085</v>
      </c>
      <c r="G1960" s="21">
        <v>0.631105003476649</v>
      </c>
      <c r="H1960" s="22">
        <v>1</v>
      </c>
      <c r="I1960" s="23">
        <v>2</v>
      </c>
      <c r="J1960" s="21">
        <v>0.99026080672010897</v>
      </c>
      <c r="K1960" s="24">
        <v>0</v>
      </c>
      <c r="L1960" s="25">
        <v>0</v>
      </c>
      <c r="M1960" s="26">
        <v>3.57249213142245E-2</v>
      </c>
      <c r="N1960" s="23">
        <v>1</v>
      </c>
      <c r="O1960" s="23">
        <f t="shared" si="90"/>
        <v>3.57249213142245E-2</v>
      </c>
      <c r="P1960" s="33">
        <f t="shared" si="92"/>
        <v>1.8144093267668147E-3</v>
      </c>
    </row>
    <row r="1961" spans="1:16" x14ac:dyDescent="0.25">
      <c r="A1961" s="27" t="s">
        <v>2637</v>
      </c>
      <c r="B1961" s="17" t="str">
        <f t="shared" si="91"/>
        <v>GARBE</v>
      </c>
      <c r="C1961" s="28" t="s">
        <v>632</v>
      </c>
      <c r="D1961" s="28" t="s">
        <v>187</v>
      </c>
      <c r="E1961" s="19">
        <v>1.03849915574845</v>
      </c>
      <c r="F1961" s="20">
        <v>78.445660047656801</v>
      </c>
      <c r="G1961" s="21">
        <v>0.65346397809560397</v>
      </c>
      <c r="H1961" s="22">
        <v>2</v>
      </c>
      <c r="I1961" s="23">
        <v>1</v>
      </c>
      <c r="J1961" s="21">
        <v>1</v>
      </c>
      <c r="K1961" s="24">
        <v>0</v>
      </c>
      <c r="L1961" s="25">
        <v>0</v>
      </c>
      <c r="M1961" s="26">
        <v>3.5612649050853103E-2</v>
      </c>
      <c r="N1961" s="23">
        <v>1</v>
      </c>
      <c r="O1961" s="23">
        <f t="shared" si="90"/>
        <v>3.5612649050853103E-2</v>
      </c>
      <c r="P1961" s="33">
        <f t="shared" si="92"/>
        <v>3.4292419838499476E-2</v>
      </c>
    </row>
    <row r="1962" spans="1:16" x14ac:dyDescent="0.25">
      <c r="A1962" s="27" t="s">
        <v>2638</v>
      </c>
      <c r="B1962" s="17" t="str">
        <f t="shared" si="91"/>
        <v>AUBER</v>
      </c>
      <c r="C1962" s="28" t="s">
        <v>339</v>
      </c>
      <c r="D1962" s="28" t="s">
        <v>340</v>
      </c>
      <c r="E1962" s="19">
        <v>12.622404233034599</v>
      </c>
      <c r="F1962" s="20">
        <v>16.2710359922931</v>
      </c>
      <c r="G1962" s="21">
        <v>0.63891757748120104</v>
      </c>
      <c r="H1962" s="22">
        <v>0</v>
      </c>
      <c r="I1962" s="23">
        <v>4</v>
      </c>
      <c r="J1962" s="21">
        <v>1</v>
      </c>
      <c r="K1962" s="24">
        <v>0</v>
      </c>
      <c r="L1962" s="25">
        <v>0</v>
      </c>
      <c r="M1962" s="26">
        <v>3.5607812781609599E-2</v>
      </c>
      <c r="N1962" s="23">
        <v>1</v>
      </c>
      <c r="O1962" s="23">
        <f t="shared" si="90"/>
        <v>3.5607812781609599E-2</v>
      </c>
      <c r="P1962" s="33">
        <f t="shared" si="92"/>
        <v>2.821000827118099E-3</v>
      </c>
    </row>
    <row r="1963" spans="1:16" x14ac:dyDescent="0.25">
      <c r="A1963" s="27" t="s">
        <v>2639</v>
      </c>
      <c r="B1963" s="17" t="str">
        <f t="shared" si="91"/>
        <v>SAN L</v>
      </c>
      <c r="C1963" s="28" t="s">
        <v>1526</v>
      </c>
      <c r="D1963" s="28" t="s">
        <v>580</v>
      </c>
      <c r="E1963" s="19">
        <v>3.3730786609545405</v>
      </c>
      <c r="F1963" s="20">
        <v>28.9632270168349</v>
      </c>
      <c r="G1963" s="21">
        <v>4.1942254178662798E-2</v>
      </c>
      <c r="H1963" s="22">
        <v>1</v>
      </c>
      <c r="I1963" s="23">
        <v>0</v>
      </c>
      <c r="J1963" s="21">
        <v>0.84271231395442803</v>
      </c>
      <c r="K1963" s="24">
        <v>0.30627571664402498</v>
      </c>
      <c r="L1963" s="25">
        <v>0</v>
      </c>
      <c r="M1963" s="26">
        <v>3.5556652113491703E-2</v>
      </c>
      <c r="N1963" s="23">
        <v>1</v>
      </c>
      <c r="O1963" s="23">
        <f t="shared" si="90"/>
        <v>3.5556652113491703E-2</v>
      </c>
      <c r="P1963" s="33">
        <f t="shared" si="92"/>
        <v>1.0541305343715168E-2</v>
      </c>
    </row>
    <row r="1964" spans="1:16" x14ac:dyDescent="0.25">
      <c r="A1964" s="27" t="s">
        <v>2640</v>
      </c>
      <c r="B1964" s="17" t="str">
        <f t="shared" si="91"/>
        <v>PEORI</v>
      </c>
      <c r="C1964" s="28" t="s">
        <v>2318</v>
      </c>
      <c r="D1964" s="28" t="s">
        <v>145</v>
      </c>
      <c r="E1964" s="19">
        <v>8.3270567474501807</v>
      </c>
      <c r="F1964" s="20">
        <v>28.831972937614001</v>
      </c>
      <c r="G1964" s="21">
        <v>0.87970669783345501</v>
      </c>
      <c r="H1964" s="22">
        <v>0</v>
      </c>
      <c r="I1964" s="23">
        <v>3</v>
      </c>
      <c r="J1964" s="21">
        <v>1</v>
      </c>
      <c r="K1964" s="24">
        <v>0</v>
      </c>
      <c r="L1964" s="25">
        <v>0</v>
      </c>
      <c r="M1964" s="26">
        <v>3.54879758000659E-2</v>
      </c>
      <c r="N1964" s="23">
        <v>1</v>
      </c>
      <c r="O1964" s="23">
        <f t="shared" si="90"/>
        <v>3.54879758000659E-2</v>
      </c>
      <c r="P1964" s="33">
        <f t="shared" si="92"/>
        <v>4.2617670176119116E-3</v>
      </c>
    </row>
    <row r="1965" spans="1:16" x14ac:dyDescent="0.25">
      <c r="A1965" s="27" t="s">
        <v>2641</v>
      </c>
      <c r="B1965" s="17" t="str">
        <f t="shared" si="91"/>
        <v>DESCH</v>
      </c>
      <c r="C1965" s="28" t="s">
        <v>1154</v>
      </c>
      <c r="D1965" s="28" t="s">
        <v>170</v>
      </c>
      <c r="E1965" s="19">
        <v>22.7820385020039</v>
      </c>
      <c r="F1965" s="20">
        <v>45.185690587239002</v>
      </c>
      <c r="G1965" s="21">
        <v>0.96264580398937905</v>
      </c>
      <c r="H1965" s="22">
        <v>0</v>
      </c>
      <c r="I1965" s="23">
        <v>4</v>
      </c>
      <c r="J1965" s="21">
        <v>0.93200970022113205</v>
      </c>
      <c r="K1965" s="24">
        <v>0</v>
      </c>
      <c r="L1965" s="25">
        <v>0</v>
      </c>
      <c r="M1965" s="26">
        <v>3.5474160726058003E-2</v>
      </c>
      <c r="N1965" s="23">
        <v>1</v>
      </c>
      <c r="O1965" s="23">
        <f t="shared" si="90"/>
        <v>3.5474160726058003E-2</v>
      </c>
      <c r="P1965" s="33">
        <f t="shared" si="92"/>
        <v>1.5571109109897127E-3</v>
      </c>
    </row>
    <row r="1966" spans="1:16" x14ac:dyDescent="0.25">
      <c r="A1966" s="27" t="s">
        <v>2642</v>
      </c>
      <c r="B1966" s="17" t="str">
        <f t="shared" si="91"/>
        <v>BIG R</v>
      </c>
      <c r="C1966" s="28" t="s">
        <v>1583</v>
      </c>
      <c r="D1966" s="28" t="s">
        <v>187</v>
      </c>
      <c r="E1966" s="19">
        <v>2.2024890822518599</v>
      </c>
      <c r="F1966" s="20">
        <v>10</v>
      </c>
      <c r="G1966" s="21">
        <v>0.42777985506117699</v>
      </c>
      <c r="H1966" s="22">
        <v>5</v>
      </c>
      <c r="I1966" s="23">
        <v>11</v>
      </c>
      <c r="J1966" s="21">
        <v>1</v>
      </c>
      <c r="K1966" s="24">
        <v>0</v>
      </c>
      <c r="L1966" s="25">
        <v>0</v>
      </c>
      <c r="M1966" s="26">
        <v>3.5468997768201997E-2</v>
      </c>
      <c r="N1966" s="23">
        <v>1</v>
      </c>
      <c r="O1966" s="23">
        <f t="shared" si="90"/>
        <v>3.5468997768201997E-2</v>
      </c>
      <c r="P1966" s="33">
        <f t="shared" si="92"/>
        <v>1.6104051572386424E-2</v>
      </c>
    </row>
    <row r="1967" spans="1:16" x14ac:dyDescent="0.25">
      <c r="A1967" s="27" t="s">
        <v>2643</v>
      </c>
      <c r="B1967" s="17" t="str">
        <f t="shared" si="91"/>
        <v>MONTI</v>
      </c>
      <c r="C1967" s="28" t="s">
        <v>1086</v>
      </c>
      <c r="D1967" s="28" t="s">
        <v>212</v>
      </c>
      <c r="E1967" s="19">
        <v>7.4298379941201196</v>
      </c>
      <c r="F1967" s="20">
        <v>66.026260826953205</v>
      </c>
      <c r="G1967" s="21">
        <v>0.578444372643097</v>
      </c>
      <c r="H1967" s="22">
        <v>4</v>
      </c>
      <c r="I1967" s="23">
        <v>3</v>
      </c>
      <c r="J1967" s="21">
        <v>0.80688496345449601</v>
      </c>
      <c r="K1967" s="24">
        <v>0</v>
      </c>
      <c r="L1967" s="25">
        <v>0</v>
      </c>
      <c r="M1967" s="26">
        <v>3.5447725606395898E-2</v>
      </c>
      <c r="N1967" s="23">
        <v>1</v>
      </c>
      <c r="O1967" s="23">
        <f t="shared" si="90"/>
        <v>3.5447725606395898E-2</v>
      </c>
      <c r="P1967" s="33">
        <f t="shared" si="92"/>
        <v>4.7709957652439777E-3</v>
      </c>
    </row>
    <row r="1968" spans="1:16" x14ac:dyDescent="0.25">
      <c r="A1968" s="27" t="s">
        <v>2644</v>
      </c>
      <c r="B1968" s="17" t="str">
        <f t="shared" si="91"/>
        <v xml:space="preserve">BEAR </v>
      </c>
      <c r="C1968" s="28" t="s">
        <v>557</v>
      </c>
      <c r="D1968" s="28" t="s">
        <v>145</v>
      </c>
      <c r="E1968" s="19">
        <v>8.0469130110637295</v>
      </c>
      <c r="F1968" s="20">
        <v>57.817711521064503</v>
      </c>
      <c r="G1968" s="21">
        <v>0.84849288137714296</v>
      </c>
      <c r="H1968" s="22">
        <v>0</v>
      </c>
      <c r="I1968" s="23">
        <v>1</v>
      </c>
      <c r="J1968" s="21">
        <v>1</v>
      </c>
      <c r="K1968" s="24">
        <v>0</v>
      </c>
      <c r="L1968" s="25">
        <v>0</v>
      </c>
      <c r="M1968" s="26">
        <v>3.53850699290656E-2</v>
      </c>
      <c r="N1968" s="23">
        <v>1</v>
      </c>
      <c r="O1968" s="23">
        <f t="shared" si="90"/>
        <v>3.53850699290656E-2</v>
      </c>
      <c r="P1968" s="33">
        <f t="shared" si="92"/>
        <v>4.3973471417442364E-3</v>
      </c>
    </row>
    <row r="1969" spans="1:16" x14ac:dyDescent="0.25">
      <c r="A1969" s="27" t="s">
        <v>2645</v>
      </c>
      <c r="B1969" s="17" t="str">
        <f t="shared" si="91"/>
        <v xml:space="preserve">SAND </v>
      </c>
      <c r="C1969" s="28" t="s">
        <v>1046</v>
      </c>
      <c r="D1969" s="28" t="s">
        <v>340</v>
      </c>
      <c r="E1969" s="19">
        <v>8.1103616631902398</v>
      </c>
      <c r="F1969" s="20">
        <v>10</v>
      </c>
      <c r="G1969" s="21">
        <v>1</v>
      </c>
      <c r="H1969" s="22">
        <v>0</v>
      </c>
      <c r="I1969" s="23">
        <v>1</v>
      </c>
      <c r="J1969" s="21">
        <v>0.80112248206324999</v>
      </c>
      <c r="K1969" s="24">
        <v>0</v>
      </c>
      <c r="L1969" s="25">
        <v>0</v>
      </c>
      <c r="M1969" s="26">
        <v>3.5361640985499598E-2</v>
      </c>
      <c r="N1969" s="23">
        <v>1</v>
      </c>
      <c r="O1969" s="23">
        <f t="shared" si="90"/>
        <v>3.5361640985499598E-2</v>
      </c>
      <c r="P1969" s="33">
        <f t="shared" si="92"/>
        <v>4.3600572272864549E-3</v>
      </c>
    </row>
    <row r="1970" spans="1:16" x14ac:dyDescent="0.25">
      <c r="A1970" s="27" t="s">
        <v>2646</v>
      </c>
      <c r="B1970" s="17" t="str">
        <f t="shared" si="91"/>
        <v xml:space="preserve">PALO </v>
      </c>
      <c r="C1970" s="28" t="s">
        <v>2647</v>
      </c>
      <c r="D1970" s="28" t="s">
        <v>528</v>
      </c>
      <c r="E1970" s="19">
        <v>4.7078495146644732</v>
      </c>
      <c r="F1970" s="20">
        <v>10</v>
      </c>
      <c r="G1970" s="21">
        <v>0</v>
      </c>
      <c r="H1970" s="22">
        <v>4</v>
      </c>
      <c r="I1970" s="23">
        <v>1</v>
      </c>
      <c r="J1970" s="21">
        <v>1</v>
      </c>
      <c r="K1970" s="24">
        <v>0.18754408172002701</v>
      </c>
      <c r="L1970" s="25">
        <v>0</v>
      </c>
      <c r="M1970" s="26">
        <v>3.5354200634340402E-2</v>
      </c>
      <c r="N1970" s="23">
        <v>1</v>
      </c>
      <c r="O1970" s="23">
        <f t="shared" si="90"/>
        <v>3.5354200634340402E-2</v>
      </c>
      <c r="P1970" s="33">
        <f t="shared" si="92"/>
        <v>7.5096284458999072E-3</v>
      </c>
    </row>
    <row r="1971" spans="1:16" x14ac:dyDescent="0.25">
      <c r="A1971" s="27" t="s">
        <v>2648</v>
      </c>
      <c r="B1971" s="17" t="str">
        <f t="shared" si="91"/>
        <v>BALCH</v>
      </c>
      <c r="C1971" s="28" t="s">
        <v>2649</v>
      </c>
      <c r="D1971" s="28" t="s">
        <v>340</v>
      </c>
      <c r="E1971" s="19">
        <v>6.0972627377911097</v>
      </c>
      <c r="F1971" s="20">
        <v>42.100758343695702</v>
      </c>
      <c r="G1971" s="21">
        <v>1</v>
      </c>
      <c r="H1971" s="22">
        <v>0</v>
      </c>
      <c r="I1971" s="23">
        <v>0</v>
      </c>
      <c r="J1971" s="21">
        <v>1</v>
      </c>
      <c r="K1971" s="24">
        <v>0</v>
      </c>
      <c r="L1971" s="25">
        <v>0</v>
      </c>
      <c r="M1971" s="26">
        <v>3.5266518881763902E-2</v>
      </c>
      <c r="N1971" s="23">
        <v>1</v>
      </c>
      <c r="O1971" s="23">
        <f t="shared" si="90"/>
        <v>3.5266518881763902E-2</v>
      </c>
      <c r="P1971" s="33">
        <f t="shared" si="92"/>
        <v>5.7839919974549273E-3</v>
      </c>
    </row>
    <row r="1972" spans="1:16" x14ac:dyDescent="0.25">
      <c r="A1972" s="27" t="s">
        <v>2650</v>
      </c>
      <c r="B1972" s="17" t="str">
        <f t="shared" si="91"/>
        <v>BOGAR</v>
      </c>
      <c r="C1972" s="28" t="s">
        <v>2651</v>
      </c>
      <c r="D1972" s="28" t="s">
        <v>170</v>
      </c>
      <c r="E1972" s="19">
        <v>0.51622653070453495</v>
      </c>
      <c r="F1972" s="20">
        <v>20.481849089179899</v>
      </c>
      <c r="G1972" s="21">
        <v>1</v>
      </c>
      <c r="H1972" s="22">
        <v>1</v>
      </c>
      <c r="I1972" s="23">
        <v>0</v>
      </c>
      <c r="J1972" s="21">
        <v>1</v>
      </c>
      <c r="K1972" s="24">
        <v>0</v>
      </c>
      <c r="L1972" s="25">
        <v>0</v>
      </c>
      <c r="M1972" s="26">
        <v>3.52295595014743E-2</v>
      </c>
      <c r="N1972" s="23">
        <v>1</v>
      </c>
      <c r="O1972" s="23">
        <f t="shared" si="90"/>
        <v>3.52295595014743E-2</v>
      </c>
      <c r="P1972" s="33">
        <f t="shared" si="92"/>
        <v>6.8244379949619696E-2</v>
      </c>
    </row>
    <row r="1973" spans="1:16" x14ac:dyDescent="0.25">
      <c r="A1973" s="27" t="s">
        <v>2652</v>
      </c>
      <c r="B1973" s="17" t="str">
        <f t="shared" si="91"/>
        <v>RED B</v>
      </c>
      <c r="C1973" s="28" t="s">
        <v>993</v>
      </c>
      <c r="D1973" s="28" t="s">
        <v>170</v>
      </c>
      <c r="E1973" s="19">
        <v>11.3668502367785</v>
      </c>
      <c r="F1973" s="20">
        <v>45.578696229183699</v>
      </c>
      <c r="G1973" s="21">
        <v>0.76499150245954795</v>
      </c>
      <c r="H1973" s="22">
        <v>0</v>
      </c>
      <c r="I1973" s="23">
        <v>1</v>
      </c>
      <c r="J1973" s="21">
        <v>0.74232209493719603</v>
      </c>
      <c r="K1973" s="24">
        <v>0</v>
      </c>
      <c r="L1973" s="25">
        <v>0</v>
      </c>
      <c r="M1973" s="26">
        <v>3.50401030336671E-2</v>
      </c>
      <c r="N1973" s="23">
        <v>1</v>
      </c>
      <c r="O1973" s="23">
        <f t="shared" si="90"/>
        <v>3.50401030336671E-2</v>
      </c>
      <c r="P1973" s="33">
        <f t="shared" si="92"/>
        <v>3.0826572272670215E-3</v>
      </c>
    </row>
    <row r="1974" spans="1:16" x14ac:dyDescent="0.25">
      <c r="A1974" s="27" t="s">
        <v>2653</v>
      </c>
      <c r="B1974" s="17" t="str">
        <f t="shared" si="91"/>
        <v>CRESC</v>
      </c>
      <c r="C1974" s="28" t="s">
        <v>793</v>
      </c>
      <c r="D1974" s="28" t="s">
        <v>170</v>
      </c>
      <c r="E1974" s="19">
        <v>17.383895907703501</v>
      </c>
      <c r="F1974" s="20">
        <v>76.701242738943193</v>
      </c>
      <c r="G1974" s="21">
        <v>0.88808480270227796</v>
      </c>
      <c r="H1974" s="22">
        <v>4</v>
      </c>
      <c r="I1974" s="23">
        <v>1</v>
      </c>
      <c r="J1974" s="21">
        <v>0.50758070095199803</v>
      </c>
      <c r="K1974" s="24">
        <v>0</v>
      </c>
      <c r="L1974" s="25">
        <v>0</v>
      </c>
      <c r="M1974" s="26">
        <v>3.4993295399844901E-2</v>
      </c>
      <c r="N1974" s="23">
        <v>1</v>
      </c>
      <c r="O1974" s="23">
        <f t="shared" si="90"/>
        <v>3.4993295399844901E-2</v>
      </c>
      <c r="P1974" s="33">
        <f t="shared" si="92"/>
        <v>2.0129719819789054E-3</v>
      </c>
    </row>
    <row r="1975" spans="1:16" x14ac:dyDescent="0.25">
      <c r="A1975" s="27" t="s">
        <v>2654</v>
      </c>
      <c r="B1975" s="17" t="str">
        <f t="shared" si="91"/>
        <v>TEJON</v>
      </c>
      <c r="C1975" s="28" t="s">
        <v>2465</v>
      </c>
      <c r="D1975" s="28" t="s">
        <v>2291</v>
      </c>
      <c r="E1975" s="19">
        <v>20.154575281096701</v>
      </c>
      <c r="F1975" s="20">
        <v>14.4085519871696</v>
      </c>
      <c r="G1975" s="21">
        <v>0.57087804308844703</v>
      </c>
      <c r="H1975" s="22">
        <v>0</v>
      </c>
      <c r="I1975" s="23">
        <v>4</v>
      </c>
      <c r="J1975" s="21">
        <v>0.78149108932033196</v>
      </c>
      <c r="K1975" s="24">
        <v>0</v>
      </c>
      <c r="L1975" s="25">
        <v>0</v>
      </c>
      <c r="M1975" s="26">
        <v>3.4902861789534001E-2</v>
      </c>
      <c r="N1975" s="23">
        <v>1</v>
      </c>
      <c r="O1975" s="23">
        <f t="shared" si="90"/>
        <v>3.4902861789534001E-2</v>
      </c>
      <c r="P1975" s="33">
        <f t="shared" si="92"/>
        <v>1.731758734815412E-3</v>
      </c>
    </row>
    <row r="1976" spans="1:16" x14ac:dyDescent="0.25">
      <c r="A1976" s="27" t="s">
        <v>2655</v>
      </c>
      <c r="B1976" s="17" t="str">
        <f t="shared" si="91"/>
        <v>WILDW</v>
      </c>
      <c r="C1976" s="28" t="s">
        <v>1231</v>
      </c>
      <c r="D1976" s="28" t="s">
        <v>170</v>
      </c>
      <c r="E1976" s="19">
        <v>7.7462090969966004</v>
      </c>
      <c r="F1976" s="20">
        <v>36.8019579195402</v>
      </c>
      <c r="G1976" s="21">
        <v>1</v>
      </c>
      <c r="H1976" s="22">
        <v>0</v>
      </c>
      <c r="I1976" s="23">
        <v>1</v>
      </c>
      <c r="J1976" s="21">
        <v>1</v>
      </c>
      <c r="K1976" s="24">
        <v>0</v>
      </c>
      <c r="L1976" s="25">
        <v>0</v>
      </c>
      <c r="M1976" s="26">
        <v>3.4750895785504297E-2</v>
      </c>
      <c r="N1976" s="23">
        <v>1</v>
      </c>
      <c r="O1976" s="23">
        <f t="shared" si="90"/>
        <v>3.4750895785504297E-2</v>
      </c>
      <c r="P1976" s="33">
        <f t="shared" si="92"/>
        <v>4.4861809628890716E-3</v>
      </c>
    </row>
    <row r="1977" spans="1:16" x14ac:dyDescent="0.25">
      <c r="A1977" s="27" t="s">
        <v>2656</v>
      </c>
      <c r="B1977" s="17" t="str">
        <f t="shared" si="91"/>
        <v>ELK C</v>
      </c>
      <c r="C1977" s="28" t="s">
        <v>1004</v>
      </c>
      <c r="D1977" s="28" t="s">
        <v>170</v>
      </c>
      <c r="E1977" s="19">
        <v>2.2601173692097398</v>
      </c>
      <c r="F1977" s="20">
        <v>54.394941409862497</v>
      </c>
      <c r="G1977" s="21">
        <v>1</v>
      </c>
      <c r="H1977" s="22">
        <v>0</v>
      </c>
      <c r="I1977" s="23">
        <v>0</v>
      </c>
      <c r="J1977" s="21">
        <v>0.90065759847855198</v>
      </c>
      <c r="K1977" s="24">
        <v>0</v>
      </c>
      <c r="L1977" s="25">
        <v>0</v>
      </c>
      <c r="M1977" s="26">
        <v>3.4744538219428703E-2</v>
      </c>
      <c r="N1977" s="23">
        <v>1</v>
      </c>
      <c r="O1977" s="23">
        <f t="shared" si="90"/>
        <v>3.4744538219428703E-2</v>
      </c>
      <c r="P1977" s="33">
        <f t="shared" si="92"/>
        <v>1.5372891112985556E-2</v>
      </c>
    </row>
    <row r="1978" spans="1:16" x14ac:dyDescent="0.25">
      <c r="A1978" s="27" t="s">
        <v>2657</v>
      </c>
      <c r="B1978" s="17" t="str">
        <f t="shared" si="91"/>
        <v>SILVE</v>
      </c>
      <c r="C1978" s="28" t="s">
        <v>537</v>
      </c>
      <c r="D1978" s="28" t="s">
        <v>212</v>
      </c>
      <c r="E1978" s="19">
        <v>0.459354098530041</v>
      </c>
      <c r="F1978" s="20">
        <v>10</v>
      </c>
      <c r="G1978" s="21">
        <v>0</v>
      </c>
      <c r="H1978" s="22">
        <v>0</v>
      </c>
      <c r="I1978" s="23">
        <v>0</v>
      </c>
      <c r="J1978" s="21">
        <v>0.26763495147000099</v>
      </c>
      <c r="K1978" s="24">
        <v>1</v>
      </c>
      <c r="L1978" s="25">
        <v>0</v>
      </c>
      <c r="M1978" s="26">
        <v>3.4736982856773201E-2</v>
      </c>
      <c r="N1978" s="23">
        <v>1</v>
      </c>
      <c r="O1978" s="23">
        <f t="shared" si="90"/>
        <v>3.4736982856773201E-2</v>
      </c>
      <c r="P1978" s="33">
        <f t="shared" si="92"/>
        <v>7.5621362621849902E-2</v>
      </c>
    </row>
    <row r="1979" spans="1:16" x14ac:dyDescent="0.25">
      <c r="A1979" s="27" t="s">
        <v>2658</v>
      </c>
      <c r="B1979" s="17" t="str">
        <f t="shared" si="91"/>
        <v>DUNBA</v>
      </c>
      <c r="C1979" s="28" t="s">
        <v>460</v>
      </c>
      <c r="D1979" s="28" t="s">
        <v>226</v>
      </c>
      <c r="E1979" s="19">
        <v>2.18008078533382</v>
      </c>
      <c r="F1979" s="20">
        <v>23.694747548090898</v>
      </c>
      <c r="G1979" s="21">
        <v>0.93600802581736398</v>
      </c>
      <c r="H1979" s="22">
        <v>0</v>
      </c>
      <c r="I1979" s="23">
        <v>2</v>
      </c>
      <c r="J1979" s="21">
        <v>0.148651852713134</v>
      </c>
      <c r="K1979" s="24">
        <v>0.59736758312665295</v>
      </c>
      <c r="L1979" s="25">
        <v>0</v>
      </c>
      <c r="M1979" s="26">
        <v>3.47089101318298E-2</v>
      </c>
      <c r="N1979" s="23">
        <v>1</v>
      </c>
      <c r="O1979" s="23">
        <f t="shared" si="90"/>
        <v>3.47089101318298E-2</v>
      </c>
      <c r="P1979" s="33">
        <f t="shared" si="92"/>
        <v>1.5920928419409501E-2</v>
      </c>
    </row>
    <row r="1980" spans="1:16" x14ac:dyDescent="0.25">
      <c r="A1980" s="27" t="s">
        <v>2659</v>
      </c>
      <c r="B1980" s="17" t="str">
        <f t="shared" si="91"/>
        <v>HIGHL</v>
      </c>
      <c r="C1980" s="28" t="s">
        <v>497</v>
      </c>
      <c r="D1980" s="28" t="s">
        <v>187</v>
      </c>
      <c r="E1980" s="19">
        <v>7.7314225826920504</v>
      </c>
      <c r="F1980" s="20">
        <v>14.5235241673748</v>
      </c>
      <c r="G1980" s="21">
        <v>0.84303630243250005</v>
      </c>
      <c r="H1980" s="22">
        <v>1</v>
      </c>
      <c r="I1980" s="23">
        <v>2</v>
      </c>
      <c r="J1980" s="21">
        <v>0.84452273343325901</v>
      </c>
      <c r="K1980" s="24">
        <v>0</v>
      </c>
      <c r="L1980" s="25">
        <v>0</v>
      </c>
      <c r="M1980" s="26">
        <v>3.4656677240422103E-2</v>
      </c>
      <c r="N1980" s="23">
        <v>1</v>
      </c>
      <c r="O1980" s="23">
        <f t="shared" si="90"/>
        <v>3.4656677240422103E-2</v>
      </c>
      <c r="P1980" s="33">
        <f t="shared" si="92"/>
        <v>4.4825744382419709E-3</v>
      </c>
    </row>
    <row r="1981" spans="1:16" x14ac:dyDescent="0.25">
      <c r="A1981" s="27" t="s">
        <v>2660</v>
      </c>
      <c r="B1981" s="17" t="str">
        <f t="shared" si="91"/>
        <v>DUNLA</v>
      </c>
      <c r="C1981" s="28" t="s">
        <v>1666</v>
      </c>
      <c r="D1981" s="28" t="s">
        <v>340</v>
      </c>
      <c r="E1981" s="19">
        <v>6.5059636756313397</v>
      </c>
      <c r="F1981" s="20">
        <v>11.609241805453101</v>
      </c>
      <c r="G1981" s="21">
        <v>0.99832731117313001</v>
      </c>
      <c r="H1981" s="22">
        <v>1</v>
      </c>
      <c r="I1981" s="23">
        <v>2</v>
      </c>
      <c r="J1981" s="21">
        <v>1</v>
      </c>
      <c r="K1981" s="24">
        <v>0</v>
      </c>
      <c r="L1981" s="25">
        <v>0</v>
      </c>
      <c r="M1981" s="26">
        <v>3.4552548219254901E-2</v>
      </c>
      <c r="N1981" s="23">
        <v>1</v>
      </c>
      <c r="O1981" s="23">
        <f t="shared" si="90"/>
        <v>3.4552548219254901E-2</v>
      </c>
      <c r="P1981" s="33">
        <f t="shared" si="92"/>
        <v>5.310903955500784E-3</v>
      </c>
    </row>
    <row r="1982" spans="1:16" x14ac:dyDescent="0.25">
      <c r="A1982" s="27" t="s">
        <v>2661</v>
      </c>
      <c r="B1982" s="17" t="str">
        <f t="shared" si="91"/>
        <v>VACAV</v>
      </c>
      <c r="C1982" s="28" t="s">
        <v>2662</v>
      </c>
      <c r="D1982" s="28" t="s">
        <v>927</v>
      </c>
      <c r="E1982" s="19">
        <v>14.7679553471913</v>
      </c>
      <c r="F1982" s="20">
        <v>37.932235155310202</v>
      </c>
      <c r="G1982" s="21">
        <v>0.37986889259218298</v>
      </c>
      <c r="H1982" s="22">
        <v>1</v>
      </c>
      <c r="I1982" s="23">
        <v>5</v>
      </c>
      <c r="J1982" s="21">
        <v>1</v>
      </c>
      <c r="K1982" s="24">
        <v>0</v>
      </c>
      <c r="L1982" s="25">
        <v>0</v>
      </c>
      <c r="M1982" s="26">
        <v>3.4546266327924201E-2</v>
      </c>
      <c r="N1982" s="23">
        <v>1</v>
      </c>
      <c r="O1982" s="23">
        <f t="shared" si="90"/>
        <v>3.4546266327924201E-2</v>
      </c>
      <c r="P1982" s="33">
        <f t="shared" si="92"/>
        <v>2.3392721277759355E-3</v>
      </c>
    </row>
    <row r="1983" spans="1:16" x14ac:dyDescent="0.25">
      <c r="A1983" s="27" t="s">
        <v>2663</v>
      </c>
      <c r="B1983" s="17" t="str">
        <f t="shared" si="91"/>
        <v>HIGGI</v>
      </c>
      <c r="C1983" s="28" t="s">
        <v>1311</v>
      </c>
      <c r="D1983" s="28" t="s">
        <v>148</v>
      </c>
      <c r="E1983" s="19">
        <v>6.7529276206656101</v>
      </c>
      <c r="F1983" s="20">
        <v>10</v>
      </c>
      <c r="G1983" s="21">
        <v>0.96990433179989</v>
      </c>
      <c r="H1983" s="22">
        <v>2</v>
      </c>
      <c r="I1983" s="23">
        <v>3</v>
      </c>
      <c r="J1983" s="21">
        <v>1</v>
      </c>
      <c r="K1983" s="24">
        <v>0</v>
      </c>
      <c r="L1983" s="25">
        <v>0</v>
      </c>
      <c r="M1983" s="26">
        <v>3.4544496156735598E-2</v>
      </c>
      <c r="N1983" s="23">
        <v>1</v>
      </c>
      <c r="O1983" s="23">
        <f t="shared" si="90"/>
        <v>3.4544496156735598E-2</v>
      </c>
      <c r="P1983" s="33">
        <f t="shared" si="92"/>
        <v>5.1154844383376761E-3</v>
      </c>
    </row>
    <row r="1984" spans="1:16" x14ac:dyDescent="0.25">
      <c r="A1984" s="27" t="s">
        <v>2664</v>
      </c>
      <c r="B1984" s="17" t="str">
        <f t="shared" si="91"/>
        <v>HOLLI</v>
      </c>
      <c r="C1984" s="28" t="s">
        <v>2435</v>
      </c>
      <c r="D1984" s="28" t="s">
        <v>223</v>
      </c>
      <c r="E1984" s="19">
        <v>15.010156540127101</v>
      </c>
      <c r="F1984" s="20">
        <v>85.572705597922905</v>
      </c>
      <c r="G1984" s="21">
        <v>0.83970497487196605</v>
      </c>
      <c r="H1984" s="22">
        <v>1</v>
      </c>
      <c r="I1984" s="23">
        <v>0</v>
      </c>
      <c r="J1984" s="21">
        <v>0.53299238576196295</v>
      </c>
      <c r="K1984" s="24">
        <v>0</v>
      </c>
      <c r="L1984" s="25">
        <v>0</v>
      </c>
      <c r="M1984" s="26">
        <v>3.4508146660060003E-2</v>
      </c>
      <c r="N1984" s="23">
        <v>1</v>
      </c>
      <c r="O1984" s="23">
        <f t="shared" si="90"/>
        <v>3.4508146660060003E-2</v>
      </c>
      <c r="P1984" s="33">
        <f t="shared" si="92"/>
        <v>2.2989864607879567E-3</v>
      </c>
    </row>
    <row r="1985" spans="1:16" x14ac:dyDescent="0.25">
      <c r="A1985" s="27" t="s">
        <v>2665</v>
      </c>
      <c r="B1985" s="17" t="str">
        <f t="shared" si="91"/>
        <v>OTTER</v>
      </c>
      <c r="C1985" s="28" t="s">
        <v>1783</v>
      </c>
      <c r="D1985" s="28" t="s">
        <v>223</v>
      </c>
      <c r="E1985" s="19">
        <v>9.3530423671276601</v>
      </c>
      <c r="F1985" s="20">
        <v>32.315877656113997</v>
      </c>
      <c r="G1985" s="21">
        <v>7.5261635748391301E-2</v>
      </c>
      <c r="H1985" s="22">
        <v>0</v>
      </c>
      <c r="I1985" s="23">
        <v>13</v>
      </c>
      <c r="J1985" s="21">
        <v>1</v>
      </c>
      <c r="K1985" s="24">
        <v>0</v>
      </c>
      <c r="L1985" s="25">
        <v>0</v>
      </c>
      <c r="M1985" s="26">
        <v>3.44940674843262E-2</v>
      </c>
      <c r="N1985" s="23">
        <v>1</v>
      </c>
      <c r="O1985" s="23">
        <f t="shared" si="90"/>
        <v>3.44940674843262E-2</v>
      </c>
      <c r="P1985" s="33">
        <f t="shared" si="92"/>
        <v>3.6880050501598878E-3</v>
      </c>
    </row>
    <row r="1986" spans="1:16" x14ac:dyDescent="0.25">
      <c r="A1986" s="27" t="s">
        <v>2666</v>
      </c>
      <c r="B1986" s="17" t="str">
        <f t="shared" si="91"/>
        <v>RACET</v>
      </c>
      <c r="C1986" s="28" t="s">
        <v>2245</v>
      </c>
      <c r="D1986" s="28" t="s">
        <v>145</v>
      </c>
      <c r="E1986" s="19">
        <v>12.3884724783598</v>
      </c>
      <c r="F1986" s="20">
        <v>27.4410492471733</v>
      </c>
      <c r="G1986" s="21">
        <v>0.56512623534666295</v>
      </c>
      <c r="H1986" s="22">
        <v>3</v>
      </c>
      <c r="I1986" s="23">
        <v>6</v>
      </c>
      <c r="J1986" s="21">
        <v>1</v>
      </c>
      <c r="K1986" s="24">
        <v>0</v>
      </c>
      <c r="L1986" s="25">
        <v>0</v>
      </c>
      <c r="M1986" s="26">
        <v>3.4379753110281498E-2</v>
      </c>
      <c r="N1986" s="23">
        <v>1</v>
      </c>
      <c r="O1986" s="23">
        <f t="shared" si="90"/>
        <v>3.4379753110281498E-2</v>
      </c>
      <c r="P1986" s="33">
        <f t="shared" si="92"/>
        <v>2.7751406132060347E-3</v>
      </c>
    </row>
    <row r="1987" spans="1:16" x14ac:dyDescent="0.25">
      <c r="A1987" s="27" t="s">
        <v>2667</v>
      </c>
      <c r="B1987" s="17" t="str">
        <f t="shared" si="91"/>
        <v>HIGHL</v>
      </c>
      <c r="C1987" s="28" t="s">
        <v>497</v>
      </c>
      <c r="D1987" s="28" t="s">
        <v>187</v>
      </c>
      <c r="E1987" s="19">
        <v>10.504478704913501</v>
      </c>
      <c r="F1987" s="20">
        <v>18.0278338014928</v>
      </c>
      <c r="G1987" s="21">
        <v>0.65057900165370997</v>
      </c>
      <c r="H1987" s="22">
        <v>2</v>
      </c>
      <c r="I1987" s="23">
        <v>6</v>
      </c>
      <c r="J1987" s="21">
        <v>0.87066244915830104</v>
      </c>
      <c r="K1987" s="24">
        <v>0</v>
      </c>
      <c r="L1987" s="25">
        <v>0</v>
      </c>
      <c r="M1987" s="26">
        <v>3.42749900501347E-2</v>
      </c>
      <c r="N1987" s="23">
        <v>1</v>
      </c>
      <c r="O1987" s="23">
        <f t="shared" si="90"/>
        <v>3.42749900501347E-2</v>
      </c>
      <c r="P1987" s="33">
        <f t="shared" si="92"/>
        <v>3.2628930014492268E-3</v>
      </c>
    </row>
    <row r="1988" spans="1:16" x14ac:dyDescent="0.25">
      <c r="A1988" s="27" t="s">
        <v>2668</v>
      </c>
      <c r="B1988" s="17" t="str">
        <f t="shared" si="91"/>
        <v>ELK C</v>
      </c>
      <c r="C1988" s="28" t="s">
        <v>1004</v>
      </c>
      <c r="D1988" s="28" t="s">
        <v>170</v>
      </c>
      <c r="E1988" s="19">
        <v>14.9707325699131</v>
      </c>
      <c r="F1988" s="20">
        <v>82.014935722382305</v>
      </c>
      <c r="G1988" s="21">
        <v>1</v>
      </c>
      <c r="H1988" s="22">
        <v>0</v>
      </c>
      <c r="I1988" s="23">
        <v>1</v>
      </c>
      <c r="J1988" s="21">
        <v>0.27704364645218199</v>
      </c>
      <c r="K1988" s="24">
        <v>0</v>
      </c>
      <c r="L1988" s="25">
        <v>0</v>
      </c>
      <c r="M1988" s="26">
        <v>3.4267725371017799E-2</v>
      </c>
      <c r="N1988" s="23">
        <v>1</v>
      </c>
      <c r="O1988" s="23">
        <f t="shared" si="90"/>
        <v>3.4267725371017799E-2</v>
      </c>
      <c r="P1988" s="33">
        <f t="shared" si="92"/>
        <v>2.2889811978797983E-3</v>
      </c>
    </row>
    <row r="1989" spans="1:16" x14ac:dyDescent="0.25">
      <c r="A1989" s="27" t="s">
        <v>2669</v>
      </c>
      <c r="B1989" s="17" t="str">
        <f t="shared" si="91"/>
        <v>FRUIT</v>
      </c>
      <c r="C1989" s="28" t="s">
        <v>1146</v>
      </c>
      <c r="D1989" s="28" t="s">
        <v>187</v>
      </c>
      <c r="E1989" s="19">
        <v>3.81973670593807</v>
      </c>
      <c r="F1989" s="20">
        <v>75.102337728372007</v>
      </c>
      <c r="G1989" s="21">
        <v>0.57879893362861901</v>
      </c>
      <c r="H1989" s="22">
        <v>10</v>
      </c>
      <c r="I1989" s="23">
        <v>0</v>
      </c>
      <c r="J1989" s="21">
        <v>0.69226487113329505</v>
      </c>
      <c r="K1989" s="24">
        <v>0</v>
      </c>
      <c r="L1989" s="25">
        <v>0</v>
      </c>
      <c r="M1989" s="26">
        <v>3.42364011911577E-2</v>
      </c>
      <c r="N1989" s="23">
        <v>1</v>
      </c>
      <c r="O1989" s="23">
        <f t="shared" ref="O1989:O2052" si="93">M1989*N1989</f>
        <v>3.42364011911577E-2</v>
      </c>
      <c r="P1989" s="33">
        <f t="shared" si="92"/>
        <v>8.9630264667024361E-3</v>
      </c>
    </row>
    <row r="1990" spans="1:16" x14ac:dyDescent="0.25">
      <c r="A1990" s="27" t="s">
        <v>2670</v>
      </c>
      <c r="B1990" s="17" t="str">
        <f t="shared" ref="B1990:B2053" si="94">LEFT(A1990,5)</f>
        <v>FOOTH</v>
      </c>
      <c r="C1990" s="28" t="s">
        <v>1480</v>
      </c>
      <c r="D1990" s="28" t="s">
        <v>580</v>
      </c>
      <c r="E1990" s="19">
        <v>8.1410103876402609</v>
      </c>
      <c r="F1990" s="20">
        <v>51.8090873137415</v>
      </c>
      <c r="G1990" s="21">
        <v>0.56429664718601902</v>
      </c>
      <c r="H1990" s="22">
        <v>3</v>
      </c>
      <c r="I1990" s="23">
        <v>6</v>
      </c>
      <c r="J1990" s="21">
        <v>0.829509975345183</v>
      </c>
      <c r="K1990" s="24">
        <v>0</v>
      </c>
      <c r="L1990" s="25">
        <v>0</v>
      </c>
      <c r="M1990" s="26">
        <v>3.4219396392451501E-2</v>
      </c>
      <c r="N1990" s="23">
        <v>1</v>
      </c>
      <c r="O1990" s="23">
        <f t="shared" si="93"/>
        <v>3.4219396392451501E-2</v>
      </c>
      <c r="P1990" s="33">
        <f t="shared" ref="P1990:P2053" si="95">O1990/E1990</f>
        <v>4.2033353064385749E-3</v>
      </c>
    </row>
    <row r="1991" spans="1:16" x14ac:dyDescent="0.25">
      <c r="A1991" s="27" t="s">
        <v>2671</v>
      </c>
      <c r="B1991" s="17" t="str">
        <f t="shared" si="94"/>
        <v>MARTE</v>
      </c>
      <c r="C1991" s="28" t="s">
        <v>2672</v>
      </c>
      <c r="D1991" s="28" t="s">
        <v>154</v>
      </c>
      <c r="E1991" s="19">
        <v>16.8696353302307</v>
      </c>
      <c r="F1991" s="20">
        <v>31.457226129986299</v>
      </c>
      <c r="G1991" s="21">
        <v>0.87025408947305605</v>
      </c>
      <c r="H1991" s="22">
        <v>0</v>
      </c>
      <c r="I1991" s="23">
        <v>1</v>
      </c>
      <c r="J1991" s="21">
        <v>0.99397378012010895</v>
      </c>
      <c r="K1991" s="24">
        <v>0</v>
      </c>
      <c r="L1991" s="25">
        <v>0</v>
      </c>
      <c r="M1991" s="26">
        <v>3.4214869167042597E-2</v>
      </c>
      <c r="N1991" s="23">
        <v>1</v>
      </c>
      <c r="O1991" s="23">
        <f t="shared" si="93"/>
        <v>3.4214869167042597E-2</v>
      </c>
      <c r="P1991" s="33">
        <f t="shared" si="95"/>
        <v>2.0281925778045076E-3</v>
      </c>
    </row>
    <row r="1992" spans="1:16" x14ac:dyDescent="0.25">
      <c r="A1992" s="27" t="s">
        <v>2673</v>
      </c>
      <c r="B1992" s="17" t="str">
        <f t="shared" si="94"/>
        <v xml:space="preserve">IONE </v>
      </c>
      <c r="C1992" s="28" t="s">
        <v>2674</v>
      </c>
      <c r="D1992" s="28" t="s">
        <v>154</v>
      </c>
      <c r="E1992" s="19">
        <v>13.670329802911599</v>
      </c>
      <c r="F1992" s="20">
        <v>41.156058566999597</v>
      </c>
      <c r="G1992" s="21">
        <v>1</v>
      </c>
      <c r="H1992" s="22">
        <v>0</v>
      </c>
      <c r="I1992" s="23">
        <v>0</v>
      </c>
      <c r="J1992" s="21">
        <v>0.97400114069007304</v>
      </c>
      <c r="K1992" s="24">
        <v>0</v>
      </c>
      <c r="L1992" s="25">
        <v>0</v>
      </c>
      <c r="M1992" s="26">
        <v>3.4176737505877401E-2</v>
      </c>
      <c r="N1992" s="23">
        <v>1</v>
      </c>
      <c r="O1992" s="23">
        <f t="shared" si="93"/>
        <v>3.4176737505877401E-2</v>
      </c>
      <c r="P1992" s="33">
        <f t="shared" si="95"/>
        <v>2.5000667868743157E-3</v>
      </c>
    </row>
    <row r="1993" spans="1:16" x14ac:dyDescent="0.25">
      <c r="A1993" s="27" t="s">
        <v>2675</v>
      </c>
      <c r="B1993" s="17" t="str">
        <f t="shared" si="94"/>
        <v>MONTI</v>
      </c>
      <c r="C1993" s="28" t="s">
        <v>1086</v>
      </c>
      <c r="D1993" s="28" t="s">
        <v>212</v>
      </c>
      <c r="E1993" s="19">
        <v>4.3100820388601599</v>
      </c>
      <c r="F1993" s="20">
        <v>10</v>
      </c>
      <c r="G1993" s="21">
        <v>0.98725763774089503</v>
      </c>
      <c r="H1993" s="22">
        <v>0</v>
      </c>
      <c r="I1993" s="23">
        <v>3</v>
      </c>
      <c r="J1993" s="21">
        <v>1</v>
      </c>
      <c r="K1993" s="24">
        <v>0</v>
      </c>
      <c r="L1993" s="25">
        <v>0</v>
      </c>
      <c r="M1993" s="26">
        <v>3.41414693756939E-2</v>
      </c>
      <c r="N1993" s="23">
        <v>1</v>
      </c>
      <c r="O1993" s="23">
        <f t="shared" si="93"/>
        <v>3.41414693756939E-2</v>
      </c>
      <c r="P1993" s="33">
        <f t="shared" si="95"/>
        <v>7.9213038331685491E-3</v>
      </c>
    </row>
    <row r="1994" spans="1:16" x14ac:dyDescent="0.25">
      <c r="A1994" s="27" t="s">
        <v>2676</v>
      </c>
      <c r="B1994" s="17" t="str">
        <f t="shared" si="94"/>
        <v>CHOLA</v>
      </c>
      <c r="C1994" s="28" t="s">
        <v>2331</v>
      </c>
      <c r="D1994" s="28" t="s">
        <v>580</v>
      </c>
      <c r="E1994" s="19">
        <v>33.523258233770299</v>
      </c>
      <c r="F1994" s="20">
        <v>47.820093283212302</v>
      </c>
      <c r="G1994" s="21">
        <v>0.99988291897116799</v>
      </c>
      <c r="H1994" s="22">
        <v>1</v>
      </c>
      <c r="I1994" s="23">
        <v>7</v>
      </c>
      <c r="J1994" s="21">
        <v>0.63402805126566197</v>
      </c>
      <c r="K1994" s="24">
        <v>0</v>
      </c>
      <c r="L1994" s="25">
        <v>0</v>
      </c>
      <c r="M1994" s="26">
        <v>3.4127103177404097E-2</v>
      </c>
      <c r="N1994" s="23">
        <v>1</v>
      </c>
      <c r="O1994" s="23">
        <f t="shared" si="93"/>
        <v>3.4127103177404097E-2</v>
      </c>
      <c r="P1994" s="33">
        <f t="shared" si="95"/>
        <v>1.0180127164079028E-3</v>
      </c>
    </row>
    <row r="1995" spans="1:16" x14ac:dyDescent="0.25">
      <c r="A1995" s="27" t="s">
        <v>2677</v>
      </c>
      <c r="B1995" s="17" t="str">
        <f t="shared" si="94"/>
        <v>WOODA</v>
      </c>
      <c r="C1995" s="28" t="s">
        <v>616</v>
      </c>
      <c r="D1995" s="28" t="s">
        <v>212</v>
      </c>
      <c r="E1995" s="19">
        <v>10.596379968674</v>
      </c>
      <c r="F1995" s="20">
        <v>14.748692002764001</v>
      </c>
      <c r="G1995" s="21">
        <v>0.311343394655128</v>
      </c>
      <c r="H1995" s="22">
        <v>2</v>
      </c>
      <c r="I1995" s="23">
        <v>14</v>
      </c>
      <c r="J1995" s="21">
        <v>1</v>
      </c>
      <c r="K1995" s="24">
        <v>0</v>
      </c>
      <c r="L1995" s="25">
        <v>0</v>
      </c>
      <c r="M1995" s="26">
        <v>3.4114113007364402E-2</v>
      </c>
      <c r="N1995" s="23">
        <v>1</v>
      </c>
      <c r="O1995" s="23">
        <f t="shared" si="93"/>
        <v>3.4114113007364402E-2</v>
      </c>
      <c r="P1995" s="33">
        <f t="shared" si="95"/>
        <v>3.2194120169544414E-3</v>
      </c>
    </row>
    <row r="1996" spans="1:16" x14ac:dyDescent="0.25">
      <c r="A1996" s="27" t="s">
        <v>2678</v>
      </c>
      <c r="B1996" s="17" t="str">
        <f t="shared" si="94"/>
        <v>RACET</v>
      </c>
      <c r="C1996" s="28" t="s">
        <v>2245</v>
      </c>
      <c r="D1996" s="28" t="s">
        <v>145</v>
      </c>
      <c r="E1996" s="19">
        <v>8.9164790651098809</v>
      </c>
      <c r="F1996" s="20">
        <v>23.5587618080048</v>
      </c>
      <c r="G1996" s="21">
        <v>0.276767768990134</v>
      </c>
      <c r="H1996" s="22">
        <v>2</v>
      </c>
      <c r="I1996" s="23">
        <v>6</v>
      </c>
      <c r="J1996" s="21">
        <v>1</v>
      </c>
      <c r="K1996" s="24">
        <v>0</v>
      </c>
      <c r="L1996" s="25">
        <v>0</v>
      </c>
      <c r="M1996" s="26">
        <v>3.4029196030685202E-2</v>
      </c>
      <c r="N1996" s="23">
        <v>1</v>
      </c>
      <c r="O1996" s="23">
        <f t="shared" si="93"/>
        <v>3.4029196030685202E-2</v>
      </c>
      <c r="P1996" s="33">
        <f t="shared" si="95"/>
        <v>3.8164387290316425E-3</v>
      </c>
    </row>
    <row r="1997" spans="1:16" x14ac:dyDescent="0.25">
      <c r="A1997" s="27" t="s">
        <v>2679</v>
      </c>
      <c r="B1997" s="17" t="str">
        <f t="shared" si="94"/>
        <v>FRENC</v>
      </c>
      <c r="C1997" s="28" t="s">
        <v>2231</v>
      </c>
      <c r="D1997" s="28" t="s">
        <v>170</v>
      </c>
      <c r="E1997" s="19">
        <v>1.6951294512012001</v>
      </c>
      <c r="F1997" s="20">
        <v>33.494931833814299</v>
      </c>
      <c r="G1997" s="21">
        <v>1</v>
      </c>
      <c r="H1997" s="22">
        <v>0</v>
      </c>
      <c r="I1997" s="23">
        <v>1</v>
      </c>
      <c r="J1997" s="21">
        <v>1</v>
      </c>
      <c r="K1997" s="24">
        <v>0</v>
      </c>
      <c r="L1997" s="25">
        <v>0</v>
      </c>
      <c r="M1997" s="26">
        <v>3.3999968277390998E-2</v>
      </c>
      <c r="N1997" s="23">
        <v>1</v>
      </c>
      <c r="O1997" s="23">
        <f t="shared" si="93"/>
        <v>3.3999968277390998E-2</v>
      </c>
      <c r="P1997" s="33">
        <f t="shared" si="95"/>
        <v>2.0057446499615703E-2</v>
      </c>
    </row>
    <row r="1998" spans="1:16" x14ac:dyDescent="0.25">
      <c r="A1998" s="27" t="s">
        <v>2680</v>
      </c>
      <c r="B1998" s="17" t="str">
        <f t="shared" si="94"/>
        <v>JESSU</v>
      </c>
      <c r="C1998" s="28" t="s">
        <v>1029</v>
      </c>
      <c r="D1998" s="28" t="s">
        <v>170</v>
      </c>
      <c r="E1998" s="19">
        <v>3.8978581719170999</v>
      </c>
      <c r="F1998" s="20">
        <v>33.536376627962603</v>
      </c>
      <c r="G1998" s="21">
        <v>0.99934079664122899</v>
      </c>
      <c r="H1998" s="22">
        <v>0</v>
      </c>
      <c r="I1998" s="23">
        <v>1</v>
      </c>
      <c r="J1998" s="21">
        <v>1</v>
      </c>
      <c r="K1998" s="24">
        <v>0</v>
      </c>
      <c r="L1998" s="25">
        <v>0</v>
      </c>
      <c r="M1998" s="26">
        <v>3.3991414588084599E-2</v>
      </c>
      <c r="N1998" s="23">
        <v>1</v>
      </c>
      <c r="O1998" s="23">
        <f t="shared" si="93"/>
        <v>3.3991414588084599E-2</v>
      </c>
      <c r="P1998" s="33">
        <f t="shared" si="95"/>
        <v>8.7205365328534932E-3</v>
      </c>
    </row>
    <row r="1999" spans="1:16" x14ac:dyDescent="0.25">
      <c r="A1999" s="27" t="s">
        <v>2681</v>
      </c>
      <c r="B1999" s="17" t="str">
        <f t="shared" si="94"/>
        <v>MOUNT</v>
      </c>
      <c r="C1999" s="28" t="s">
        <v>385</v>
      </c>
      <c r="D1999" s="28" t="s">
        <v>148</v>
      </c>
      <c r="E1999" s="19">
        <v>21.635135866436102</v>
      </c>
      <c r="F1999" s="20">
        <v>34.294893976643102</v>
      </c>
      <c r="G1999" s="21">
        <v>0.992893125270499</v>
      </c>
      <c r="H1999" s="22">
        <v>0</v>
      </c>
      <c r="I1999" s="23">
        <v>1</v>
      </c>
      <c r="J1999" s="21">
        <v>1</v>
      </c>
      <c r="K1999" s="24">
        <v>0</v>
      </c>
      <c r="L1999" s="25">
        <v>0</v>
      </c>
      <c r="M1999" s="26">
        <v>3.3987088988345897E-2</v>
      </c>
      <c r="N1999" s="23">
        <v>1</v>
      </c>
      <c r="O1999" s="23">
        <f t="shared" si="93"/>
        <v>3.3987088988345897E-2</v>
      </c>
      <c r="P1999" s="33">
        <f t="shared" si="95"/>
        <v>1.5709209869614051E-3</v>
      </c>
    </row>
    <row r="2000" spans="1:16" x14ac:dyDescent="0.25">
      <c r="A2000" s="27" t="s">
        <v>2682</v>
      </c>
      <c r="B2000" s="17" t="str">
        <f t="shared" si="94"/>
        <v>MERCE</v>
      </c>
      <c r="C2000" s="28" t="s">
        <v>1019</v>
      </c>
      <c r="D2000" s="28" t="s">
        <v>145</v>
      </c>
      <c r="E2000" s="19">
        <v>15.2880041315579</v>
      </c>
      <c r="F2000" s="20">
        <v>16.9529075498121</v>
      </c>
      <c r="G2000" s="21">
        <v>1</v>
      </c>
      <c r="H2000" s="22">
        <v>0</v>
      </c>
      <c r="I2000" s="23">
        <v>0</v>
      </c>
      <c r="J2000" s="21">
        <v>1</v>
      </c>
      <c r="K2000" s="24">
        <v>0</v>
      </c>
      <c r="L2000" s="25">
        <v>0</v>
      </c>
      <c r="M2000" s="26">
        <v>3.3980970931412599E-2</v>
      </c>
      <c r="N2000" s="23">
        <v>1</v>
      </c>
      <c r="O2000" s="23">
        <f t="shared" si="93"/>
        <v>3.3980970931412599E-2</v>
      </c>
      <c r="P2000" s="33">
        <f t="shared" si="95"/>
        <v>2.2227212027806941E-3</v>
      </c>
    </row>
    <row r="2001" spans="1:16" x14ac:dyDescent="0.25">
      <c r="A2001" s="27" t="s">
        <v>2683</v>
      </c>
      <c r="B2001" s="17" t="str">
        <f t="shared" si="94"/>
        <v>FROGT</v>
      </c>
      <c r="C2001" s="28" t="s">
        <v>1100</v>
      </c>
      <c r="D2001" s="28" t="s">
        <v>154</v>
      </c>
      <c r="E2001" s="19">
        <v>22.4073696203961</v>
      </c>
      <c r="F2001" s="20">
        <v>27.4477920814242</v>
      </c>
      <c r="G2001" s="21">
        <v>0.70171372162790502</v>
      </c>
      <c r="H2001" s="22">
        <v>2</v>
      </c>
      <c r="I2001" s="23">
        <v>7</v>
      </c>
      <c r="J2001" s="21">
        <v>1</v>
      </c>
      <c r="K2001" s="24">
        <v>0</v>
      </c>
      <c r="L2001" s="25">
        <v>0</v>
      </c>
      <c r="M2001" s="26">
        <v>3.3948786074382002E-2</v>
      </c>
      <c r="N2001" s="23">
        <v>1</v>
      </c>
      <c r="O2001" s="23">
        <f t="shared" si="93"/>
        <v>3.3948786074382002E-2</v>
      </c>
      <c r="P2001" s="33">
        <f t="shared" si="95"/>
        <v>1.5150723467104517E-3</v>
      </c>
    </row>
    <row r="2002" spans="1:16" x14ac:dyDescent="0.25">
      <c r="A2002" s="27" t="s">
        <v>2684</v>
      </c>
      <c r="B2002" s="17" t="str">
        <f t="shared" si="94"/>
        <v>BANGO</v>
      </c>
      <c r="C2002" s="28" t="s">
        <v>1843</v>
      </c>
      <c r="D2002" s="28" t="s">
        <v>170</v>
      </c>
      <c r="E2002" s="19">
        <v>8.9459964433638</v>
      </c>
      <c r="F2002" s="20">
        <v>12.230855987581901</v>
      </c>
      <c r="G2002" s="21">
        <v>0.77620296564479596</v>
      </c>
      <c r="H2002" s="22">
        <v>0</v>
      </c>
      <c r="I2002" s="23">
        <v>5</v>
      </c>
      <c r="J2002" s="21">
        <v>0.97596789666432404</v>
      </c>
      <c r="K2002" s="24">
        <v>0</v>
      </c>
      <c r="L2002" s="25">
        <v>0</v>
      </c>
      <c r="M2002" s="26">
        <v>3.3896784280033301E-2</v>
      </c>
      <c r="N2002" s="23">
        <v>1</v>
      </c>
      <c r="O2002" s="23">
        <f t="shared" si="93"/>
        <v>3.3896784280033301E-2</v>
      </c>
      <c r="P2002" s="33">
        <f t="shared" si="95"/>
        <v>3.7890451326054531E-3</v>
      </c>
    </row>
    <row r="2003" spans="1:16" x14ac:dyDescent="0.25">
      <c r="A2003" s="27" t="s">
        <v>2685</v>
      </c>
      <c r="B2003" s="17" t="str">
        <f t="shared" si="94"/>
        <v>WILLO</v>
      </c>
      <c r="C2003" s="28" t="s">
        <v>483</v>
      </c>
      <c r="D2003" s="28" t="s">
        <v>187</v>
      </c>
      <c r="E2003" s="19">
        <v>5.62112489442032</v>
      </c>
      <c r="F2003" s="20">
        <v>81.254780235982906</v>
      </c>
      <c r="G2003" s="21">
        <v>1</v>
      </c>
      <c r="H2003" s="22">
        <v>2</v>
      </c>
      <c r="I2003" s="23">
        <v>0</v>
      </c>
      <c r="J2003" s="21">
        <v>0.52919797885071496</v>
      </c>
      <c r="K2003" s="24">
        <v>0</v>
      </c>
      <c r="L2003" s="25">
        <v>0</v>
      </c>
      <c r="M2003" s="26">
        <v>3.3802292895950901E-2</v>
      </c>
      <c r="N2003" s="23">
        <v>1</v>
      </c>
      <c r="O2003" s="23">
        <f t="shared" si="93"/>
        <v>3.3802292895950901E-2</v>
      </c>
      <c r="P2003" s="33">
        <f t="shared" si="95"/>
        <v>6.0134392191683855E-3</v>
      </c>
    </row>
    <row r="2004" spans="1:16" x14ac:dyDescent="0.25">
      <c r="A2004" s="27" t="s">
        <v>2686</v>
      </c>
      <c r="B2004" s="17" t="str">
        <f t="shared" si="94"/>
        <v>LOS G</v>
      </c>
      <c r="C2004" s="28" t="s">
        <v>2687</v>
      </c>
      <c r="D2004" s="28" t="s">
        <v>184</v>
      </c>
      <c r="E2004" s="19">
        <v>4.268870835751585</v>
      </c>
      <c r="F2004" s="20">
        <v>10</v>
      </c>
      <c r="G2004" s="21">
        <v>0.37071134494467201</v>
      </c>
      <c r="H2004" s="22">
        <v>3</v>
      </c>
      <c r="I2004" s="23">
        <v>5</v>
      </c>
      <c r="J2004" s="21">
        <v>0.80566605302313299</v>
      </c>
      <c r="K2004" s="24">
        <v>0.12909976065819401</v>
      </c>
      <c r="L2004" s="25">
        <v>0</v>
      </c>
      <c r="M2004" s="26">
        <v>3.3787967247776503E-2</v>
      </c>
      <c r="N2004" s="23">
        <v>1</v>
      </c>
      <c r="O2004" s="23">
        <f t="shared" si="93"/>
        <v>3.3787967247776503E-2</v>
      </c>
      <c r="P2004" s="33">
        <f t="shared" si="95"/>
        <v>7.9149659354422076E-3</v>
      </c>
    </row>
    <row r="2005" spans="1:16" x14ac:dyDescent="0.25">
      <c r="A2005" s="27" t="s">
        <v>2688</v>
      </c>
      <c r="B2005" s="17" t="str">
        <f t="shared" si="94"/>
        <v>UKIAH</v>
      </c>
      <c r="C2005" s="28" t="s">
        <v>2065</v>
      </c>
      <c r="D2005" s="28" t="s">
        <v>187</v>
      </c>
      <c r="E2005" s="19">
        <v>9.6067566342905799</v>
      </c>
      <c r="F2005" s="20">
        <v>79.032744788505298</v>
      </c>
      <c r="G2005" s="21">
        <v>0.97204882597723696</v>
      </c>
      <c r="H2005" s="22">
        <v>3</v>
      </c>
      <c r="I2005" s="23">
        <v>5</v>
      </c>
      <c r="J2005" s="21">
        <v>0.58225033263155102</v>
      </c>
      <c r="K2005" s="24">
        <v>0</v>
      </c>
      <c r="L2005" s="25">
        <v>0</v>
      </c>
      <c r="M2005" s="26">
        <v>3.3785826529551297E-2</v>
      </c>
      <c r="N2005" s="23">
        <v>1</v>
      </c>
      <c r="O2005" s="23">
        <f t="shared" si="93"/>
        <v>3.3785826529551297E-2</v>
      </c>
      <c r="P2005" s="33">
        <f t="shared" si="95"/>
        <v>3.5168816923034549E-3</v>
      </c>
    </row>
    <row r="2006" spans="1:16" x14ac:dyDescent="0.25">
      <c r="A2006" s="27" t="s">
        <v>2689</v>
      </c>
      <c r="B2006" s="17" t="str">
        <f t="shared" si="94"/>
        <v>OILFI</v>
      </c>
      <c r="C2006" s="28" t="s">
        <v>954</v>
      </c>
      <c r="D2006" s="28" t="s">
        <v>223</v>
      </c>
      <c r="E2006" s="19">
        <v>2.6281876338938499</v>
      </c>
      <c r="F2006" s="20">
        <v>37.591823019770302</v>
      </c>
      <c r="G2006" s="21">
        <v>0.90660001976462601</v>
      </c>
      <c r="H2006" s="22">
        <v>0</v>
      </c>
      <c r="I2006" s="23">
        <v>3</v>
      </c>
      <c r="J2006" s="21">
        <v>1</v>
      </c>
      <c r="K2006" s="24">
        <v>0</v>
      </c>
      <c r="L2006" s="25">
        <v>0</v>
      </c>
      <c r="M2006" s="26">
        <v>3.3768307680557497E-2</v>
      </c>
      <c r="N2006" s="23">
        <v>1</v>
      </c>
      <c r="O2006" s="23">
        <f t="shared" si="93"/>
        <v>3.3768307680557497E-2</v>
      </c>
      <c r="P2006" s="33">
        <f t="shared" si="95"/>
        <v>1.2848514788317191E-2</v>
      </c>
    </row>
    <row r="2007" spans="1:16" x14ac:dyDescent="0.25">
      <c r="A2007" s="27" t="s">
        <v>2690</v>
      </c>
      <c r="B2007" s="17" t="str">
        <f t="shared" si="94"/>
        <v>APPLE</v>
      </c>
      <c r="C2007" s="28" t="s">
        <v>310</v>
      </c>
      <c r="D2007" s="28" t="s">
        <v>148</v>
      </c>
      <c r="E2007" s="19">
        <v>9.1227182718957494</v>
      </c>
      <c r="F2007" s="20">
        <v>10</v>
      </c>
      <c r="G2007" s="21">
        <v>1</v>
      </c>
      <c r="H2007" s="22">
        <v>3</v>
      </c>
      <c r="I2007" s="23">
        <v>0</v>
      </c>
      <c r="J2007" s="21">
        <v>1</v>
      </c>
      <c r="K2007" s="24">
        <v>0</v>
      </c>
      <c r="L2007" s="25">
        <v>0</v>
      </c>
      <c r="M2007" s="26">
        <v>3.3724057401745403E-2</v>
      </c>
      <c r="N2007" s="23">
        <v>1</v>
      </c>
      <c r="O2007" s="23">
        <f t="shared" si="93"/>
        <v>3.3724057401745403E-2</v>
      </c>
      <c r="P2007" s="33">
        <f t="shared" si="95"/>
        <v>3.6967114840802122E-3</v>
      </c>
    </row>
    <row r="2008" spans="1:16" x14ac:dyDescent="0.25">
      <c r="A2008" s="27" t="s">
        <v>2691</v>
      </c>
      <c r="B2008" s="17" t="str">
        <f t="shared" si="94"/>
        <v xml:space="preserve">BEAR </v>
      </c>
      <c r="C2008" s="28" t="s">
        <v>557</v>
      </c>
      <c r="D2008" s="28" t="s">
        <v>145</v>
      </c>
      <c r="E2008" s="19">
        <v>4.5488269764518696</v>
      </c>
      <c r="F2008" s="20">
        <v>18.016726782552301</v>
      </c>
      <c r="G2008" s="21">
        <v>1</v>
      </c>
      <c r="H2008" s="22">
        <v>1</v>
      </c>
      <c r="I2008" s="23">
        <v>5</v>
      </c>
      <c r="J2008" s="21">
        <v>1</v>
      </c>
      <c r="K2008" s="24">
        <v>0</v>
      </c>
      <c r="L2008" s="25">
        <v>0</v>
      </c>
      <c r="M2008" s="26">
        <v>3.3715204887860999E-2</v>
      </c>
      <c r="N2008" s="23">
        <v>1</v>
      </c>
      <c r="O2008" s="23">
        <f t="shared" si="93"/>
        <v>3.3715204887860999E-2</v>
      </c>
      <c r="P2008" s="33">
        <f t="shared" si="95"/>
        <v>7.4118459687291059E-3</v>
      </c>
    </row>
    <row r="2009" spans="1:16" x14ac:dyDescent="0.25">
      <c r="A2009" s="27" t="s">
        <v>2692</v>
      </c>
      <c r="B2009" s="17" t="str">
        <f t="shared" si="94"/>
        <v>WYAND</v>
      </c>
      <c r="C2009" s="28" t="s">
        <v>2185</v>
      </c>
      <c r="D2009" s="28" t="s">
        <v>170</v>
      </c>
      <c r="E2009" s="19">
        <v>8.1840671496411108</v>
      </c>
      <c r="F2009" s="20">
        <v>9.9999999999999893</v>
      </c>
      <c r="G2009" s="21">
        <v>0.71018345430352303</v>
      </c>
      <c r="H2009" s="22">
        <v>4</v>
      </c>
      <c r="I2009" s="23">
        <v>1</v>
      </c>
      <c r="J2009" s="21">
        <v>0.80417356287040098</v>
      </c>
      <c r="K2009" s="24">
        <v>0</v>
      </c>
      <c r="L2009" s="25">
        <v>0</v>
      </c>
      <c r="M2009" s="26">
        <v>3.3708576381593802E-2</v>
      </c>
      <c r="N2009" s="23">
        <v>1</v>
      </c>
      <c r="O2009" s="23">
        <f t="shared" si="93"/>
        <v>3.3708576381593802E-2</v>
      </c>
      <c r="P2009" s="33">
        <f t="shared" si="95"/>
        <v>4.1188049615492215E-3</v>
      </c>
    </row>
    <row r="2010" spans="1:16" x14ac:dyDescent="0.25">
      <c r="A2010" s="27" t="s">
        <v>2693</v>
      </c>
      <c r="B2010" s="17" t="str">
        <f t="shared" si="94"/>
        <v>CAROL</v>
      </c>
      <c r="C2010" s="28" t="s">
        <v>2694</v>
      </c>
      <c r="D2010" s="28" t="s">
        <v>304</v>
      </c>
      <c r="E2010" s="19">
        <v>3.5964234597842202</v>
      </c>
      <c r="F2010" s="20">
        <v>10</v>
      </c>
      <c r="G2010" s="21">
        <v>0.16658658380052399</v>
      </c>
      <c r="H2010" s="22">
        <v>1</v>
      </c>
      <c r="I2010" s="23">
        <v>9</v>
      </c>
      <c r="J2010" s="21">
        <v>0.99050026186705598</v>
      </c>
      <c r="K2010" s="24">
        <v>0</v>
      </c>
      <c r="L2010" s="25">
        <v>0</v>
      </c>
      <c r="M2010" s="26">
        <v>3.3705059823548697E-2</v>
      </c>
      <c r="N2010" s="23">
        <v>1</v>
      </c>
      <c r="O2010" s="23">
        <f t="shared" si="93"/>
        <v>3.3705059823548697E-2</v>
      </c>
      <c r="P2010" s="33">
        <f t="shared" si="95"/>
        <v>9.3718273725116197E-3</v>
      </c>
    </row>
    <row r="2011" spans="1:16" x14ac:dyDescent="0.25">
      <c r="A2011" s="27" t="s">
        <v>2695</v>
      </c>
      <c r="B2011" s="17" t="str">
        <f t="shared" si="94"/>
        <v>COARS</v>
      </c>
      <c r="C2011" s="28" t="s">
        <v>626</v>
      </c>
      <c r="D2011" s="28" t="s">
        <v>145</v>
      </c>
      <c r="E2011" s="19">
        <v>10.671226700505301</v>
      </c>
      <c r="F2011" s="20">
        <v>44.062077675830899</v>
      </c>
      <c r="G2011" s="21">
        <v>0.48524008680700897</v>
      </c>
      <c r="H2011" s="22">
        <v>0</v>
      </c>
      <c r="I2011" s="23">
        <v>11</v>
      </c>
      <c r="J2011" s="21">
        <v>1</v>
      </c>
      <c r="K2011" s="24">
        <v>0</v>
      </c>
      <c r="L2011" s="25">
        <v>0</v>
      </c>
      <c r="M2011" s="26">
        <v>3.3703374523835303E-2</v>
      </c>
      <c r="N2011" s="23">
        <v>1</v>
      </c>
      <c r="O2011" s="23">
        <f t="shared" si="93"/>
        <v>3.3703374523835303E-2</v>
      </c>
      <c r="P2011" s="33">
        <f t="shared" si="95"/>
        <v>3.1583411607439089E-3</v>
      </c>
    </row>
    <row r="2012" spans="1:16" x14ac:dyDescent="0.25">
      <c r="A2012" s="27" t="s">
        <v>2696</v>
      </c>
      <c r="B2012" s="17" t="str">
        <f t="shared" si="94"/>
        <v>ELECT</v>
      </c>
      <c r="C2012" s="28" t="s">
        <v>752</v>
      </c>
      <c r="D2012" s="28" t="s">
        <v>154</v>
      </c>
      <c r="E2012" s="19">
        <v>5.7651513543829402</v>
      </c>
      <c r="F2012" s="20">
        <v>16.1295079192125</v>
      </c>
      <c r="G2012" s="21">
        <v>0.951908150866835</v>
      </c>
      <c r="H2012" s="22">
        <v>1</v>
      </c>
      <c r="I2012" s="23">
        <v>1</v>
      </c>
      <c r="J2012" s="21">
        <v>1</v>
      </c>
      <c r="K2012" s="24">
        <v>0</v>
      </c>
      <c r="L2012" s="25">
        <v>0</v>
      </c>
      <c r="M2012" s="26">
        <v>3.36185866409544E-2</v>
      </c>
      <c r="N2012" s="23">
        <v>1</v>
      </c>
      <c r="O2012" s="23">
        <f t="shared" si="93"/>
        <v>3.36185866409544E-2</v>
      </c>
      <c r="P2012" s="33">
        <f t="shared" si="95"/>
        <v>5.8313450201781716E-3</v>
      </c>
    </row>
    <row r="2013" spans="1:16" x14ac:dyDescent="0.25">
      <c r="A2013" s="27" t="s">
        <v>2697</v>
      </c>
      <c r="B2013" s="17" t="str">
        <f t="shared" si="94"/>
        <v>HIGGI</v>
      </c>
      <c r="C2013" s="28" t="s">
        <v>2086</v>
      </c>
      <c r="D2013" s="28" t="s">
        <v>148</v>
      </c>
      <c r="E2013" s="19">
        <v>3.3260222102888299</v>
      </c>
      <c r="F2013" s="20">
        <v>25.451590389522799</v>
      </c>
      <c r="G2013" s="21">
        <v>0.999145846906486</v>
      </c>
      <c r="H2013" s="22">
        <v>0</v>
      </c>
      <c r="I2013" s="23">
        <v>3</v>
      </c>
      <c r="J2013" s="21">
        <v>1</v>
      </c>
      <c r="K2013" s="24">
        <v>0</v>
      </c>
      <c r="L2013" s="25">
        <v>0</v>
      </c>
      <c r="M2013" s="26">
        <v>3.3551013197320401E-2</v>
      </c>
      <c r="N2013" s="23">
        <v>1</v>
      </c>
      <c r="O2013" s="23">
        <f t="shared" si="93"/>
        <v>3.3551013197320401E-2</v>
      </c>
      <c r="P2013" s="33">
        <f t="shared" si="95"/>
        <v>1.0087429089779545E-2</v>
      </c>
    </row>
    <row r="2014" spans="1:16" x14ac:dyDescent="0.25">
      <c r="A2014" s="27" t="s">
        <v>2698</v>
      </c>
      <c r="B2014" s="17" t="str">
        <f t="shared" si="94"/>
        <v>KONOC</v>
      </c>
      <c r="C2014" s="28" t="s">
        <v>410</v>
      </c>
      <c r="D2014" s="28" t="s">
        <v>187</v>
      </c>
      <c r="E2014" s="19">
        <v>12.600182080140989</v>
      </c>
      <c r="F2014" s="20">
        <v>59.213637927367301</v>
      </c>
      <c r="G2014" s="21">
        <v>0.49341342438923302</v>
      </c>
      <c r="H2014" s="22">
        <v>2</v>
      </c>
      <c r="I2014" s="23">
        <v>6</v>
      </c>
      <c r="J2014" s="21">
        <v>0.73822025875175401</v>
      </c>
      <c r="K2014" s="24">
        <v>0.22039696123132199</v>
      </c>
      <c r="L2014" s="25">
        <v>1</v>
      </c>
      <c r="M2014" s="26">
        <v>3.3546227422069197E-2</v>
      </c>
      <c r="N2014" s="23">
        <v>1</v>
      </c>
      <c r="O2014" s="23">
        <f t="shared" si="93"/>
        <v>3.3546227422069197E-2</v>
      </c>
      <c r="P2014" s="33">
        <f t="shared" si="95"/>
        <v>2.6623605284991116E-3</v>
      </c>
    </row>
    <row r="2015" spans="1:16" x14ac:dyDescent="0.25">
      <c r="A2015" s="27" t="s">
        <v>2699</v>
      </c>
      <c r="B2015" s="17" t="str">
        <f t="shared" si="94"/>
        <v>REDBU</v>
      </c>
      <c r="C2015" s="28" t="s">
        <v>511</v>
      </c>
      <c r="D2015" s="28" t="s">
        <v>187</v>
      </c>
      <c r="E2015" s="19">
        <v>4.9190771872830101</v>
      </c>
      <c r="F2015" s="20">
        <v>32.5631315299524</v>
      </c>
      <c r="G2015" s="21">
        <v>0.40273414248537698</v>
      </c>
      <c r="H2015" s="22">
        <v>2</v>
      </c>
      <c r="I2015" s="23">
        <v>12</v>
      </c>
      <c r="J2015" s="21">
        <v>0.69425500239489002</v>
      </c>
      <c r="K2015" s="24">
        <v>0</v>
      </c>
      <c r="L2015" s="25">
        <v>0</v>
      </c>
      <c r="M2015" s="26">
        <v>3.3541507980946399E-2</v>
      </c>
      <c r="N2015" s="23">
        <v>1</v>
      </c>
      <c r="O2015" s="23">
        <f t="shared" si="93"/>
        <v>3.3541507980946399E-2</v>
      </c>
      <c r="P2015" s="33">
        <f t="shared" si="95"/>
        <v>6.8186586028085123E-3</v>
      </c>
    </row>
    <row r="2016" spans="1:16" x14ac:dyDescent="0.25">
      <c r="A2016" s="27" t="s">
        <v>2700</v>
      </c>
      <c r="B2016" s="17" t="str">
        <f t="shared" si="94"/>
        <v>PIT N</v>
      </c>
      <c r="C2016" s="28" t="s">
        <v>2701</v>
      </c>
      <c r="D2016" s="28" t="s">
        <v>170</v>
      </c>
      <c r="E2016" s="19">
        <v>21.820844434895999</v>
      </c>
      <c r="F2016" s="20">
        <v>46.603670340435698</v>
      </c>
      <c r="G2016" s="21">
        <v>0.72840871590319001</v>
      </c>
      <c r="H2016" s="22">
        <v>2</v>
      </c>
      <c r="I2016" s="23">
        <v>7</v>
      </c>
      <c r="J2016" s="21">
        <v>0.96784482205766897</v>
      </c>
      <c r="K2016" s="24">
        <v>0</v>
      </c>
      <c r="L2016" s="25">
        <v>0</v>
      </c>
      <c r="M2016" s="26">
        <v>3.35340310246088E-2</v>
      </c>
      <c r="N2016" s="23">
        <v>1</v>
      </c>
      <c r="O2016" s="23">
        <f t="shared" si="93"/>
        <v>3.35340310246088E-2</v>
      </c>
      <c r="P2016" s="33">
        <f t="shared" si="95"/>
        <v>1.5367888774726341E-3</v>
      </c>
    </row>
    <row r="2017" spans="1:16" x14ac:dyDescent="0.25">
      <c r="A2017" s="27" t="s">
        <v>2702</v>
      </c>
      <c r="B2017" s="17" t="str">
        <f t="shared" si="94"/>
        <v>PIT N</v>
      </c>
      <c r="C2017" s="28" t="s">
        <v>2342</v>
      </c>
      <c r="D2017" s="28" t="s">
        <v>170</v>
      </c>
      <c r="E2017" s="19">
        <v>4.88509320562176</v>
      </c>
      <c r="F2017" s="20">
        <v>10</v>
      </c>
      <c r="G2017" s="21">
        <v>0.71187129861708098</v>
      </c>
      <c r="H2017" s="22">
        <v>4</v>
      </c>
      <c r="I2017" s="23">
        <v>4</v>
      </c>
      <c r="J2017" s="21">
        <v>1</v>
      </c>
      <c r="K2017" s="24">
        <v>0</v>
      </c>
      <c r="L2017" s="25">
        <v>0</v>
      </c>
      <c r="M2017" s="26">
        <v>3.3496125347335599E-2</v>
      </c>
      <c r="N2017" s="23">
        <v>1</v>
      </c>
      <c r="O2017" s="23">
        <f t="shared" si="93"/>
        <v>3.3496125347335599E-2</v>
      </c>
      <c r="P2017" s="33">
        <f t="shared" si="95"/>
        <v>6.8568037368843433E-3</v>
      </c>
    </row>
    <row r="2018" spans="1:16" x14ac:dyDescent="0.25">
      <c r="A2018" s="27" t="s">
        <v>2703</v>
      </c>
      <c r="B2018" s="17" t="str">
        <f t="shared" si="94"/>
        <v>UPPER</v>
      </c>
      <c r="C2018" s="28" t="s">
        <v>1151</v>
      </c>
      <c r="D2018" s="28" t="s">
        <v>187</v>
      </c>
      <c r="E2018" s="19">
        <v>11.949226726762173</v>
      </c>
      <c r="F2018" s="20">
        <v>35.1290621793543</v>
      </c>
      <c r="G2018" s="21">
        <v>0.70425615091774896</v>
      </c>
      <c r="H2018" s="22">
        <v>2</v>
      </c>
      <c r="I2018" s="23">
        <v>8</v>
      </c>
      <c r="J2018" s="21">
        <v>0.80817005211452597</v>
      </c>
      <c r="K2018" s="24">
        <v>6.2143772292827103E-2</v>
      </c>
      <c r="L2018" s="25">
        <v>1</v>
      </c>
      <c r="M2018" s="26">
        <v>3.3449009731130498E-2</v>
      </c>
      <c r="N2018" s="23">
        <v>1</v>
      </c>
      <c r="O2018" s="23">
        <f t="shared" si="93"/>
        <v>3.3449009731130498E-2</v>
      </c>
      <c r="P2018" s="33">
        <f t="shared" si="95"/>
        <v>2.7992614497987706E-3</v>
      </c>
    </row>
    <row r="2019" spans="1:16" x14ac:dyDescent="0.25">
      <c r="A2019" s="27" t="s">
        <v>2704</v>
      </c>
      <c r="B2019" s="17" t="str">
        <f t="shared" si="94"/>
        <v xml:space="preserve">SAND </v>
      </c>
      <c r="C2019" s="28" t="s">
        <v>1046</v>
      </c>
      <c r="D2019" s="28" t="s">
        <v>340</v>
      </c>
      <c r="E2019" s="19">
        <v>12.8175300544754</v>
      </c>
      <c r="F2019" s="20">
        <v>20.972439831573201</v>
      </c>
      <c r="G2019" s="21">
        <v>0.70847360032351503</v>
      </c>
      <c r="H2019" s="22">
        <v>0</v>
      </c>
      <c r="I2019" s="23">
        <v>3</v>
      </c>
      <c r="J2019" s="21">
        <v>1</v>
      </c>
      <c r="K2019" s="24">
        <v>0</v>
      </c>
      <c r="L2019" s="25">
        <v>0</v>
      </c>
      <c r="M2019" s="26">
        <v>3.34419804097216E-2</v>
      </c>
      <c r="N2019" s="23">
        <v>1</v>
      </c>
      <c r="O2019" s="23">
        <f t="shared" si="93"/>
        <v>3.34419804097216E-2</v>
      </c>
      <c r="P2019" s="33">
        <f t="shared" si="95"/>
        <v>2.609081489771496E-3</v>
      </c>
    </row>
    <row r="2020" spans="1:16" x14ac:dyDescent="0.25">
      <c r="A2020" s="27" t="s">
        <v>2705</v>
      </c>
      <c r="B2020" s="17" t="str">
        <f t="shared" si="94"/>
        <v>PLACE</v>
      </c>
      <c r="C2020" s="28" t="s">
        <v>167</v>
      </c>
      <c r="D2020" s="28" t="s">
        <v>148</v>
      </c>
      <c r="E2020" s="19">
        <v>3.6750897796336726</v>
      </c>
      <c r="F2020" s="20">
        <v>24.413807059032202</v>
      </c>
      <c r="G2020" s="21">
        <v>0.662739942306797</v>
      </c>
      <c r="H2020" s="22">
        <v>0</v>
      </c>
      <c r="I2020" s="23">
        <v>8</v>
      </c>
      <c r="J2020" s="21">
        <v>1</v>
      </c>
      <c r="K2020" s="24">
        <v>2.3989493647978401E-2</v>
      </c>
      <c r="L2020" s="25">
        <v>0</v>
      </c>
      <c r="M2020" s="26">
        <v>3.3321055260668801E-2</v>
      </c>
      <c r="N2020" s="23">
        <v>1</v>
      </c>
      <c r="O2020" s="23">
        <f t="shared" si="93"/>
        <v>3.3321055260668801E-2</v>
      </c>
      <c r="P2020" s="33">
        <f t="shared" si="95"/>
        <v>9.0667323136770263E-3</v>
      </c>
    </row>
    <row r="2021" spans="1:16" x14ac:dyDescent="0.25">
      <c r="A2021" s="27" t="s">
        <v>2706</v>
      </c>
      <c r="B2021" s="17" t="str">
        <f t="shared" si="94"/>
        <v>MARIP</v>
      </c>
      <c r="C2021" s="28" t="s">
        <v>164</v>
      </c>
      <c r="D2021" s="28" t="s">
        <v>145</v>
      </c>
      <c r="E2021" s="19">
        <v>4.7841476070019002</v>
      </c>
      <c r="F2021" s="20">
        <v>52.247405534810603</v>
      </c>
      <c r="G2021" s="21">
        <v>0.63071156885953705</v>
      </c>
      <c r="H2021" s="22">
        <v>0</v>
      </c>
      <c r="I2021" s="23">
        <v>2</v>
      </c>
      <c r="J2021" s="21">
        <v>1</v>
      </c>
      <c r="K2021" s="24">
        <v>0</v>
      </c>
      <c r="L2021" s="25">
        <v>0</v>
      </c>
      <c r="M2021" s="26">
        <v>3.3287929365800099E-2</v>
      </c>
      <c r="N2021" s="23">
        <v>1</v>
      </c>
      <c r="O2021" s="23">
        <f t="shared" si="93"/>
        <v>3.3287929365800099E-2</v>
      </c>
      <c r="P2021" s="33">
        <f t="shared" si="95"/>
        <v>6.9579645320895049E-3</v>
      </c>
    </row>
    <row r="2022" spans="1:16" x14ac:dyDescent="0.25">
      <c r="A2022" s="27" t="s">
        <v>2707</v>
      </c>
      <c r="B2022" s="17" t="str">
        <f t="shared" si="94"/>
        <v>AUBER</v>
      </c>
      <c r="C2022" s="28" t="s">
        <v>339</v>
      </c>
      <c r="D2022" s="28" t="s">
        <v>340</v>
      </c>
      <c r="E2022" s="19">
        <v>7.4829746385186704</v>
      </c>
      <c r="F2022" s="20">
        <v>34.307576743565797</v>
      </c>
      <c r="G2022" s="21">
        <v>0.99176727877368098</v>
      </c>
      <c r="H2022" s="22">
        <v>0</v>
      </c>
      <c r="I2022" s="23">
        <v>0</v>
      </c>
      <c r="J2022" s="21">
        <v>1</v>
      </c>
      <c r="K2022" s="24">
        <v>0</v>
      </c>
      <c r="L2022" s="25">
        <v>0</v>
      </c>
      <c r="M2022" s="26">
        <v>3.3277662086819801E-2</v>
      </c>
      <c r="N2022" s="23">
        <v>1</v>
      </c>
      <c r="O2022" s="23">
        <f t="shared" si="93"/>
        <v>3.3277662086819801E-2</v>
      </c>
      <c r="P2022" s="33">
        <f t="shared" si="95"/>
        <v>4.4471167810088219E-3</v>
      </c>
    </row>
    <row r="2023" spans="1:16" x14ac:dyDescent="0.25">
      <c r="A2023" s="27" t="s">
        <v>2708</v>
      </c>
      <c r="B2023" s="17" t="str">
        <f t="shared" si="94"/>
        <v>TEMPL</v>
      </c>
      <c r="C2023" s="28" t="s">
        <v>682</v>
      </c>
      <c r="D2023" s="28" t="s">
        <v>580</v>
      </c>
      <c r="E2023" s="19">
        <v>7.0531757337940704</v>
      </c>
      <c r="F2023" s="20">
        <v>26.154892381288601</v>
      </c>
      <c r="G2023" s="21">
        <v>0.66409453627122605</v>
      </c>
      <c r="H2023" s="22">
        <v>2</v>
      </c>
      <c r="I2023" s="23">
        <v>0</v>
      </c>
      <c r="J2023" s="21">
        <v>0.89652128102991802</v>
      </c>
      <c r="K2023" s="24">
        <v>0</v>
      </c>
      <c r="L2023" s="25">
        <v>0</v>
      </c>
      <c r="M2023" s="26">
        <v>3.31912407634532E-2</v>
      </c>
      <c r="N2023" s="23">
        <v>1</v>
      </c>
      <c r="O2023" s="23">
        <f t="shared" si="93"/>
        <v>3.31912407634532E-2</v>
      </c>
      <c r="P2023" s="33">
        <f t="shared" si="95"/>
        <v>4.7058576187777538E-3</v>
      </c>
    </row>
    <row r="2024" spans="1:16" x14ac:dyDescent="0.25">
      <c r="A2024" s="27" t="s">
        <v>2709</v>
      </c>
      <c r="B2024" s="17" t="str">
        <f t="shared" si="94"/>
        <v>PEORI</v>
      </c>
      <c r="C2024" s="28" t="s">
        <v>1270</v>
      </c>
      <c r="D2024" s="28" t="s">
        <v>145</v>
      </c>
      <c r="E2024" s="19">
        <v>5.2685715258197101</v>
      </c>
      <c r="F2024" s="20">
        <v>10</v>
      </c>
      <c r="G2024" s="21">
        <v>0.76374905553685202</v>
      </c>
      <c r="H2024" s="22">
        <v>0</v>
      </c>
      <c r="I2024" s="23">
        <v>4</v>
      </c>
      <c r="J2024" s="21">
        <v>1</v>
      </c>
      <c r="K2024" s="24">
        <v>0</v>
      </c>
      <c r="L2024" s="25">
        <v>0</v>
      </c>
      <c r="M2024" s="26">
        <v>3.3169539548076499E-2</v>
      </c>
      <c r="N2024" s="23">
        <v>1</v>
      </c>
      <c r="O2024" s="23">
        <f t="shared" si="93"/>
        <v>3.3169539548076499E-2</v>
      </c>
      <c r="P2024" s="33">
        <f t="shared" si="95"/>
        <v>6.2957367828304885E-3</v>
      </c>
    </row>
    <row r="2025" spans="1:16" x14ac:dyDescent="0.25">
      <c r="A2025" s="27" t="s">
        <v>2710</v>
      </c>
      <c r="B2025" s="17" t="str">
        <f t="shared" si="94"/>
        <v>PLACE</v>
      </c>
      <c r="C2025" s="28" t="s">
        <v>2711</v>
      </c>
      <c r="D2025" s="28" t="s">
        <v>148</v>
      </c>
      <c r="E2025" s="19">
        <v>5.5179112954490597</v>
      </c>
      <c r="F2025" s="20">
        <v>10</v>
      </c>
      <c r="G2025" s="21">
        <v>0.61743921120224698</v>
      </c>
      <c r="H2025" s="22">
        <v>2</v>
      </c>
      <c r="I2025" s="23">
        <v>10</v>
      </c>
      <c r="J2025" s="21">
        <v>0.83461035534407302</v>
      </c>
      <c r="K2025" s="24">
        <v>0</v>
      </c>
      <c r="L2025" s="25">
        <v>0</v>
      </c>
      <c r="M2025" s="26">
        <v>3.3152748225519502E-2</v>
      </c>
      <c r="N2025" s="23">
        <v>1</v>
      </c>
      <c r="O2025" s="23">
        <f t="shared" si="93"/>
        <v>3.3152748225519502E-2</v>
      </c>
      <c r="P2025" s="33">
        <f t="shared" si="95"/>
        <v>6.00820608567276E-3</v>
      </c>
    </row>
    <row r="2026" spans="1:16" x14ac:dyDescent="0.25">
      <c r="A2026" s="27" t="s">
        <v>2712</v>
      </c>
      <c r="B2026" s="17" t="str">
        <f t="shared" si="94"/>
        <v>BIG R</v>
      </c>
      <c r="C2026" s="28" t="s">
        <v>1583</v>
      </c>
      <c r="D2026" s="28" t="s">
        <v>187</v>
      </c>
      <c r="E2026" s="19">
        <v>8.4666594497214493</v>
      </c>
      <c r="F2026" s="20">
        <v>31.976796105141698</v>
      </c>
      <c r="G2026" s="21">
        <v>0.17958661714027699</v>
      </c>
      <c r="H2026" s="22">
        <v>7</v>
      </c>
      <c r="I2026" s="23">
        <v>9</v>
      </c>
      <c r="J2026" s="21">
        <v>1</v>
      </c>
      <c r="K2026" s="24">
        <v>0</v>
      </c>
      <c r="L2026" s="25">
        <v>0</v>
      </c>
      <c r="M2026" s="26">
        <v>3.3151514582473597E-2</v>
      </c>
      <c r="N2026" s="23">
        <v>1</v>
      </c>
      <c r="O2026" s="23">
        <f t="shared" si="93"/>
        <v>3.3151514582473597E-2</v>
      </c>
      <c r="P2026" s="33">
        <f t="shared" si="95"/>
        <v>3.9155365559865847E-3</v>
      </c>
    </row>
    <row r="2027" spans="1:16" x14ac:dyDescent="0.25">
      <c r="A2027" s="27" t="s">
        <v>2713</v>
      </c>
      <c r="B2027" s="17" t="str">
        <f t="shared" si="94"/>
        <v>RISIN</v>
      </c>
      <c r="C2027" s="28" t="s">
        <v>2714</v>
      </c>
      <c r="D2027" s="28" t="s">
        <v>170</v>
      </c>
      <c r="E2027" s="19">
        <v>23.4901239798264</v>
      </c>
      <c r="F2027" s="20">
        <v>16.881535016617701</v>
      </c>
      <c r="G2027" s="21">
        <v>0.99935894888334298</v>
      </c>
      <c r="H2027" s="22">
        <v>5</v>
      </c>
      <c r="I2027" s="23">
        <v>2</v>
      </c>
      <c r="J2027" s="21">
        <v>1</v>
      </c>
      <c r="K2027" s="24">
        <v>0</v>
      </c>
      <c r="L2027" s="25">
        <v>0</v>
      </c>
      <c r="M2027" s="26">
        <v>3.31238564573859E-2</v>
      </c>
      <c r="N2027" s="23">
        <v>1</v>
      </c>
      <c r="O2027" s="23">
        <f t="shared" si="93"/>
        <v>3.31238564573859E-2</v>
      </c>
      <c r="P2027" s="33">
        <f t="shared" si="95"/>
        <v>1.4101184176734472E-3</v>
      </c>
    </row>
    <row r="2028" spans="1:16" x14ac:dyDescent="0.25">
      <c r="A2028" s="27" t="s">
        <v>2715</v>
      </c>
      <c r="B2028" s="17" t="str">
        <f t="shared" si="94"/>
        <v>ANTLE</v>
      </c>
      <c r="C2028" s="28" t="s">
        <v>1955</v>
      </c>
      <c r="D2028" s="28" t="s">
        <v>170</v>
      </c>
      <c r="E2028" s="19">
        <v>8.8734534153960105</v>
      </c>
      <c r="F2028" s="20">
        <v>30.895761981113701</v>
      </c>
      <c r="G2028" s="21">
        <v>0.71847772086753403</v>
      </c>
      <c r="H2028" s="22">
        <v>2</v>
      </c>
      <c r="I2028" s="23">
        <v>4</v>
      </c>
      <c r="J2028" s="21">
        <v>1</v>
      </c>
      <c r="K2028" s="24">
        <v>0</v>
      </c>
      <c r="L2028" s="25">
        <v>0</v>
      </c>
      <c r="M2028" s="26">
        <v>3.3121168922613999E-2</v>
      </c>
      <c r="N2028" s="23">
        <v>1</v>
      </c>
      <c r="O2028" s="23">
        <f t="shared" si="93"/>
        <v>3.3121168922613999E-2</v>
      </c>
      <c r="P2028" s="33">
        <f t="shared" si="95"/>
        <v>3.7326131520729741E-3</v>
      </c>
    </row>
    <row r="2029" spans="1:16" x14ac:dyDescent="0.25">
      <c r="A2029" s="27" t="s">
        <v>2716</v>
      </c>
      <c r="B2029" s="17" t="str">
        <f t="shared" si="94"/>
        <v xml:space="preserve">TIVY </v>
      </c>
      <c r="C2029" s="28" t="s">
        <v>891</v>
      </c>
      <c r="D2029" s="28" t="s">
        <v>340</v>
      </c>
      <c r="E2029" s="19">
        <v>12.8078447662283</v>
      </c>
      <c r="F2029" s="20">
        <v>20.0234227927916</v>
      </c>
      <c r="G2029" s="21">
        <v>1</v>
      </c>
      <c r="H2029" s="22">
        <v>1</v>
      </c>
      <c r="I2029" s="23">
        <v>4</v>
      </c>
      <c r="J2029" s="21">
        <v>0.45515125301701997</v>
      </c>
      <c r="K2029" s="24">
        <v>0</v>
      </c>
      <c r="L2029" s="25">
        <v>0</v>
      </c>
      <c r="M2029" s="26">
        <v>3.3101726264944203E-2</v>
      </c>
      <c r="N2029" s="23">
        <v>1</v>
      </c>
      <c r="O2029" s="23">
        <f t="shared" si="93"/>
        <v>3.3101726264944203E-2</v>
      </c>
      <c r="P2029" s="33">
        <f t="shared" si="95"/>
        <v>2.5844884029377659E-3</v>
      </c>
    </row>
    <row r="2030" spans="1:16" x14ac:dyDescent="0.25">
      <c r="A2030" s="27" t="s">
        <v>2717</v>
      </c>
      <c r="B2030" s="17" t="str">
        <f t="shared" si="94"/>
        <v>PETAL</v>
      </c>
      <c r="C2030" s="28" t="s">
        <v>723</v>
      </c>
      <c r="D2030" s="28" t="s">
        <v>226</v>
      </c>
      <c r="E2030" s="19">
        <v>14.7325347645522</v>
      </c>
      <c r="F2030" s="20">
        <v>83.7221358825892</v>
      </c>
      <c r="G2030" s="21">
        <v>0.199445820974232</v>
      </c>
      <c r="H2030" s="22">
        <v>0</v>
      </c>
      <c r="I2030" s="23">
        <v>2</v>
      </c>
      <c r="J2030" s="21">
        <v>1</v>
      </c>
      <c r="K2030" s="24">
        <v>0</v>
      </c>
      <c r="L2030" s="25">
        <v>0</v>
      </c>
      <c r="M2030" s="26">
        <v>3.3063414004460598E-2</v>
      </c>
      <c r="N2030" s="23">
        <v>1</v>
      </c>
      <c r="O2030" s="23">
        <f t="shared" si="93"/>
        <v>3.3063414004460598E-2</v>
      </c>
      <c r="P2030" s="33">
        <f t="shared" si="95"/>
        <v>2.2442447639094759E-3</v>
      </c>
    </row>
    <row r="2031" spans="1:16" x14ac:dyDescent="0.25">
      <c r="A2031" s="27" t="s">
        <v>2718</v>
      </c>
      <c r="B2031" s="17" t="str">
        <f t="shared" si="94"/>
        <v>SAN R</v>
      </c>
      <c r="C2031" s="28" t="s">
        <v>2719</v>
      </c>
      <c r="D2031" s="28" t="s">
        <v>212</v>
      </c>
      <c r="E2031" s="19">
        <v>5.73627019726126</v>
      </c>
      <c r="F2031" s="20">
        <v>10</v>
      </c>
      <c r="G2031" s="21">
        <v>0.72578799699924301</v>
      </c>
      <c r="H2031" s="22">
        <v>2</v>
      </c>
      <c r="I2031" s="23">
        <v>1</v>
      </c>
      <c r="J2031" s="21">
        <v>0.66363721519535601</v>
      </c>
      <c r="K2031" s="24">
        <v>0</v>
      </c>
      <c r="L2031" s="25">
        <v>0</v>
      </c>
      <c r="M2031" s="26">
        <v>3.3035545761490301E-2</v>
      </c>
      <c r="N2031" s="23">
        <v>1</v>
      </c>
      <c r="O2031" s="23">
        <f t="shared" si="93"/>
        <v>3.3035545761490301E-2</v>
      </c>
      <c r="P2031" s="33">
        <f t="shared" si="95"/>
        <v>5.7590637514360601E-3</v>
      </c>
    </row>
    <row r="2032" spans="1:16" x14ac:dyDescent="0.25">
      <c r="A2032" s="27" t="s">
        <v>2720</v>
      </c>
      <c r="B2032" s="17" t="str">
        <f t="shared" si="94"/>
        <v>STANI</v>
      </c>
      <c r="C2032" s="28" t="s">
        <v>426</v>
      </c>
      <c r="D2032" s="28" t="s">
        <v>145</v>
      </c>
      <c r="E2032" s="19">
        <v>6.8255348336122941</v>
      </c>
      <c r="F2032" s="20">
        <v>50.773415651320803</v>
      </c>
      <c r="G2032" s="21">
        <v>0.38450574709014401</v>
      </c>
      <c r="H2032" s="22">
        <v>1</v>
      </c>
      <c r="I2032" s="23">
        <v>4</v>
      </c>
      <c r="J2032" s="21">
        <v>1</v>
      </c>
      <c r="K2032" s="24">
        <v>8.9067555023553107E-3</v>
      </c>
      <c r="L2032" s="25">
        <v>0</v>
      </c>
      <c r="M2032" s="26">
        <v>3.2968778926839699E-2</v>
      </c>
      <c r="N2032" s="23">
        <v>1</v>
      </c>
      <c r="O2032" s="23">
        <f t="shared" si="93"/>
        <v>3.2968778926839699E-2</v>
      </c>
      <c r="P2032" s="33">
        <f t="shared" si="95"/>
        <v>4.8302118047197119E-3</v>
      </c>
    </row>
    <row r="2033" spans="1:16" x14ac:dyDescent="0.25">
      <c r="A2033" s="27" t="s">
        <v>2721</v>
      </c>
      <c r="B2033" s="17" t="str">
        <f t="shared" si="94"/>
        <v>WYAND</v>
      </c>
      <c r="C2033" s="28" t="s">
        <v>173</v>
      </c>
      <c r="D2033" s="28" t="s">
        <v>170</v>
      </c>
      <c r="E2033" s="19">
        <v>11.363949514969001</v>
      </c>
      <c r="F2033" s="20">
        <v>10</v>
      </c>
      <c r="G2033" s="21">
        <v>0.558046063006991</v>
      </c>
      <c r="H2033" s="22">
        <v>3</v>
      </c>
      <c r="I2033" s="23">
        <v>8</v>
      </c>
      <c r="J2033" s="21">
        <v>0.77240232320201896</v>
      </c>
      <c r="K2033" s="24">
        <v>0</v>
      </c>
      <c r="L2033" s="25">
        <v>0</v>
      </c>
      <c r="M2033" s="26">
        <v>3.2944422450091701E-2</v>
      </c>
      <c r="N2033" s="23">
        <v>1</v>
      </c>
      <c r="O2033" s="23">
        <f t="shared" si="93"/>
        <v>3.2944422450091701E-2</v>
      </c>
      <c r="P2033" s="33">
        <f t="shared" si="95"/>
        <v>2.8990292861382507E-3</v>
      </c>
    </row>
    <row r="2034" spans="1:16" x14ac:dyDescent="0.25">
      <c r="A2034" s="27" t="s">
        <v>2722</v>
      </c>
      <c r="B2034" s="17" t="str">
        <f t="shared" si="94"/>
        <v>OREGO</v>
      </c>
      <c r="C2034" s="28" t="s">
        <v>1288</v>
      </c>
      <c r="D2034" s="28" t="s">
        <v>170</v>
      </c>
      <c r="E2034" s="19">
        <v>5.4732065975096802</v>
      </c>
      <c r="F2034" s="20">
        <v>13.8428830794807</v>
      </c>
      <c r="G2034" s="21">
        <v>0.96060001138434004</v>
      </c>
      <c r="H2034" s="22">
        <v>0</v>
      </c>
      <c r="I2034" s="23">
        <v>1</v>
      </c>
      <c r="J2034" s="21">
        <v>1</v>
      </c>
      <c r="K2034" s="24">
        <v>0</v>
      </c>
      <c r="L2034" s="25">
        <v>0</v>
      </c>
      <c r="M2034" s="26">
        <v>3.2920465845184398E-2</v>
      </c>
      <c r="N2034" s="23">
        <v>1</v>
      </c>
      <c r="O2034" s="23">
        <f t="shared" si="93"/>
        <v>3.2920465845184398E-2</v>
      </c>
      <c r="P2034" s="33">
        <f t="shared" si="95"/>
        <v>6.0148407078518236E-3</v>
      </c>
    </row>
    <row r="2035" spans="1:16" x14ac:dyDescent="0.25">
      <c r="A2035" s="27" t="s">
        <v>2723</v>
      </c>
      <c r="B2035" s="17" t="str">
        <f t="shared" si="94"/>
        <v>POINT</v>
      </c>
      <c r="C2035" s="28" t="s">
        <v>533</v>
      </c>
      <c r="D2035" s="28" t="s">
        <v>223</v>
      </c>
      <c r="E2035" s="19">
        <v>1.87133984706141</v>
      </c>
      <c r="F2035" s="20">
        <v>40.9030271878203</v>
      </c>
      <c r="G2035" s="21">
        <v>0.211743820281867</v>
      </c>
      <c r="H2035" s="22">
        <v>4</v>
      </c>
      <c r="I2035" s="23">
        <v>0</v>
      </c>
      <c r="J2035" s="21">
        <v>1</v>
      </c>
      <c r="K2035" s="24">
        <v>0</v>
      </c>
      <c r="L2035" s="25">
        <v>0</v>
      </c>
      <c r="M2035" s="26">
        <v>3.2914761602851297E-2</v>
      </c>
      <c r="N2035" s="23">
        <v>1</v>
      </c>
      <c r="O2035" s="23">
        <f t="shared" si="93"/>
        <v>3.2914761602851297E-2</v>
      </c>
      <c r="P2035" s="33">
        <f t="shared" si="95"/>
        <v>1.7588874439101902E-2</v>
      </c>
    </row>
    <row r="2036" spans="1:16" x14ac:dyDescent="0.25">
      <c r="A2036" s="27" t="s">
        <v>2724</v>
      </c>
      <c r="B2036" s="17" t="str">
        <f t="shared" si="94"/>
        <v>PLACE</v>
      </c>
      <c r="C2036" s="28" t="s">
        <v>1901</v>
      </c>
      <c r="D2036" s="28" t="s">
        <v>148</v>
      </c>
      <c r="E2036" s="19">
        <v>11.90565908952801</v>
      </c>
      <c r="F2036" s="20">
        <v>10.8464938205972</v>
      </c>
      <c r="G2036" s="21">
        <v>0.385515062534458</v>
      </c>
      <c r="H2036" s="22">
        <v>4</v>
      </c>
      <c r="I2036" s="23">
        <v>14</v>
      </c>
      <c r="J2036" s="21">
        <v>0.94898147929335597</v>
      </c>
      <c r="K2036" s="24">
        <v>0.13500010752636399</v>
      </c>
      <c r="L2036" s="25">
        <v>1</v>
      </c>
      <c r="M2036" s="26">
        <v>3.2906192325111799E-2</v>
      </c>
      <c r="N2036" s="23">
        <v>1</v>
      </c>
      <c r="O2036" s="23">
        <f t="shared" si="93"/>
        <v>3.2906192325111799E-2</v>
      </c>
      <c r="P2036" s="33">
        <f t="shared" si="95"/>
        <v>2.7639118571818888E-3</v>
      </c>
    </row>
    <row r="2037" spans="1:16" x14ac:dyDescent="0.25">
      <c r="A2037" s="27" t="s">
        <v>2725</v>
      </c>
      <c r="B2037" s="17" t="str">
        <f t="shared" si="94"/>
        <v>KERCK</v>
      </c>
      <c r="C2037" s="28" t="s">
        <v>2535</v>
      </c>
      <c r="D2037" s="28" t="s">
        <v>145</v>
      </c>
      <c r="E2037" s="19">
        <v>16.946937188701</v>
      </c>
      <c r="F2037" s="20">
        <v>19.3199136502142</v>
      </c>
      <c r="G2037" s="21">
        <v>0.396648187416691</v>
      </c>
      <c r="H2037" s="22">
        <v>0</v>
      </c>
      <c r="I2037" s="23">
        <v>15</v>
      </c>
      <c r="J2037" s="21">
        <v>1</v>
      </c>
      <c r="K2037" s="24">
        <v>0</v>
      </c>
      <c r="L2037" s="25">
        <v>0</v>
      </c>
      <c r="M2037" s="26">
        <v>3.2903282646610098E-2</v>
      </c>
      <c r="N2037" s="23">
        <v>1</v>
      </c>
      <c r="O2037" s="23">
        <f t="shared" si="93"/>
        <v>3.2903282646610098E-2</v>
      </c>
      <c r="P2037" s="33">
        <f t="shared" si="95"/>
        <v>1.941547447791784E-3</v>
      </c>
    </row>
    <row r="2038" spans="1:16" x14ac:dyDescent="0.25">
      <c r="A2038" s="27" t="s">
        <v>2726</v>
      </c>
      <c r="B2038" s="17" t="str">
        <f t="shared" si="94"/>
        <v>CALAV</v>
      </c>
      <c r="C2038" s="28" t="s">
        <v>1845</v>
      </c>
      <c r="D2038" s="28" t="s">
        <v>154</v>
      </c>
      <c r="E2038" s="19">
        <v>6.2741283983711797</v>
      </c>
      <c r="F2038" s="20">
        <v>29.7372935376176</v>
      </c>
      <c r="G2038" s="21">
        <v>0.82620839950774805</v>
      </c>
      <c r="H2038" s="22">
        <v>0</v>
      </c>
      <c r="I2038" s="23">
        <v>1</v>
      </c>
      <c r="J2038" s="21">
        <v>1</v>
      </c>
      <c r="K2038" s="24">
        <v>0</v>
      </c>
      <c r="L2038" s="25">
        <v>0</v>
      </c>
      <c r="M2038" s="26">
        <v>3.2851474963460997E-2</v>
      </c>
      <c r="N2038" s="23">
        <v>1</v>
      </c>
      <c r="O2038" s="23">
        <f t="shared" si="93"/>
        <v>3.2851474963460997E-2</v>
      </c>
      <c r="P2038" s="33">
        <f t="shared" si="95"/>
        <v>5.2360221018093187E-3</v>
      </c>
    </row>
    <row r="2039" spans="1:16" x14ac:dyDescent="0.25">
      <c r="A2039" s="27" t="s">
        <v>2727</v>
      </c>
      <c r="B2039" s="17" t="str">
        <f t="shared" si="94"/>
        <v xml:space="preserve">HALF </v>
      </c>
      <c r="C2039" s="28" t="s">
        <v>2307</v>
      </c>
      <c r="D2039" s="28" t="s">
        <v>304</v>
      </c>
      <c r="E2039" s="19">
        <v>3.2699681526477877</v>
      </c>
      <c r="F2039" s="20">
        <v>24.298478018699999</v>
      </c>
      <c r="G2039" s="21">
        <v>0.27093459927080499</v>
      </c>
      <c r="H2039" s="22">
        <v>1</v>
      </c>
      <c r="I2039" s="23">
        <v>0</v>
      </c>
      <c r="J2039" s="21">
        <v>0.29706822124522902</v>
      </c>
      <c r="K2039" s="24">
        <v>0.73934321130168701</v>
      </c>
      <c r="L2039" s="25">
        <v>0</v>
      </c>
      <c r="M2039" s="26">
        <v>3.27608637569397E-2</v>
      </c>
      <c r="N2039" s="23">
        <v>1</v>
      </c>
      <c r="O2039" s="23">
        <f t="shared" si="93"/>
        <v>3.27608637569397E-2</v>
      </c>
      <c r="P2039" s="33">
        <f t="shared" si="95"/>
        <v>1.001871034444549E-2</v>
      </c>
    </row>
    <row r="2040" spans="1:16" x14ac:dyDescent="0.25">
      <c r="A2040" s="27" t="s">
        <v>2728</v>
      </c>
      <c r="B2040" s="17" t="str">
        <f t="shared" si="94"/>
        <v xml:space="preserve">BEAR </v>
      </c>
      <c r="C2040" s="28" t="s">
        <v>2375</v>
      </c>
      <c r="D2040" s="28" t="s">
        <v>145</v>
      </c>
      <c r="E2040" s="19">
        <v>22.7500442710231</v>
      </c>
      <c r="F2040" s="20">
        <v>19.6599888380542</v>
      </c>
      <c r="G2040" s="21">
        <v>0.91425386533298203</v>
      </c>
      <c r="H2040" s="22">
        <v>0</v>
      </c>
      <c r="I2040" s="23">
        <v>7</v>
      </c>
      <c r="J2040" s="21">
        <v>0.99987514742197403</v>
      </c>
      <c r="K2040" s="24">
        <v>0</v>
      </c>
      <c r="L2040" s="25">
        <v>0</v>
      </c>
      <c r="M2040" s="26">
        <v>3.2722666435209803E-2</v>
      </c>
      <c r="N2040" s="23">
        <v>1</v>
      </c>
      <c r="O2040" s="23">
        <f t="shared" si="93"/>
        <v>3.2722666435209803E-2</v>
      </c>
      <c r="P2040" s="33">
        <f t="shared" si="95"/>
        <v>1.4383561651741005E-3</v>
      </c>
    </row>
    <row r="2041" spans="1:16" x14ac:dyDescent="0.25">
      <c r="A2041" s="27" t="s">
        <v>2729</v>
      </c>
      <c r="B2041" s="17" t="str">
        <f t="shared" si="94"/>
        <v>HALSE</v>
      </c>
      <c r="C2041" s="28" t="s">
        <v>1746</v>
      </c>
      <c r="D2041" s="28" t="s">
        <v>148</v>
      </c>
      <c r="E2041" s="19">
        <v>8.0127770121455804</v>
      </c>
      <c r="F2041" s="20">
        <v>10</v>
      </c>
      <c r="G2041" s="21">
        <v>0.41481835523351601</v>
      </c>
      <c r="H2041" s="22">
        <v>9</v>
      </c>
      <c r="I2041" s="23">
        <v>5</v>
      </c>
      <c r="J2041" s="21">
        <v>1</v>
      </c>
      <c r="K2041" s="24">
        <v>0</v>
      </c>
      <c r="L2041" s="25">
        <v>0</v>
      </c>
      <c r="M2041" s="26">
        <v>3.2715311401482698E-2</v>
      </c>
      <c r="N2041" s="23">
        <v>1</v>
      </c>
      <c r="O2041" s="23">
        <f t="shared" si="93"/>
        <v>3.2715311401482698E-2</v>
      </c>
      <c r="P2041" s="33">
        <f t="shared" si="95"/>
        <v>4.0828930284586224E-3</v>
      </c>
    </row>
    <row r="2042" spans="1:16" x14ac:dyDescent="0.25">
      <c r="A2042" s="27" t="s">
        <v>2730</v>
      </c>
      <c r="B2042" s="17" t="str">
        <f t="shared" si="94"/>
        <v>SMART</v>
      </c>
      <c r="C2042" s="28" t="s">
        <v>2731</v>
      </c>
      <c r="D2042" s="28" t="s">
        <v>148</v>
      </c>
      <c r="E2042" s="19">
        <v>15.886788298727099</v>
      </c>
      <c r="F2042" s="20">
        <v>12.1904335175449</v>
      </c>
      <c r="G2042" s="21">
        <v>0.82070122550083902</v>
      </c>
      <c r="H2042" s="22">
        <v>1</v>
      </c>
      <c r="I2042" s="23">
        <v>6</v>
      </c>
      <c r="J2042" s="21">
        <v>1</v>
      </c>
      <c r="K2042" s="24">
        <v>0</v>
      </c>
      <c r="L2042" s="25">
        <v>0</v>
      </c>
      <c r="M2042" s="26">
        <v>3.2648246388193101E-2</v>
      </c>
      <c r="N2042" s="23">
        <v>1</v>
      </c>
      <c r="O2042" s="23">
        <f t="shared" si="93"/>
        <v>3.2648246388193101E-2</v>
      </c>
      <c r="P2042" s="33">
        <f t="shared" si="95"/>
        <v>2.05505642640237E-3</v>
      </c>
    </row>
    <row r="2043" spans="1:16" x14ac:dyDescent="0.25">
      <c r="A2043" s="27" t="s">
        <v>2732</v>
      </c>
      <c r="B2043" s="17" t="str">
        <f t="shared" si="94"/>
        <v>RINCO</v>
      </c>
      <c r="C2043" s="28" t="s">
        <v>1305</v>
      </c>
      <c r="D2043" s="28" t="s">
        <v>226</v>
      </c>
      <c r="E2043" s="19">
        <v>3.4953098096948088</v>
      </c>
      <c r="F2043" s="20">
        <v>21.524130795090301</v>
      </c>
      <c r="G2043" s="21">
        <v>0.28332220735923003</v>
      </c>
      <c r="H2043" s="22">
        <v>2</v>
      </c>
      <c r="I2043" s="23">
        <v>6</v>
      </c>
      <c r="J2043" s="21">
        <v>0.98072671468112005</v>
      </c>
      <c r="K2043" s="24">
        <v>7.2148390425545106E-2</v>
      </c>
      <c r="L2043" s="25">
        <v>1</v>
      </c>
      <c r="M2043" s="26">
        <v>3.26175310070973E-2</v>
      </c>
      <c r="N2043" s="23">
        <v>1</v>
      </c>
      <c r="O2043" s="23">
        <f t="shared" si="93"/>
        <v>3.26175310070973E-2</v>
      </c>
      <c r="P2043" s="33">
        <f t="shared" si="95"/>
        <v>9.3317996924413647E-3</v>
      </c>
    </row>
    <row r="2044" spans="1:16" x14ac:dyDescent="0.25">
      <c r="A2044" s="27" t="s">
        <v>2733</v>
      </c>
      <c r="B2044" s="17" t="str">
        <f t="shared" si="94"/>
        <v>HIGGI</v>
      </c>
      <c r="C2044" s="28" t="s">
        <v>1311</v>
      </c>
      <c r="D2044" s="28" t="s">
        <v>148</v>
      </c>
      <c r="E2044" s="19">
        <v>5.48823941579872</v>
      </c>
      <c r="F2044" s="20">
        <v>10</v>
      </c>
      <c r="G2044" s="21">
        <v>0.999999999999999</v>
      </c>
      <c r="H2044" s="22">
        <v>3</v>
      </c>
      <c r="I2044" s="23">
        <v>1</v>
      </c>
      <c r="J2044" s="21">
        <v>0.94426309599921099</v>
      </c>
      <c r="K2044" s="24">
        <v>0</v>
      </c>
      <c r="L2044" s="25">
        <v>0</v>
      </c>
      <c r="M2044" s="26">
        <v>3.2606007598617197E-2</v>
      </c>
      <c r="N2044" s="23">
        <v>1</v>
      </c>
      <c r="O2044" s="23">
        <f t="shared" si="93"/>
        <v>3.2606007598617197E-2</v>
      </c>
      <c r="P2044" s="33">
        <f t="shared" si="95"/>
        <v>5.9410687341291844E-3</v>
      </c>
    </row>
    <row r="2045" spans="1:16" x14ac:dyDescent="0.25">
      <c r="A2045" s="27" t="s">
        <v>2734</v>
      </c>
      <c r="B2045" s="17" t="str">
        <f t="shared" si="94"/>
        <v>HOPLA</v>
      </c>
      <c r="C2045" s="28" t="s">
        <v>1390</v>
      </c>
      <c r="D2045" s="28" t="s">
        <v>187</v>
      </c>
      <c r="E2045" s="19">
        <v>13.355821480177701</v>
      </c>
      <c r="F2045" s="20">
        <v>51.699506118189497</v>
      </c>
      <c r="G2045" s="21">
        <v>0.99018984424304302</v>
      </c>
      <c r="H2045" s="22">
        <v>0</v>
      </c>
      <c r="I2045" s="23">
        <v>1</v>
      </c>
      <c r="J2045" s="21">
        <v>0.84049980635369204</v>
      </c>
      <c r="K2045" s="24">
        <v>0</v>
      </c>
      <c r="L2045" s="25">
        <v>0</v>
      </c>
      <c r="M2045" s="26">
        <v>3.2602918132445501E-2</v>
      </c>
      <c r="N2045" s="23">
        <v>1</v>
      </c>
      <c r="O2045" s="23">
        <f t="shared" si="93"/>
        <v>3.2602918132445501E-2</v>
      </c>
      <c r="P2045" s="33">
        <f t="shared" si="95"/>
        <v>2.4411016709705012E-3</v>
      </c>
    </row>
    <row r="2046" spans="1:16" x14ac:dyDescent="0.25">
      <c r="A2046" s="27" t="s">
        <v>2735</v>
      </c>
      <c r="B2046" s="17" t="str">
        <f t="shared" si="94"/>
        <v>CLARK</v>
      </c>
      <c r="C2046" s="28" t="s">
        <v>1491</v>
      </c>
      <c r="D2046" s="28" t="s">
        <v>170</v>
      </c>
      <c r="E2046" s="19">
        <v>30.894785955622901</v>
      </c>
      <c r="F2046" s="20">
        <v>14.2993760599736</v>
      </c>
      <c r="G2046" s="21">
        <v>0.87086350424106396</v>
      </c>
      <c r="H2046" s="22">
        <v>2</v>
      </c>
      <c r="I2046" s="23">
        <v>9</v>
      </c>
      <c r="J2046" s="21">
        <v>1</v>
      </c>
      <c r="K2046" s="24">
        <v>0</v>
      </c>
      <c r="L2046" s="25">
        <v>0</v>
      </c>
      <c r="M2046" s="26">
        <v>3.2599191703098301E-2</v>
      </c>
      <c r="N2046" s="23">
        <v>1</v>
      </c>
      <c r="O2046" s="23">
        <f t="shared" si="93"/>
        <v>3.2599191703098301E-2</v>
      </c>
      <c r="P2046" s="33">
        <f t="shared" si="95"/>
        <v>1.0551680710759286E-3</v>
      </c>
    </row>
    <row r="2047" spans="1:16" x14ac:dyDescent="0.25">
      <c r="A2047" s="27" t="s">
        <v>2736</v>
      </c>
      <c r="B2047" s="17" t="str">
        <f t="shared" si="94"/>
        <v>PLACE</v>
      </c>
      <c r="C2047" s="28" t="s">
        <v>2414</v>
      </c>
      <c r="D2047" s="28" t="s">
        <v>148</v>
      </c>
      <c r="E2047" s="19">
        <v>7.3805921299502302</v>
      </c>
      <c r="F2047" s="20">
        <v>9.9999999999999893</v>
      </c>
      <c r="G2047" s="21">
        <v>0.51287183889794097</v>
      </c>
      <c r="H2047" s="22">
        <v>2</v>
      </c>
      <c r="I2047" s="23">
        <v>12</v>
      </c>
      <c r="J2047" s="21">
        <v>0.99389979974037301</v>
      </c>
      <c r="K2047" s="24">
        <v>0</v>
      </c>
      <c r="L2047" s="25">
        <v>0</v>
      </c>
      <c r="M2047" s="26">
        <v>3.2572505988707798E-2</v>
      </c>
      <c r="N2047" s="23">
        <v>1</v>
      </c>
      <c r="O2047" s="23">
        <f t="shared" si="93"/>
        <v>3.2572505988707798E-2</v>
      </c>
      <c r="P2047" s="33">
        <f t="shared" si="95"/>
        <v>4.4132646019727209E-3</v>
      </c>
    </row>
    <row r="2048" spans="1:16" x14ac:dyDescent="0.25">
      <c r="A2048" s="27" t="s">
        <v>2737</v>
      </c>
      <c r="B2048" s="17" t="str">
        <f t="shared" si="94"/>
        <v>BIG M</v>
      </c>
      <c r="C2048" s="28" t="s">
        <v>796</v>
      </c>
      <c r="D2048" s="28" t="s">
        <v>170</v>
      </c>
      <c r="E2048" s="19">
        <v>17.1947729034251</v>
      </c>
      <c r="F2048" s="20">
        <v>71.269565061009502</v>
      </c>
      <c r="G2048" s="21">
        <v>0.559044840503922</v>
      </c>
      <c r="H2048" s="22">
        <v>4</v>
      </c>
      <c r="I2048" s="23">
        <v>0</v>
      </c>
      <c r="J2048" s="21">
        <v>0.76215677327959896</v>
      </c>
      <c r="K2048" s="24">
        <v>0</v>
      </c>
      <c r="L2048" s="25">
        <v>0</v>
      </c>
      <c r="M2048" s="26">
        <v>3.2561294582943698E-2</v>
      </c>
      <c r="N2048" s="23">
        <v>1</v>
      </c>
      <c r="O2048" s="23">
        <f t="shared" si="93"/>
        <v>3.2561294582943698E-2</v>
      </c>
      <c r="P2048" s="33">
        <f t="shared" si="95"/>
        <v>1.8936740116211523E-3</v>
      </c>
    </row>
    <row r="2049" spans="1:16" x14ac:dyDescent="0.25">
      <c r="A2049" s="27" t="s">
        <v>2738</v>
      </c>
      <c r="B2049" s="17" t="str">
        <f t="shared" si="94"/>
        <v>DESCH</v>
      </c>
      <c r="C2049" s="28" t="s">
        <v>1154</v>
      </c>
      <c r="D2049" s="28" t="s">
        <v>170</v>
      </c>
      <c r="E2049" s="19">
        <v>17.935951998100201</v>
      </c>
      <c r="F2049" s="20">
        <v>29.596745473213801</v>
      </c>
      <c r="G2049" s="21">
        <v>0.86985089761175904</v>
      </c>
      <c r="H2049" s="22">
        <v>0</v>
      </c>
      <c r="I2049" s="23">
        <v>4</v>
      </c>
      <c r="J2049" s="21">
        <v>0.75952212687757403</v>
      </c>
      <c r="K2049" s="24">
        <v>0</v>
      </c>
      <c r="L2049" s="25">
        <v>0</v>
      </c>
      <c r="M2049" s="26">
        <v>3.2553671300388901E-2</v>
      </c>
      <c r="N2049" s="23">
        <v>1</v>
      </c>
      <c r="O2049" s="23">
        <f t="shared" si="93"/>
        <v>3.2553671300388901E-2</v>
      </c>
      <c r="P2049" s="33">
        <f t="shared" si="95"/>
        <v>1.8149954518074662E-3</v>
      </c>
    </row>
    <row r="2050" spans="1:16" x14ac:dyDescent="0.25">
      <c r="A2050" s="27" t="s">
        <v>2739</v>
      </c>
      <c r="B2050" s="17" t="str">
        <f t="shared" si="94"/>
        <v>WYAND</v>
      </c>
      <c r="C2050" s="28" t="s">
        <v>2185</v>
      </c>
      <c r="D2050" s="28" t="s">
        <v>170</v>
      </c>
      <c r="E2050" s="19">
        <v>21.297813883971099</v>
      </c>
      <c r="F2050" s="20">
        <v>26.1479470103579</v>
      </c>
      <c r="G2050" s="21">
        <v>0.94573355412577798</v>
      </c>
      <c r="H2050" s="22">
        <v>0</v>
      </c>
      <c r="I2050" s="23">
        <v>2</v>
      </c>
      <c r="J2050" s="21">
        <v>0.76211402808122097</v>
      </c>
      <c r="K2050" s="24">
        <v>0</v>
      </c>
      <c r="L2050" s="25">
        <v>0</v>
      </c>
      <c r="M2050" s="26">
        <v>3.2542715320003503E-2</v>
      </c>
      <c r="N2050" s="23">
        <v>1</v>
      </c>
      <c r="O2050" s="23">
        <f t="shared" si="93"/>
        <v>3.2542715320003503E-2</v>
      </c>
      <c r="P2050" s="33">
        <f t="shared" si="95"/>
        <v>1.5279838342702114E-3</v>
      </c>
    </row>
    <row r="2051" spans="1:16" x14ac:dyDescent="0.25">
      <c r="A2051" s="27" t="s">
        <v>2740</v>
      </c>
      <c r="B2051" s="17" t="str">
        <f t="shared" si="94"/>
        <v>WYAND</v>
      </c>
      <c r="C2051" s="28" t="s">
        <v>173</v>
      </c>
      <c r="D2051" s="28" t="s">
        <v>170</v>
      </c>
      <c r="E2051" s="19">
        <v>0.15679532496728499</v>
      </c>
      <c r="F2051" s="20">
        <v>10</v>
      </c>
      <c r="G2051" s="21">
        <v>1</v>
      </c>
      <c r="H2051" s="22">
        <v>0</v>
      </c>
      <c r="I2051" s="23">
        <v>0</v>
      </c>
      <c r="J2051" s="21">
        <v>1</v>
      </c>
      <c r="K2051" s="24">
        <v>0</v>
      </c>
      <c r="L2051" s="25">
        <v>0</v>
      </c>
      <c r="M2051" s="26">
        <v>3.2453732228193997E-2</v>
      </c>
      <c r="N2051" s="23">
        <v>1</v>
      </c>
      <c r="O2051" s="23">
        <f t="shared" si="93"/>
        <v>3.2453732228193997E-2</v>
      </c>
      <c r="P2051" s="33">
        <f t="shared" si="95"/>
        <v>0.20698150429526774</v>
      </c>
    </row>
    <row r="2052" spans="1:16" x14ac:dyDescent="0.25">
      <c r="A2052" s="27" t="s">
        <v>2741</v>
      </c>
      <c r="B2052" s="17" t="str">
        <f t="shared" si="94"/>
        <v>HIGGI</v>
      </c>
      <c r="C2052" s="28" t="s">
        <v>2742</v>
      </c>
      <c r="D2052" s="28" t="s">
        <v>148</v>
      </c>
      <c r="E2052" s="19">
        <v>0.84186975469644798</v>
      </c>
      <c r="F2052" s="20">
        <v>10</v>
      </c>
      <c r="G2052" s="21">
        <v>1</v>
      </c>
      <c r="H2052" s="22">
        <v>0</v>
      </c>
      <c r="I2052" s="23">
        <v>0</v>
      </c>
      <c r="J2052" s="21">
        <v>1</v>
      </c>
      <c r="K2052" s="24">
        <v>0</v>
      </c>
      <c r="L2052" s="25">
        <v>0</v>
      </c>
      <c r="M2052" s="26">
        <v>3.2453732228193997E-2</v>
      </c>
      <c r="N2052" s="23">
        <v>1</v>
      </c>
      <c r="O2052" s="23">
        <f t="shared" si="93"/>
        <v>3.2453732228193997E-2</v>
      </c>
      <c r="P2052" s="33">
        <f t="shared" si="95"/>
        <v>3.8549588041556143E-2</v>
      </c>
    </row>
    <row r="2053" spans="1:16" x14ac:dyDescent="0.25">
      <c r="A2053" s="27" t="s">
        <v>2743</v>
      </c>
      <c r="B2053" s="17" t="str">
        <f t="shared" si="94"/>
        <v>CURTI</v>
      </c>
      <c r="C2053" s="28" t="s">
        <v>507</v>
      </c>
      <c r="D2053" s="28" t="s">
        <v>145</v>
      </c>
      <c r="E2053" s="19">
        <v>5.6752441143795602</v>
      </c>
      <c r="F2053" s="20">
        <v>10</v>
      </c>
      <c r="G2053" s="21">
        <v>1</v>
      </c>
      <c r="H2053" s="22">
        <v>0</v>
      </c>
      <c r="I2053" s="23">
        <v>0</v>
      </c>
      <c r="J2053" s="21">
        <v>1</v>
      </c>
      <c r="K2053" s="24">
        <v>0</v>
      </c>
      <c r="L2053" s="25">
        <v>0</v>
      </c>
      <c r="M2053" s="26">
        <v>3.2453732228193997E-2</v>
      </c>
      <c r="N2053" s="23">
        <v>1</v>
      </c>
      <c r="O2053" s="23">
        <f t="shared" ref="O2053:O2116" si="96">M2053*N2053</f>
        <v>3.2453732228193997E-2</v>
      </c>
      <c r="P2053" s="33">
        <f t="shared" si="95"/>
        <v>5.7184733509462382E-3</v>
      </c>
    </row>
    <row r="2054" spans="1:16" x14ac:dyDescent="0.25">
      <c r="A2054" s="27" t="s">
        <v>2744</v>
      </c>
      <c r="B2054" s="17" t="str">
        <f t="shared" ref="B2054:B2117" si="97">LEFT(A2054,5)</f>
        <v>RED B</v>
      </c>
      <c r="C2054" s="28" t="s">
        <v>1346</v>
      </c>
      <c r="D2054" s="28" t="s">
        <v>170</v>
      </c>
      <c r="E2054" s="19">
        <v>13.6330728214279</v>
      </c>
      <c r="F2054" s="20">
        <v>10</v>
      </c>
      <c r="G2054" s="21">
        <v>0.81585004978345299</v>
      </c>
      <c r="H2054" s="22">
        <v>1</v>
      </c>
      <c r="I2054" s="23">
        <v>4</v>
      </c>
      <c r="J2054" s="21">
        <v>0.918571713900877</v>
      </c>
      <c r="K2054" s="24">
        <v>0</v>
      </c>
      <c r="L2054" s="25">
        <v>0</v>
      </c>
      <c r="M2054" s="26">
        <v>3.2365417664919197E-2</v>
      </c>
      <c r="N2054" s="23">
        <v>1</v>
      </c>
      <c r="O2054" s="23">
        <f t="shared" si="96"/>
        <v>3.2365417664919197E-2</v>
      </c>
      <c r="P2054" s="33">
        <f t="shared" ref="P2054:P2117" si="98">O2054/E2054</f>
        <v>2.3740368799357232E-3</v>
      </c>
    </row>
    <row r="2055" spans="1:16" x14ac:dyDescent="0.25">
      <c r="A2055" s="27" t="s">
        <v>2745</v>
      </c>
      <c r="B2055" s="17" t="str">
        <f t="shared" si="97"/>
        <v>TAR F</v>
      </c>
      <c r="C2055" s="28" t="s">
        <v>2746</v>
      </c>
      <c r="D2055" s="28" t="s">
        <v>145</v>
      </c>
      <c r="E2055" s="19">
        <v>4.9760882602539196</v>
      </c>
      <c r="F2055" s="20">
        <v>11.388231301228201</v>
      </c>
      <c r="G2055" s="21">
        <v>0.27073333133209798</v>
      </c>
      <c r="H2055" s="22">
        <v>0</v>
      </c>
      <c r="I2055" s="23">
        <v>3</v>
      </c>
      <c r="J2055" s="21">
        <v>0.96828143011282197</v>
      </c>
      <c r="K2055" s="24">
        <v>0.26028252688110098</v>
      </c>
      <c r="L2055" s="25">
        <v>1</v>
      </c>
      <c r="M2055" s="26">
        <v>3.2346163534912001E-2</v>
      </c>
      <c r="N2055" s="23">
        <v>1</v>
      </c>
      <c r="O2055" s="23">
        <f t="shared" si="96"/>
        <v>3.2346163534912001E-2</v>
      </c>
      <c r="P2055" s="33">
        <f t="shared" si="98"/>
        <v>6.5003194965961965E-3</v>
      </c>
    </row>
    <row r="2056" spans="1:16" x14ac:dyDescent="0.25">
      <c r="A2056" s="27" t="s">
        <v>2747</v>
      </c>
      <c r="B2056" s="17" t="str">
        <f t="shared" si="97"/>
        <v>TEMPL</v>
      </c>
      <c r="C2056" s="28" t="s">
        <v>682</v>
      </c>
      <c r="D2056" s="28" t="s">
        <v>580</v>
      </c>
      <c r="E2056" s="19">
        <v>9.9197526165224001</v>
      </c>
      <c r="F2056" s="20">
        <v>65.213025089425699</v>
      </c>
      <c r="G2056" s="21">
        <v>0.457916259624706</v>
      </c>
      <c r="H2056" s="22">
        <v>1</v>
      </c>
      <c r="I2056" s="23">
        <v>2</v>
      </c>
      <c r="J2056" s="21">
        <v>0.40402012035650597</v>
      </c>
      <c r="K2056" s="24">
        <v>0.37283437382739498</v>
      </c>
      <c r="L2056" s="25">
        <v>0</v>
      </c>
      <c r="M2056" s="26">
        <v>3.2323851308909801E-2</v>
      </c>
      <c r="N2056" s="23">
        <v>1</v>
      </c>
      <c r="O2056" s="23">
        <f t="shared" si="96"/>
        <v>3.2323851308909801E-2</v>
      </c>
      <c r="P2056" s="33">
        <f t="shared" si="98"/>
        <v>3.2585340137485886E-3</v>
      </c>
    </row>
    <row r="2057" spans="1:16" x14ac:dyDescent="0.25">
      <c r="A2057" s="27" t="s">
        <v>2748</v>
      </c>
      <c r="B2057" s="17" t="str">
        <f t="shared" si="97"/>
        <v>ARCAT</v>
      </c>
      <c r="C2057" s="28" t="s">
        <v>2159</v>
      </c>
      <c r="D2057" s="28" t="s">
        <v>187</v>
      </c>
      <c r="E2057" s="19">
        <v>4.9190543825292998</v>
      </c>
      <c r="F2057" s="20">
        <v>35.377378281153398</v>
      </c>
      <c r="G2057" s="21">
        <v>0.67918765198933995</v>
      </c>
      <c r="H2057" s="22">
        <v>2</v>
      </c>
      <c r="I2057" s="23">
        <v>3</v>
      </c>
      <c r="J2057" s="21">
        <v>0.99740644868805495</v>
      </c>
      <c r="K2057" s="24">
        <v>0</v>
      </c>
      <c r="L2057" s="25">
        <v>0</v>
      </c>
      <c r="M2057" s="26">
        <v>3.2318907104753998E-2</v>
      </c>
      <c r="N2057" s="23">
        <v>1</v>
      </c>
      <c r="O2057" s="23">
        <f t="shared" si="96"/>
        <v>3.2318907104753998E-2</v>
      </c>
      <c r="P2057" s="33">
        <f t="shared" si="98"/>
        <v>6.570146331282503E-3</v>
      </c>
    </row>
    <row r="2058" spans="1:16" x14ac:dyDescent="0.25">
      <c r="A2058" s="27" t="s">
        <v>2749</v>
      </c>
      <c r="B2058" s="17" t="str">
        <f t="shared" si="97"/>
        <v>TEMPL</v>
      </c>
      <c r="C2058" s="28" t="s">
        <v>1458</v>
      </c>
      <c r="D2058" s="28" t="s">
        <v>580</v>
      </c>
      <c r="E2058" s="19">
        <v>10.174046106554799</v>
      </c>
      <c r="F2058" s="20">
        <v>35.046010119084997</v>
      </c>
      <c r="G2058" s="21">
        <v>0.79620646073540202</v>
      </c>
      <c r="H2058" s="22">
        <v>2</v>
      </c>
      <c r="I2058" s="23">
        <v>6</v>
      </c>
      <c r="J2058" s="21">
        <v>0.70636485661155901</v>
      </c>
      <c r="K2058" s="24">
        <v>0</v>
      </c>
      <c r="L2058" s="25">
        <v>0</v>
      </c>
      <c r="M2058" s="26">
        <v>3.2292616116454703E-2</v>
      </c>
      <c r="N2058" s="23">
        <v>1</v>
      </c>
      <c r="O2058" s="23">
        <f t="shared" si="96"/>
        <v>3.2292616116454703E-2</v>
      </c>
      <c r="P2058" s="33">
        <f t="shared" si="98"/>
        <v>3.1740190459378444E-3</v>
      </c>
    </row>
    <row r="2059" spans="1:16" x14ac:dyDescent="0.25">
      <c r="A2059" s="27" t="s">
        <v>2750</v>
      </c>
      <c r="B2059" s="17" t="str">
        <f t="shared" si="97"/>
        <v>WOODS</v>
      </c>
      <c r="C2059" s="28" t="s">
        <v>1451</v>
      </c>
      <c r="D2059" s="28" t="s">
        <v>304</v>
      </c>
      <c r="E2059" s="19">
        <v>0.85806195038320299</v>
      </c>
      <c r="F2059" s="20">
        <v>10</v>
      </c>
      <c r="G2059" s="21">
        <v>0.96587356106943301</v>
      </c>
      <c r="H2059" s="22">
        <v>0</v>
      </c>
      <c r="I2059" s="23">
        <v>1</v>
      </c>
      <c r="J2059" s="21">
        <v>1</v>
      </c>
      <c r="K2059" s="24">
        <v>0</v>
      </c>
      <c r="L2059" s="25">
        <v>0</v>
      </c>
      <c r="M2059" s="26">
        <v>3.2229163449804199E-2</v>
      </c>
      <c r="N2059" s="23">
        <v>1</v>
      </c>
      <c r="O2059" s="23">
        <f t="shared" si="96"/>
        <v>3.2229163449804199E-2</v>
      </c>
      <c r="P2059" s="33">
        <f t="shared" si="98"/>
        <v>3.7560415580030017E-2</v>
      </c>
    </row>
    <row r="2060" spans="1:16" x14ac:dyDescent="0.25">
      <c r="A2060" s="27" t="s">
        <v>2751</v>
      </c>
      <c r="B2060" s="17" t="str">
        <f t="shared" si="97"/>
        <v>HIGGI</v>
      </c>
      <c r="C2060" s="28" t="s">
        <v>1311</v>
      </c>
      <c r="D2060" s="28" t="s">
        <v>148</v>
      </c>
      <c r="E2060" s="19">
        <v>13.320534458656899</v>
      </c>
      <c r="F2060" s="20">
        <v>11.5983459514869</v>
      </c>
      <c r="G2060" s="21">
        <v>0.77049518244979998</v>
      </c>
      <c r="H2060" s="22">
        <v>5</v>
      </c>
      <c r="I2060" s="23">
        <v>5</v>
      </c>
      <c r="J2060" s="21">
        <v>1</v>
      </c>
      <c r="K2060" s="24">
        <v>0</v>
      </c>
      <c r="L2060" s="25">
        <v>0</v>
      </c>
      <c r="M2060" s="26">
        <v>3.2223895310522201E-2</v>
      </c>
      <c r="N2060" s="23">
        <v>1</v>
      </c>
      <c r="O2060" s="23">
        <f t="shared" si="96"/>
        <v>3.2223895310522201E-2</v>
      </c>
      <c r="P2060" s="33">
        <f t="shared" si="98"/>
        <v>2.4191142938397771E-3</v>
      </c>
    </row>
    <row r="2061" spans="1:16" x14ac:dyDescent="0.25">
      <c r="A2061" s="27" t="s">
        <v>2752</v>
      </c>
      <c r="B2061" s="17" t="str">
        <f t="shared" si="97"/>
        <v>BRENT</v>
      </c>
      <c r="C2061" s="28" t="s">
        <v>2475</v>
      </c>
      <c r="D2061" s="28" t="s">
        <v>593</v>
      </c>
      <c r="E2061" s="19">
        <v>0.65133404771441805</v>
      </c>
      <c r="F2061" s="20">
        <v>10</v>
      </c>
      <c r="G2061" s="21">
        <v>0.96383672397465603</v>
      </c>
      <c r="H2061" s="22">
        <v>0</v>
      </c>
      <c r="I2061" s="23">
        <v>1</v>
      </c>
      <c r="J2061" s="21">
        <v>1</v>
      </c>
      <c r="K2061" s="24">
        <v>0</v>
      </c>
      <c r="L2061" s="25">
        <v>0</v>
      </c>
      <c r="M2061" s="26">
        <v>3.2176778312848202E-2</v>
      </c>
      <c r="N2061" s="23">
        <v>1</v>
      </c>
      <c r="O2061" s="23">
        <f t="shared" si="96"/>
        <v>3.2176778312848202E-2</v>
      </c>
      <c r="P2061" s="33">
        <f t="shared" si="98"/>
        <v>4.9401345478190528E-2</v>
      </c>
    </row>
    <row r="2062" spans="1:16" x14ac:dyDescent="0.25">
      <c r="A2062" s="27" t="s">
        <v>2753</v>
      </c>
      <c r="B2062" s="17" t="str">
        <f t="shared" si="97"/>
        <v xml:space="preserve">BEAR </v>
      </c>
      <c r="C2062" s="28" t="s">
        <v>2375</v>
      </c>
      <c r="D2062" s="28" t="s">
        <v>145</v>
      </c>
      <c r="E2062" s="19">
        <v>8.0072698585323501</v>
      </c>
      <c r="F2062" s="20">
        <v>10</v>
      </c>
      <c r="G2062" s="21">
        <v>0.99825542653656696</v>
      </c>
      <c r="H2062" s="22">
        <v>0</v>
      </c>
      <c r="I2062" s="23">
        <v>6</v>
      </c>
      <c r="J2062" s="21">
        <v>1</v>
      </c>
      <c r="K2062" s="24">
        <v>0</v>
      </c>
      <c r="L2062" s="25">
        <v>0</v>
      </c>
      <c r="M2062" s="26">
        <v>3.2169369840722398E-2</v>
      </c>
      <c r="N2062" s="23">
        <v>1</v>
      </c>
      <c r="O2062" s="23">
        <f t="shared" si="96"/>
        <v>3.2169369840722398E-2</v>
      </c>
      <c r="P2062" s="33">
        <f t="shared" si="98"/>
        <v>4.0175203794890852E-3</v>
      </c>
    </row>
    <row r="2063" spans="1:16" x14ac:dyDescent="0.25">
      <c r="A2063" s="27" t="s">
        <v>2754</v>
      </c>
      <c r="B2063" s="17" t="str">
        <f t="shared" si="97"/>
        <v>PIT N</v>
      </c>
      <c r="C2063" s="28" t="s">
        <v>2755</v>
      </c>
      <c r="D2063" s="28" t="s">
        <v>170</v>
      </c>
      <c r="E2063" s="19">
        <v>7.4490165653023199</v>
      </c>
      <c r="F2063" s="20">
        <v>11.3540815107727</v>
      </c>
      <c r="G2063" s="21">
        <v>1</v>
      </c>
      <c r="H2063" s="22">
        <v>0</v>
      </c>
      <c r="I2063" s="23">
        <v>1</v>
      </c>
      <c r="J2063" s="21">
        <v>0.82661610978307998</v>
      </c>
      <c r="K2063" s="24">
        <v>0</v>
      </c>
      <c r="L2063" s="25">
        <v>0</v>
      </c>
      <c r="M2063" s="26">
        <v>3.2143131998863698E-2</v>
      </c>
      <c r="N2063" s="23">
        <v>1</v>
      </c>
      <c r="O2063" s="23">
        <f t="shared" si="96"/>
        <v>3.2143131998863698E-2</v>
      </c>
      <c r="P2063" s="33">
        <f t="shared" si="98"/>
        <v>4.3150839734451794E-3</v>
      </c>
    </row>
    <row r="2064" spans="1:16" x14ac:dyDescent="0.25">
      <c r="A2064" s="27" t="s">
        <v>2756</v>
      </c>
      <c r="B2064" s="17" t="str">
        <f t="shared" si="97"/>
        <v>SUMMI</v>
      </c>
      <c r="C2064" s="28" t="s">
        <v>2757</v>
      </c>
      <c r="D2064" s="28" t="s">
        <v>148</v>
      </c>
      <c r="E2064" s="19">
        <v>1.01040525403684</v>
      </c>
      <c r="F2064" s="20">
        <v>9.9999999999999893</v>
      </c>
      <c r="G2064" s="21">
        <v>0.73239093859370297</v>
      </c>
      <c r="H2064" s="22">
        <v>1</v>
      </c>
      <c r="I2064" s="23">
        <v>3</v>
      </c>
      <c r="J2064" s="21">
        <v>1</v>
      </c>
      <c r="K2064" s="24">
        <v>0</v>
      </c>
      <c r="L2064" s="25">
        <v>0</v>
      </c>
      <c r="M2064" s="26">
        <v>3.2107909541564901E-2</v>
      </c>
      <c r="N2064" s="23">
        <v>1</v>
      </c>
      <c r="O2064" s="23">
        <f t="shared" si="96"/>
        <v>3.2107909541564901E-2</v>
      </c>
      <c r="P2064" s="33">
        <f t="shared" si="98"/>
        <v>3.1777259088158136E-2</v>
      </c>
    </row>
    <row r="2065" spans="1:16" x14ac:dyDescent="0.25">
      <c r="A2065" s="27" t="s">
        <v>2758</v>
      </c>
      <c r="B2065" s="17" t="str">
        <f t="shared" si="97"/>
        <v>SARAT</v>
      </c>
      <c r="C2065" s="28" t="s">
        <v>634</v>
      </c>
      <c r="D2065" s="28" t="s">
        <v>184</v>
      </c>
      <c r="E2065" s="19">
        <v>5.6494138998870254</v>
      </c>
      <c r="F2065" s="20">
        <v>10</v>
      </c>
      <c r="G2065" s="21">
        <v>0.35717885567934499</v>
      </c>
      <c r="H2065" s="22">
        <v>5</v>
      </c>
      <c r="I2065" s="23">
        <v>4</v>
      </c>
      <c r="J2065" s="21">
        <v>1</v>
      </c>
      <c r="K2065" s="24">
        <v>0.144339084307709</v>
      </c>
      <c r="L2065" s="25">
        <v>1</v>
      </c>
      <c r="M2065" s="26">
        <v>3.2092461568057298E-2</v>
      </c>
      <c r="N2065" s="23">
        <v>1</v>
      </c>
      <c r="O2065" s="23">
        <f t="shared" si="96"/>
        <v>3.2092461568057298E-2</v>
      </c>
      <c r="P2065" s="33">
        <f t="shared" si="98"/>
        <v>5.6806709752137419E-3</v>
      </c>
    </row>
    <row r="2066" spans="1:16" x14ac:dyDescent="0.25">
      <c r="A2066" s="27" t="s">
        <v>2759</v>
      </c>
      <c r="B2066" s="17" t="str">
        <f t="shared" si="97"/>
        <v>ELK 1</v>
      </c>
      <c r="C2066" s="28" t="s">
        <v>1684</v>
      </c>
      <c r="D2066" s="28" t="s">
        <v>187</v>
      </c>
      <c r="E2066" s="19">
        <v>4.2671715455076198</v>
      </c>
      <c r="F2066" s="20">
        <v>21.520686126685099</v>
      </c>
      <c r="G2066" s="21">
        <v>0.21574037909690399</v>
      </c>
      <c r="H2066" s="22">
        <v>6</v>
      </c>
      <c r="I2066" s="23">
        <v>10</v>
      </c>
      <c r="J2066" s="21">
        <v>1</v>
      </c>
      <c r="K2066" s="24">
        <v>0</v>
      </c>
      <c r="L2066" s="25">
        <v>0</v>
      </c>
      <c r="M2066" s="26">
        <v>3.2080538594867002E-2</v>
      </c>
      <c r="N2066" s="23">
        <v>1</v>
      </c>
      <c r="O2066" s="23">
        <f t="shared" si="96"/>
        <v>3.2080538594867002E-2</v>
      </c>
      <c r="P2066" s="33">
        <f t="shared" si="98"/>
        <v>7.5179866224597078E-3</v>
      </c>
    </row>
    <row r="2067" spans="1:16" x14ac:dyDescent="0.25">
      <c r="A2067" s="27" t="s">
        <v>2760</v>
      </c>
      <c r="B2067" s="17" t="str">
        <f t="shared" si="97"/>
        <v>LAKEV</v>
      </c>
      <c r="C2067" s="28" t="s">
        <v>1012</v>
      </c>
      <c r="D2067" s="28" t="s">
        <v>226</v>
      </c>
      <c r="E2067" s="19">
        <v>8.9370588916985305</v>
      </c>
      <c r="F2067" s="20">
        <v>82.967277437594106</v>
      </c>
      <c r="G2067" s="21">
        <v>0.68099009511207897</v>
      </c>
      <c r="H2067" s="22">
        <v>1</v>
      </c>
      <c r="I2067" s="23">
        <v>4</v>
      </c>
      <c r="J2067" s="21">
        <v>0.65453650611166703</v>
      </c>
      <c r="K2067" s="24">
        <v>0</v>
      </c>
      <c r="L2067" s="25">
        <v>0</v>
      </c>
      <c r="M2067" s="26">
        <v>3.2044471391205601E-2</v>
      </c>
      <c r="N2067" s="23">
        <v>1</v>
      </c>
      <c r="O2067" s="23">
        <f t="shared" si="96"/>
        <v>3.2044471391205601E-2</v>
      </c>
      <c r="P2067" s="33">
        <f t="shared" si="98"/>
        <v>3.5855723655319224E-3</v>
      </c>
    </row>
    <row r="2068" spans="1:16" x14ac:dyDescent="0.25">
      <c r="A2068" s="27" t="s">
        <v>2761</v>
      </c>
      <c r="B2068" s="17" t="str">
        <f t="shared" si="97"/>
        <v>MARIP</v>
      </c>
      <c r="C2068" s="28" t="s">
        <v>164</v>
      </c>
      <c r="D2068" s="28" t="s">
        <v>145</v>
      </c>
      <c r="E2068" s="19">
        <v>18.880041807896696</v>
      </c>
      <c r="F2068" s="20">
        <v>28.5380985917533</v>
      </c>
      <c r="G2068" s="21">
        <v>0.67578355175198401</v>
      </c>
      <c r="H2068" s="22">
        <v>1</v>
      </c>
      <c r="I2068" s="23">
        <v>11</v>
      </c>
      <c r="J2068" s="21">
        <v>1</v>
      </c>
      <c r="K2068" s="24">
        <v>1.0187758637496601E-2</v>
      </c>
      <c r="L2068" s="25">
        <v>0</v>
      </c>
      <c r="M2068" s="26">
        <v>3.2028834005210602E-2</v>
      </c>
      <c r="N2068" s="23">
        <v>1</v>
      </c>
      <c r="O2068" s="23">
        <f t="shared" si="96"/>
        <v>3.2028834005210602E-2</v>
      </c>
      <c r="P2068" s="33">
        <f t="shared" si="98"/>
        <v>1.6964387224934186E-3</v>
      </c>
    </row>
    <row r="2069" spans="1:16" x14ac:dyDescent="0.25">
      <c r="A2069" s="27" t="s">
        <v>2762</v>
      </c>
      <c r="B2069" s="17" t="str">
        <f t="shared" si="97"/>
        <v>OAKLA</v>
      </c>
      <c r="C2069" s="28" t="s">
        <v>771</v>
      </c>
      <c r="D2069" s="28" t="s">
        <v>528</v>
      </c>
      <c r="E2069" s="19">
        <v>2.8215439721092599</v>
      </c>
      <c r="F2069" s="20">
        <v>10</v>
      </c>
      <c r="G2069" s="21">
        <v>0.11967340751418699</v>
      </c>
      <c r="H2069" s="22">
        <v>1</v>
      </c>
      <c r="I2069" s="23">
        <v>0</v>
      </c>
      <c r="J2069" s="21">
        <v>1</v>
      </c>
      <c r="K2069" s="24">
        <v>0.42908399940391201</v>
      </c>
      <c r="L2069" s="25">
        <v>0</v>
      </c>
      <c r="M2069" s="26">
        <v>3.2016164274356898E-2</v>
      </c>
      <c r="N2069" s="23">
        <v>1</v>
      </c>
      <c r="O2069" s="23">
        <f t="shared" si="96"/>
        <v>3.2016164274356898E-2</v>
      </c>
      <c r="P2069" s="33">
        <f t="shared" si="98"/>
        <v>1.1347037150877023E-2</v>
      </c>
    </row>
    <row r="2070" spans="1:16" x14ac:dyDescent="0.25">
      <c r="A2070" s="27" t="s">
        <v>2763</v>
      </c>
      <c r="B2070" s="17" t="str">
        <f t="shared" si="97"/>
        <v>NARRO</v>
      </c>
      <c r="C2070" s="28" t="s">
        <v>1819</v>
      </c>
      <c r="D2070" s="28" t="s">
        <v>148</v>
      </c>
      <c r="E2070" s="19">
        <v>15.6172281240393</v>
      </c>
      <c r="F2070" s="20">
        <v>42.313972581331399</v>
      </c>
      <c r="G2070" s="21">
        <v>0.50340454597517204</v>
      </c>
      <c r="H2070" s="22">
        <v>2</v>
      </c>
      <c r="I2070" s="23">
        <v>7</v>
      </c>
      <c r="J2070" s="21">
        <v>1</v>
      </c>
      <c r="K2070" s="24">
        <v>0</v>
      </c>
      <c r="L2070" s="25">
        <v>0</v>
      </c>
      <c r="M2070" s="26">
        <v>3.1974695816107998E-2</v>
      </c>
      <c r="N2070" s="23">
        <v>1</v>
      </c>
      <c r="O2070" s="23">
        <f t="shared" si="96"/>
        <v>3.1974695816107998E-2</v>
      </c>
      <c r="P2070" s="33">
        <f t="shared" si="98"/>
        <v>2.0473989085739203E-3</v>
      </c>
    </row>
    <row r="2071" spans="1:16" x14ac:dyDescent="0.25">
      <c r="A2071" s="27" t="s">
        <v>2764</v>
      </c>
      <c r="B2071" s="17" t="str">
        <f t="shared" si="97"/>
        <v>HAMIL</v>
      </c>
      <c r="C2071" s="28" t="s">
        <v>806</v>
      </c>
      <c r="D2071" s="28" t="s">
        <v>170</v>
      </c>
      <c r="E2071" s="19">
        <v>1.4473375622885101</v>
      </c>
      <c r="F2071" s="20">
        <v>18.1172343538862</v>
      </c>
      <c r="G2071" s="21">
        <v>0.99803667187136402</v>
      </c>
      <c r="H2071" s="22">
        <v>0</v>
      </c>
      <c r="I2071" s="23">
        <v>3</v>
      </c>
      <c r="J2071" s="21">
        <v>1</v>
      </c>
      <c r="K2071" s="24">
        <v>0</v>
      </c>
      <c r="L2071" s="25">
        <v>0</v>
      </c>
      <c r="M2071" s="26">
        <v>3.19333129964572E-2</v>
      </c>
      <c r="N2071" s="23">
        <v>1</v>
      </c>
      <c r="O2071" s="23">
        <f t="shared" si="96"/>
        <v>3.19333129964572E-2</v>
      </c>
      <c r="P2071" s="33">
        <f t="shared" si="98"/>
        <v>2.206348665888605E-2</v>
      </c>
    </row>
    <row r="2072" spans="1:16" x14ac:dyDescent="0.25">
      <c r="A2072" s="27" t="s">
        <v>2765</v>
      </c>
      <c r="B2072" s="17" t="str">
        <f t="shared" si="97"/>
        <v>MERCE</v>
      </c>
      <c r="C2072" s="28" t="s">
        <v>1019</v>
      </c>
      <c r="D2072" s="28" t="s">
        <v>145</v>
      </c>
      <c r="E2072" s="19">
        <v>8.5158201486266805</v>
      </c>
      <c r="F2072" s="20">
        <v>30.968262225518501</v>
      </c>
      <c r="G2072" s="21">
        <v>0.53305924413769901</v>
      </c>
      <c r="H2072" s="22">
        <v>0</v>
      </c>
      <c r="I2072" s="23">
        <v>0</v>
      </c>
      <c r="J2072" s="21">
        <v>0.95403337398833998</v>
      </c>
      <c r="K2072" s="24">
        <v>0</v>
      </c>
      <c r="L2072" s="25">
        <v>0</v>
      </c>
      <c r="M2072" s="26">
        <v>3.1806647836516599E-2</v>
      </c>
      <c r="N2072" s="23">
        <v>1</v>
      </c>
      <c r="O2072" s="23">
        <f t="shared" si="96"/>
        <v>3.1806647836516599E-2</v>
      </c>
      <c r="P2072" s="33">
        <f t="shared" si="98"/>
        <v>3.7350069965540497E-3</v>
      </c>
    </row>
    <row r="2073" spans="1:16" x14ac:dyDescent="0.25">
      <c r="A2073" s="27" t="s">
        <v>2766</v>
      </c>
      <c r="B2073" s="17" t="str">
        <f t="shared" si="97"/>
        <v>BRUNS</v>
      </c>
      <c r="C2073" s="28" t="s">
        <v>160</v>
      </c>
      <c r="D2073" s="28" t="s">
        <v>148</v>
      </c>
      <c r="E2073" s="19">
        <v>6.0294434069309908</v>
      </c>
      <c r="F2073" s="20">
        <v>52.8154224053525</v>
      </c>
      <c r="G2073" s="21">
        <v>0.375982892500553</v>
      </c>
      <c r="H2073" s="22">
        <v>9</v>
      </c>
      <c r="I2073" s="23">
        <v>3</v>
      </c>
      <c r="J2073" s="21">
        <v>0.59525773482362598</v>
      </c>
      <c r="K2073" s="24">
        <v>0.34207205138747199</v>
      </c>
      <c r="L2073" s="25">
        <v>0</v>
      </c>
      <c r="M2073" s="26">
        <v>3.1777997889020602E-2</v>
      </c>
      <c r="N2073" s="23">
        <v>1</v>
      </c>
      <c r="O2073" s="23">
        <f t="shared" si="96"/>
        <v>3.1777997889020602E-2</v>
      </c>
      <c r="P2073" s="33">
        <f t="shared" si="98"/>
        <v>5.2704695515494891E-3</v>
      </c>
    </row>
    <row r="2074" spans="1:16" x14ac:dyDescent="0.25">
      <c r="A2074" s="27" t="s">
        <v>2767</v>
      </c>
      <c r="B2074" s="17" t="str">
        <f t="shared" si="97"/>
        <v>MARTE</v>
      </c>
      <c r="C2074" s="28" t="s">
        <v>1573</v>
      </c>
      <c r="D2074" s="28" t="s">
        <v>154</v>
      </c>
      <c r="E2074" s="19">
        <v>6.4004351661170702</v>
      </c>
      <c r="F2074" s="20">
        <v>24.142892595917299</v>
      </c>
      <c r="G2074" s="21">
        <v>0.66433000650416796</v>
      </c>
      <c r="H2074" s="22">
        <v>0</v>
      </c>
      <c r="I2074" s="23">
        <v>4</v>
      </c>
      <c r="J2074" s="21">
        <v>0.94031663580611402</v>
      </c>
      <c r="K2074" s="24">
        <v>0</v>
      </c>
      <c r="L2074" s="25">
        <v>0</v>
      </c>
      <c r="M2074" s="26">
        <v>3.1753159163426602E-2</v>
      </c>
      <c r="N2074" s="23">
        <v>1</v>
      </c>
      <c r="O2074" s="23">
        <f t="shared" si="96"/>
        <v>3.1753159163426602E-2</v>
      </c>
      <c r="P2074" s="33">
        <f t="shared" si="98"/>
        <v>4.9610937911726679E-3</v>
      </c>
    </row>
    <row r="2075" spans="1:16" x14ac:dyDescent="0.25">
      <c r="A2075" s="27" t="s">
        <v>2768</v>
      </c>
      <c r="B2075" s="17" t="str">
        <f t="shared" si="97"/>
        <v>BURNE</v>
      </c>
      <c r="C2075" s="28" t="s">
        <v>2349</v>
      </c>
      <c r="D2075" s="28" t="s">
        <v>170</v>
      </c>
      <c r="E2075" s="19">
        <v>7.0164736820198303</v>
      </c>
      <c r="F2075" s="20">
        <v>60.5885065968438</v>
      </c>
      <c r="G2075" s="21">
        <v>0.76979135207914395</v>
      </c>
      <c r="H2075" s="22">
        <v>1</v>
      </c>
      <c r="I2075" s="23">
        <v>3</v>
      </c>
      <c r="J2075" s="21">
        <v>0.74398605609020096</v>
      </c>
      <c r="K2075" s="24">
        <v>0</v>
      </c>
      <c r="L2075" s="25">
        <v>0</v>
      </c>
      <c r="M2075" s="26">
        <v>3.1700246584921897E-2</v>
      </c>
      <c r="N2075" s="23">
        <v>1</v>
      </c>
      <c r="O2075" s="23">
        <f t="shared" si="96"/>
        <v>3.1700246584921897E-2</v>
      </c>
      <c r="P2075" s="33">
        <f t="shared" si="98"/>
        <v>4.5179741308167144E-3</v>
      </c>
    </row>
    <row r="2076" spans="1:16" x14ac:dyDescent="0.25">
      <c r="A2076" s="27" t="s">
        <v>2769</v>
      </c>
      <c r="B2076" s="17" t="str">
        <f t="shared" si="97"/>
        <v xml:space="preserve">CLAY </v>
      </c>
      <c r="C2076" s="28" t="s">
        <v>2770</v>
      </c>
      <c r="D2076" s="28" t="s">
        <v>154</v>
      </c>
      <c r="E2076" s="19">
        <v>15.705704769885999</v>
      </c>
      <c r="F2076" s="20">
        <v>29.050911289613602</v>
      </c>
      <c r="G2076" s="21">
        <v>0.99850307903961499</v>
      </c>
      <c r="H2076" s="22">
        <v>0</v>
      </c>
      <c r="I2076" s="23">
        <v>2</v>
      </c>
      <c r="J2076" s="21">
        <v>0.80494665282937305</v>
      </c>
      <c r="K2076" s="24">
        <v>0</v>
      </c>
      <c r="L2076" s="25">
        <v>0</v>
      </c>
      <c r="M2076" s="26">
        <v>3.1695913415734502E-2</v>
      </c>
      <c r="N2076" s="23">
        <v>1</v>
      </c>
      <c r="O2076" s="23">
        <f t="shared" si="96"/>
        <v>3.1695913415734502E-2</v>
      </c>
      <c r="P2076" s="33">
        <f t="shared" si="98"/>
        <v>2.0181146838127257E-3</v>
      </c>
    </row>
    <row r="2077" spans="1:16" x14ac:dyDescent="0.25">
      <c r="A2077" s="27" t="s">
        <v>2771</v>
      </c>
      <c r="B2077" s="17" t="str">
        <f t="shared" si="97"/>
        <v>CURTI</v>
      </c>
      <c r="C2077" s="28" t="s">
        <v>453</v>
      </c>
      <c r="D2077" s="28" t="s">
        <v>145</v>
      </c>
      <c r="E2077" s="19">
        <v>4.0637104640661699</v>
      </c>
      <c r="F2077" s="20">
        <v>23.651146530825201</v>
      </c>
      <c r="G2077" s="21">
        <v>0.61760225859576201</v>
      </c>
      <c r="H2077" s="22">
        <v>0</v>
      </c>
      <c r="I2077" s="23">
        <v>3</v>
      </c>
      <c r="J2077" s="21">
        <v>1</v>
      </c>
      <c r="K2077" s="24">
        <v>0</v>
      </c>
      <c r="L2077" s="25">
        <v>0</v>
      </c>
      <c r="M2077" s="26">
        <v>3.1658031501194402E-2</v>
      </c>
      <c r="N2077" s="23">
        <v>1</v>
      </c>
      <c r="O2077" s="23">
        <f t="shared" si="96"/>
        <v>3.1658031501194402E-2</v>
      </c>
      <c r="P2077" s="33">
        <f t="shared" si="98"/>
        <v>7.7904249776489269E-3</v>
      </c>
    </row>
    <row r="2078" spans="1:16" x14ac:dyDescent="0.25">
      <c r="A2078" s="27" t="s">
        <v>2772</v>
      </c>
      <c r="B2078" s="17" t="str">
        <f t="shared" si="97"/>
        <v>KONOC</v>
      </c>
      <c r="C2078" s="28" t="s">
        <v>2773</v>
      </c>
      <c r="D2078" s="28" t="s">
        <v>187</v>
      </c>
      <c r="E2078" s="19">
        <v>6.2309829287932104</v>
      </c>
      <c r="F2078" s="20">
        <v>17.4671298910567</v>
      </c>
      <c r="G2078" s="21">
        <v>0.73501802403774896</v>
      </c>
      <c r="H2078" s="22">
        <v>1</v>
      </c>
      <c r="I2078" s="23">
        <v>1</v>
      </c>
      <c r="J2078" s="21">
        <v>0.84021697006421503</v>
      </c>
      <c r="K2078" s="24">
        <v>0</v>
      </c>
      <c r="L2078" s="25">
        <v>0</v>
      </c>
      <c r="M2078" s="26">
        <v>3.1636481571552702E-2</v>
      </c>
      <c r="N2078" s="23">
        <v>1</v>
      </c>
      <c r="O2078" s="23">
        <f t="shared" si="96"/>
        <v>3.1636481571552702E-2</v>
      </c>
      <c r="P2078" s="33">
        <f t="shared" si="98"/>
        <v>5.0772858685523498E-3</v>
      </c>
    </row>
    <row r="2079" spans="1:16" x14ac:dyDescent="0.25">
      <c r="A2079" s="27" t="s">
        <v>2774</v>
      </c>
      <c r="B2079" s="17" t="str">
        <f t="shared" si="97"/>
        <v>OTTER</v>
      </c>
      <c r="C2079" s="28" t="s">
        <v>1783</v>
      </c>
      <c r="D2079" s="28" t="s">
        <v>223</v>
      </c>
      <c r="E2079" s="19">
        <v>15.8742111916906</v>
      </c>
      <c r="F2079" s="20">
        <v>30.173949606694201</v>
      </c>
      <c r="G2079" s="21">
        <v>0.156691147302015</v>
      </c>
      <c r="H2079" s="22">
        <v>12</v>
      </c>
      <c r="I2079" s="23">
        <v>5</v>
      </c>
      <c r="J2079" s="21">
        <v>1</v>
      </c>
      <c r="K2079" s="24">
        <v>0</v>
      </c>
      <c r="L2079" s="25">
        <v>0</v>
      </c>
      <c r="M2079" s="26">
        <v>3.1616709336052498E-2</v>
      </c>
      <c r="N2079" s="23">
        <v>1</v>
      </c>
      <c r="O2079" s="23">
        <f t="shared" si="96"/>
        <v>3.1616709336052498E-2</v>
      </c>
      <c r="P2079" s="33">
        <f t="shared" si="98"/>
        <v>1.9917027028468885E-3</v>
      </c>
    </row>
    <row r="2080" spans="1:16" x14ac:dyDescent="0.25">
      <c r="A2080" s="27" t="s">
        <v>2775</v>
      </c>
      <c r="B2080" s="17" t="str">
        <f t="shared" si="97"/>
        <v xml:space="preserve">FORT </v>
      </c>
      <c r="C2080" s="28" t="s">
        <v>383</v>
      </c>
      <c r="D2080" s="28" t="s">
        <v>226</v>
      </c>
      <c r="E2080" s="19">
        <v>5.1708445946936203</v>
      </c>
      <c r="F2080" s="20">
        <v>13.0881587892205</v>
      </c>
      <c r="G2080" s="21">
        <v>4.2027926548087798E-2</v>
      </c>
      <c r="H2080" s="22">
        <v>4</v>
      </c>
      <c r="I2080" s="23">
        <v>1</v>
      </c>
      <c r="J2080" s="21">
        <v>1</v>
      </c>
      <c r="K2080" s="24">
        <v>0</v>
      </c>
      <c r="L2080" s="25">
        <v>0</v>
      </c>
      <c r="M2080" s="26">
        <v>3.1597460823376E-2</v>
      </c>
      <c r="N2080" s="23">
        <v>1</v>
      </c>
      <c r="O2080" s="23">
        <f t="shared" si="96"/>
        <v>3.1597460823376E-2</v>
      </c>
      <c r="P2080" s="33">
        <f t="shared" si="98"/>
        <v>6.1106962788635482E-3</v>
      </c>
    </row>
    <row r="2081" spans="1:16" x14ac:dyDescent="0.25">
      <c r="A2081" s="27" t="s">
        <v>2776</v>
      </c>
      <c r="B2081" s="17" t="str">
        <f t="shared" si="97"/>
        <v>PIT N</v>
      </c>
      <c r="C2081" s="28" t="s">
        <v>2342</v>
      </c>
      <c r="D2081" s="28" t="s">
        <v>170</v>
      </c>
      <c r="E2081" s="19">
        <v>5.5302210037494302</v>
      </c>
      <c r="F2081" s="20">
        <v>10</v>
      </c>
      <c r="G2081" s="21">
        <v>0.89797948665063598</v>
      </c>
      <c r="H2081" s="22">
        <v>1</v>
      </c>
      <c r="I2081" s="23">
        <v>2</v>
      </c>
      <c r="J2081" s="21">
        <v>1</v>
      </c>
      <c r="K2081" s="24">
        <v>0</v>
      </c>
      <c r="L2081" s="25">
        <v>0</v>
      </c>
      <c r="M2081" s="26">
        <v>3.1555947958539297E-2</v>
      </c>
      <c r="N2081" s="23">
        <v>1</v>
      </c>
      <c r="O2081" s="23">
        <f t="shared" si="96"/>
        <v>3.1555947958539297E-2</v>
      </c>
      <c r="P2081" s="33">
        <f t="shared" si="98"/>
        <v>5.7060916620049551E-3</v>
      </c>
    </row>
    <row r="2082" spans="1:16" x14ac:dyDescent="0.25">
      <c r="A2082" s="27" t="s">
        <v>2777</v>
      </c>
      <c r="B2082" s="17" t="str">
        <f t="shared" si="97"/>
        <v>OCEAN</v>
      </c>
      <c r="C2082" s="28" t="s">
        <v>1962</v>
      </c>
      <c r="D2082" s="28" t="s">
        <v>580</v>
      </c>
      <c r="E2082" s="19">
        <v>5.8788457321532404</v>
      </c>
      <c r="F2082" s="20">
        <v>10</v>
      </c>
      <c r="G2082" s="21">
        <v>0.32530287651218098</v>
      </c>
      <c r="H2082" s="22">
        <v>6</v>
      </c>
      <c r="I2082" s="23">
        <v>4</v>
      </c>
      <c r="J2082" s="21">
        <v>0.56201772856310805</v>
      </c>
      <c r="K2082" s="24">
        <v>0</v>
      </c>
      <c r="L2082" s="25">
        <v>0</v>
      </c>
      <c r="M2082" s="26">
        <v>3.1497035201451001E-2</v>
      </c>
      <c r="N2082" s="23">
        <v>1</v>
      </c>
      <c r="O2082" s="23">
        <f t="shared" si="96"/>
        <v>3.1497035201451001E-2</v>
      </c>
      <c r="P2082" s="33">
        <f t="shared" si="98"/>
        <v>5.3576903760518659E-3</v>
      </c>
    </row>
    <row r="2083" spans="1:16" x14ac:dyDescent="0.25">
      <c r="A2083" s="27" t="s">
        <v>2778</v>
      </c>
      <c r="B2083" s="17" t="str">
        <f t="shared" si="97"/>
        <v>HIGGI</v>
      </c>
      <c r="C2083" s="28" t="s">
        <v>2742</v>
      </c>
      <c r="D2083" s="28" t="s">
        <v>148</v>
      </c>
      <c r="E2083" s="19">
        <v>4.3177246940979099</v>
      </c>
      <c r="F2083" s="20">
        <v>10</v>
      </c>
      <c r="G2083" s="21">
        <v>1</v>
      </c>
      <c r="H2083" s="22">
        <v>0</v>
      </c>
      <c r="I2083" s="23">
        <v>6</v>
      </c>
      <c r="J2083" s="21">
        <v>0.97648991580745703</v>
      </c>
      <c r="K2083" s="24">
        <v>0</v>
      </c>
      <c r="L2083" s="25">
        <v>0</v>
      </c>
      <c r="M2083" s="26">
        <v>3.1487717305800703E-2</v>
      </c>
      <c r="N2083" s="23">
        <v>1</v>
      </c>
      <c r="O2083" s="23">
        <f t="shared" si="96"/>
        <v>3.1487717305800703E-2</v>
      </c>
      <c r="P2083" s="33">
        <f t="shared" si="98"/>
        <v>7.2926644324596852E-3</v>
      </c>
    </row>
    <row r="2084" spans="1:16" x14ac:dyDescent="0.25">
      <c r="A2084" s="27" t="s">
        <v>2779</v>
      </c>
      <c r="B2084" s="17" t="str">
        <f t="shared" si="97"/>
        <v xml:space="preserve">FORT </v>
      </c>
      <c r="C2084" s="28" t="s">
        <v>2109</v>
      </c>
      <c r="D2084" s="28" t="s">
        <v>187</v>
      </c>
      <c r="E2084" s="19">
        <v>10.016728684818601</v>
      </c>
      <c r="F2084" s="20">
        <v>23.365887869689999</v>
      </c>
      <c r="G2084" s="21">
        <v>0.35033861743629002</v>
      </c>
      <c r="H2084" s="22">
        <v>10</v>
      </c>
      <c r="I2084" s="23">
        <v>7</v>
      </c>
      <c r="J2084" s="21">
        <v>1</v>
      </c>
      <c r="K2084" s="24">
        <v>0</v>
      </c>
      <c r="L2084" s="25">
        <v>0</v>
      </c>
      <c r="M2084" s="26">
        <v>3.1468726591307498E-2</v>
      </c>
      <c r="N2084" s="23">
        <v>1</v>
      </c>
      <c r="O2084" s="23">
        <f t="shared" si="96"/>
        <v>3.1468726591307498E-2</v>
      </c>
      <c r="P2084" s="33">
        <f t="shared" si="98"/>
        <v>3.1416171468237573E-3</v>
      </c>
    </row>
    <row r="2085" spans="1:16" x14ac:dyDescent="0.25">
      <c r="A2085" s="27" t="s">
        <v>2780</v>
      </c>
      <c r="B2085" s="17" t="str">
        <f t="shared" si="97"/>
        <v>UPPER</v>
      </c>
      <c r="C2085" s="28" t="s">
        <v>1151</v>
      </c>
      <c r="D2085" s="28" t="s">
        <v>187</v>
      </c>
      <c r="E2085" s="19">
        <v>11.5359788185737</v>
      </c>
      <c r="F2085" s="20">
        <v>63.727568423373803</v>
      </c>
      <c r="G2085" s="21">
        <v>0.55278096219293305</v>
      </c>
      <c r="H2085" s="22">
        <v>0</v>
      </c>
      <c r="I2085" s="23">
        <v>4</v>
      </c>
      <c r="J2085" s="21">
        <v>0.61847790803013103</v>
      </c>
      <c r="K2085" s="24">
        <v>0</v>
      </c>
      <c r="L2085" s="25">
        <v>0</v>
      </c>
      <c r="M2085" s="26">
        <v>3.1440551798977798E-2</v>
      </c>
      <c r="N2085" s="23">
        <v>1</v>
      </c>
      <c r="O2085" s="23">
        <f t="shared" si="96"/>
        <v>3.1440551798977798E-2</v>
      </c>
      <c r="P2085" s="33">
        <f t="shared" si="98"/>
        <v>2.7254342516957815E-3</v>
      </c>
    </row>
    <row r="2086" spans="1:16" x14ac:dyDescent="0.25">
      <c r="A2086" s="27" t="s">
        <v>2781</v>
      </c>
      <c r="B2086" s="17" t="str">
        <f t="shared" si="97"/>
        <v>DIAMO</v>
      </c>
      <c r="C2086" s="28" t="s">
        <v>2127</v>
      </c>
      <c r="D2086" s="28" t="s">
        <v>148</v>
      </c>
      <c r="E2086" s="19">
        <v>15.080764299159</v>
      </c>
      <c r="F2086" s="20">
        <v>21.253797791938698</v>
      </c>
      <c r="G2086" s="21">
        <v>0.81610582020394895</v>
      </c>
      <c r="H2086" s="22">
        <v>2</v>
      </c>
      <c r="I2086" s="23">
        <v>7</v>
      </c>
      <c r="J2086" s="21">
        <v>1</v>
      </c>
      <c r="K2086" s="24">
        <v>0</v>
      </c>
      <c r="L2086" s="25">
        <v>0</v>
      </c>
      <c r="M2086" s="26">
        <v>3.1373674963779401E-2</v>
      </c>
      <c r="N2086" s="23">
        <v>1</v>
      </c>
      <c r="O2086" s="23">
        <f t="shared" si="96"/>
        <v>3.1373674963779401E-2</v>
      </c>
      <c r="P2086" s="33">
        <f t="shared" si="98"/>
        <v>2.0803769849734336E-3</v>
      </c>
    </row>
    <row r="2087" spans="1:16" x14ac:dyDescent="0.25">
      <c r="A2087" s="27" t="s">
        <v>2782</v>
      </c>
      <c r="B2087" s="17" t="str">
        <f t="shared" si="97"/>
        <v>POINT</v>
      </c>
      <c r="C2087" s="28" t="s">
        <v>1937</v>
      </c>
      <c r="D2087" s="28" t="s">
        <v>187</v>
      </c>
      <c r="E2087" s="19">
        <v>2.8662034640189802</v>
      </c>
      <c r="F2087" s="20">
        <v>57.103615748039601</v>
      </c>
      <c r="G2087" s="21">
        <v>0.197607694327602</v>
      </c>
      <c r="H2087" s="22">
        <v>5</v>
      </c>
      <c r="I2087" s="23">
        <v>5</v>
      </c>
      <c r="J2087" s="21">
        <v>1</v>
      </c>
      <c r="K2087" s="24">
        <v>0</v>
      </c>
      <c r="L2087" s="25">
        <v>0</v>
      </c>
      <c r="M2087" s="26">
        <v>3.1365503351443197E-2</v>
      </c>
      <c r="N2087" s="23">
        <v>1</v>
      </c>
      <c r="O2087" s="23">
        <f t="shared" si="96"/>
        <v>3.1365503351443197E-2</v>
      </c>
      <c r="P2087" s="33">
        <f t="shared" si="98"/>
        <v>1.0943222888811459E-2</v>
      </c>
    </row>
    <row r="2088" spans="1:16" x14ac:dyDescent="0.25">
      <c r="A2088" s="27" t="s">
        <v>2783</v>
      </c>
      <c r="B2088" s="17" t="str">
        <f t="shared" si="97"/>
        <v xml:space="preserve">FORT </v>
      </c>
      <c r="C2088" s="28" t="s">
        <v>828</v>
      </c>
      <c r="D2088" s="28" t="s">
        <v>187</v>
      </c>
      <c r="E2088" s="19">
        <v>1.94312635199881</v>
      </c>
      <c r="F2088" s="20">
        <v>10</v>
      </c>
      <c r="G2088" s="21">
        <v>1</v>
      </c>
      <c r="H2088" s="22">
        <v>1</v>
      </c>
      <c r="I2088" s="23">
        <v>4</v>
      </c>
      <c r="J2088" s="21">
        <v>1</v>
      </c>
      <c r="K2088" s="24">
        <v>0</v>
      </c>
      <c r="L2088" s="25">
        <v>0</v>
      </c>
      <c r="M2088" s="26">
        <v>3.1330287938504002E-2</v>
      </c>
      <c r="N2088" s="23">
        <v>1</v>
      </c>
      <c r="O2088" s="23">
        <f t="shared" si="96"/>
        <v>3.1330287938504002E-2</v>
      </c>
      <c r="P2088" s="33">
        <f t="shared" si="98"/>
        <v>1.6123649348008629E-2</v>
      </c>
    </row>
    <row r="2089" spans="1:16" x14ac:dyDescent="0.25">
      <c r="A2089" s="27" t="s">
        <v>2784</v>
      </c>
      <c r="B2089" s="17" t="str">
        <f t="shared" si="97"/>
        <v>GUALA</v>
      </c>
      <c r="C2089" s="28" t="s">
        <v>1048</v>
      </c>
      <c r="D2089" s="28" t="s">
        <v>187</v>
      </c>
      <c r="E2089" s="19">
        <v>8.3014248117978706</v>
      </c>
      <c r="F2089" s="20">
        <v>33.9067772914008</v>
      </c>
      <c r="G2089" s="21">
        <v>6.4891967600579801E-3</v>
      </c>
      <c r="H2089" s="22">
        <v>13</v>
      </c>
      <c r="I2089" s="23">
        <v>22</v>
      </c>
      <c r="J2089" s="21">
        <v>0.98430972322008203</v>
      </c>
      <c r="K2089" s="24">
        <v>0</v>
      </c>
      <c r="L2089" s="25">
        <v>0</v>
      </c>
      <c r="M2089" s="26">
        <v>3.1273152835814298E-2</v>
      </c>
      <c r="N2089" s="23">
        <v>1</v>
      </c>
      <c r="O2089" s="23">
        <f t="shared" si="96"/>
        <v>3.1273152835814298E-2</v>
      </c>
      <c r="P2089" s="33">
        <f t="shared" si="98"/>
        <v>3.7672030458397125E-3</v>
      </c>
    </row>
    <row r="2090" spans="1:16" x14ac:dyDescent="0.25">
      <c r="A2090" s="27" t="s">
        <v>2785</v>
      </c>
      <c r="B2090" s="17" t="str">
        <f t="shared" si="97"/>
        <v>FROGT</v>
      </c>
      <c r="C2090" s="28" t="s">
        <v>1435</v>
      </c>
      <c r="D2090" s="28" t="s">
        <v>154</v>
      </c>
      <c r="E2090" s="19">
        <v>4.7513433941647296</v>
      </c>
      <c r="F2090" s="20">
        <v>29.523154223334199</v>
      </c>
      <c r="G2090" s="21">
        <v>0.87383792759544698</v>
      </c>
      <c r="H2090" s="22">
        <v>0</v>
      </c>
      <c r="I2090" s="23">
        <v>3</v>
      </c>
      <c r="J2090" s="21">
        <v>1</v>
      </c>
      <c r="K2090" s="24">
        <v>0</v>
      </c>
      <c r="L2090" s="25">
        <v>0</v>
      </c>
      <c r="M2090" s="26">
        <v>3.11856522480491E-2</v>
      </c>
      <c r="N2090" s="23">
        <v>1</v>
      </c>
      <c r="O2090" s="23">
        <f t="shared" si="96"/>
        <v>3.11856522480491E-2</v>
      </c>
      <c r="P2090" s="33">
        <f t="shared" si="98"/>
        <v>6.563544172864701E-3</v>
      </c>
    </row>
    <row r="2091" spans="1:16" x14ac:dyDescent="0.25">
      <c r="A2091" s="27" t="s">
        <v>2786</v>
      </c>
      <c r="B2091" s="17" t="str">
        <f t="shared" si="97"/>
        <v>OREGO</v>
      </c>
      <c r="C2091" s="28" t="s">
        <v>2100</v>
      </c>
      <c r="D2091" s="28" t="s">
        <v>170</v>
      </c>
      <c r="E2091" s="19">
        <v>10.857383868231899</v>
      </c>
      <c r="F2091" s="20">
        <v>25.784375234142701</v>
      </c>
      <c r="G2091" s="21">
        <v>0.63120682625438396</v>
      </c>
      <c r="H2091" s="22">
        <v>2</v>
      </c>
      <c r="I2091" s="23">
        <v>12</v>
      </c>
      <c r="J2091" s="21">
        <v>0.74056550274036004</v>
      </c>
      <c r="K2091" s="24">
        <v>0</v>
      </c>
      <c r="L2091" s="25">
        <v>0</v>
      </c>
      <c r="M2091" s="26">
        <v>3.1085943588805801E-2</v>
      </c>
      <c r="N2091" s="23">
        <v>1</v>
      </c>
      <c r="O2091" s="23">
        <f t="shared" si="96"/>
        <v>3.1085943588805801E-2</v>
      </c>
      <c r="P2091" s="33">
        <f t="shared" si="98"/>
        <v>2.863115458205502E-3</v>
      </c>
    </row>
    <row r="2092" spans="1:16" x14ac:dyDescent="0.25">
      <c r="A2092" s="27" t="s">
        <v>2787</v>
      </c>
      <c r="B2092" s="17" t="str">
        <f t="shared" si="97"/>
        <v>MONTI</v>
      </c>
      <c r="C2092" s="28" t="s">
        <v>1086</v>
      </c>
      <c r="D2092" s="28" t="s">
        <v>212</v>
      </c>
      <c r="E2092" s="19">
        <v>8.1003950423063795</v>
      </c>
      <c r="F2092" s="20">
        <v>46.458364023450599</v>
      </c>
      <c r="G2092" s="21">
        <v>0.35788323577626102</v>
      </c>
      <c r="H2092" s="22">
        <v>0</v>
      </c>
      <c r="I2092" s="23">
        <v>2</v>
      </c>
      <c r="J2092" s="21">
        <v>0.92662263857574401</v>
      </c>
      <c r="K2092" s="24">
        <v>0</v>
      </c>
      <c r="L2092" s="25">
        <v>0</v>
      </c>
      <c r="M2092" s="26">
        <v>3.1073134006447799E-2</v>
      </c>
      <c r="N2092" s="23">
        <v>1</v>
      </c>
      <c r="O2092" s="23">
        <f t="shared" si="96"/>
        <v>3.1073134006447799E-2</v>
      </c>
      <c r="P2092" s="33">
        <f t="shared" si="98"/>
        <v>3.8360022991669458E-3</v>
      </c>
    </row>
    <row r="2093" spans="1:16" x14ac:dyDescent="0.25">
      <c r="A2093" s="27" t="s">
        <v>2788</v>
      </c>
      <c r="B2093" s="17" t="str">
        <f t="shared" si="97"/>
        <v>OAKLA</v>
      </c>
      <c r="C2093" s="28" t="s">
        <v>771</v>
      </c>
      <c r="D2093" s="28" t="s">
        <v>528</v>
      </c>
      <c r="E2093" s="19">
        <v>2.70757447290725</v>
      </c>
      <c r="F2093" s="20">
        <v>10</v>
      </c>
      <c r="G2093" s="21">
        <v>0.13992433673382701</v>
      </c>
      <c r="H2093" s="22">
        <v>1</v>
      </c>
      <c r="I2093" s="23">
        <v>4</v>
      </c>
      <c r="J2093" s="21">
        <v>1</v>
      </c>
      <c r="K2093" s="24">
        <v>0.34598566586503299</v>
      </c>
      <c r="L2093" s="25">
        <v>0</v>
      </c>
      <c r="M2093" s="26">
        <v>3.0956422331702999E-2</v>
      </c>
      <c r="N2093" s="23">
        <v>1</v>
      </c>
      <c r="O2093" s="23">
        <f t="shared" si="96"/>
        <v>3.0956422331702999E-2</v>
      </c>
      <c r="P2093" s="33">
        <f t="shared" si="98"/>
        <v>1.143326717010433E-2</v>
      </c>
    </row>
    <row r="2094" spans="1:16" x14ac:dyDescent="0.25">
      <c r="A2094" s="27" t="s">
        <v>2789</v>
      </c>
      <c r="B2094" s="17" t="str">
        <f t="shared" si="97"/>
        <v>SOBRA</v>
      </c>
      <c r="C2094" s="28" t="s">
        <v>2236</v>
      </c>
      <c r="D2094" s="28" t="s">
        <v>593</v>
      </c>
      <c r="E2094" s="19">
        <v>3.6738557056059298</v>
      </c>
      <c r="F2094" s="20">
        <v>50.783538345133003</v>
      </c>
      <c r="G2094" s="21">
        <v>0.26281573764573601</v>
      </c>
      <c r="H2094" s="22">
        <v>3</v>
      </c>
      <c r="I2094" s="23">
        <v>6</v>
      </c>
      <c r="J2094" s="21">
        <v>0.852484683811913</v>
      </c>
      <c r="K2094" s="24">
        <v>0.16106377504835501</v>
      </c>
      <c r="L2094" s="25">
        <v>0</v>
      </c>
      <c r="M2094" s="26">
        <v>3.0947125683083498E-2</v>
      </c>
      <c r="N2094" s="23">
        <v>1</v>
      </c>
      <c r="O2094" s="23">
        <f t="shared" si="96"/>
        <v>3.0947125683083498E-2</v>
      </c>
      <c r="P2094" s="33">
        <f t="shared" si="98"/>
        <v>8.4236094618145557E-3</v>
      </c>
    </row>
    <row r="2095" spans="1:16" x14ac:dyDescent="0.25">
      <c r="A2095" s="27" t="s">
        <v>2790</v>
      </c>
      <c r="B2095" s="17" t="str">
        <f t="shared" si="97"/>
        <v>CURTI</v>
      </c>
      <c r="C2095" s="28" t="s">
        <v>453</v>
      </c>
      <c r="D2095" s="28" t="s">
        <v>145</v>
      </c>
      <c r="E2095" s="19">
        <v>7.9014834719271496</v>
      </c>
      <c r="F2095" s="20">
        <v>12.460433812578</v>
      </c>
      <c r="G2095" s="21">
        <v>0.83908050253232402</v>
      </c>
      <c r="H2095" s="22">
        <v>5</v>
      </c>
      <c r="I2095" s="23">
        <v>0</v>
      </c>
      <c r="J2095" s="21">
        <v>1</v>
      </c>
      <c r="K2095" s="24">
        <v>0</v>
      </c>
      <c r="L2095" s="25">
        <v>0</v>
      </c>
      <c r="M2095" s="26">
        <v>3.0926486100390199E-2</v>
      </c>
      <c r="N2095" s="23">
        <v>1</v>
      </c>
      <c r="O2095" s="23">
        <f t="shared" si="96"/>
        <v>3.0926486100390199E-2</v>
      </c>
      <c r="P2095" s="33">
        <f t="shared" si="98"/>
        <v>3.9140100982641571E-3</v>
      </c>
    </row>
    <row r="2096" spans="1:16" x14ac:dyDescent="0.25">
      <c r="A2096" s="27" t="s">
        <v>2791</v>
      </c>
      <c r="B2096" s="17" t="str">
        <f t="shared" si="97"/>
        <v>OREGO</v>
      </c>
      <c r="C2096" s="28" t="s">
        <v>1581</v>
      </c>
      <c r="D2096" s="28" t="s">
        <v>170</v>
      </c>
      <c r="E2096" s="19">
        <v>2.7772140008650998</v>
      </c>
      <c r="F2096" s="20">
        <v>25.132220033159701</v>
      </c>
      <c r="G2096" s="21">
        <v>0.81425706317864699</v>
      </c>
      <c r="H2096" s="22">
        <v>2</v>
      </c>
      <c r="I2096" s="23">
        <v>1</v>
      </c>
      <c r="J2096" s="21">
        <v>0.95029493614160698</v>
      </c>
      <c r="K2096" s="24">
        <v>0</v>
      </c>
      <c r="L2096" s="25">
        <v>0</v>
      </c>
      <c r="M2096" s="26">
        <v>3.08566361777881E-2</v>
      </c>
      <c r="N2096" s="23">
        <v>1</v>
      </c>
      <c r="O2096" s="23">
        <f t="shared" si="96"/>
        <v>3.08566361777881E-2</v>
      </c>
      <c r="P2096" s="33">
        <f t="shared" si="98"/>
        <v>1.1110644036857183E-2</v>
      </c>
    </row>
    <row r="2097" spans="1:16" x14ac:dyDescent="0.25">
      <c r="A2097" s="27" t="s">
        <v>2792</v>
      </c>
      <c r="B2097" s="17" t="str">
        <f t="shared" si="97"/>
        <v>MOUNT</v>
      </c>
      <c r="C2097" s="28" t="s">
        <v>385</v>
      </c>
      <c r="D2097" s="28" t="s">
        <v>148</v>
      </c>
      <c r="E2097" s="19">
        <v>7.4035542252806401</v>
      </c>
      <c r="F2097" s="20">
        <v>10</v>
      </c>
      <c r="G2097" s="21">
        <v>0.90304766901591405</v>
      </c>
      <c r="H2097" s="22">
        <v>2</v>
      </c>
      <c r="I2097" s="23">
        <v>0</v>
      </c>
      <c r="J2097" s="21">
        <v>1</v>
      </c>
      <c r="K2097" s="24">
        <v>0</v>
      </c>
      <c r="L2097" s="25">
        <v>0</v>
      </c>
      <c r="M2097" s="26">
        <v>3.0814163103728701E-2</v>
      </c>
      <c r="N2097" s="23">
        <v>1</v>
      </c>
      <c r="O2097" s="23">
        <f t="shared" si="96"/>
        <v>3.0814163103728701E-2</v>
      </c>
      <c r="P2097" s="33">
        <f t="shared" si="98"/>
        <v>4.1620770465229696E-3</v>
      </c>
    </row>
    <row r="2098" spans="1:16" x14ac:dyDescent="0.25">
      <c r="A2098" s="27" t="s">
        <v>2793</v>
      </c>
      <c r="B2098" s="17" t="str">
        <f t="shared" si="97"/>
        <v>WEIMA</v>
      </c>
      <c r="C2098" s="28" t="s">
        <v>2794</v>
      </c>
      <c r="D2098" s="28" t="s">
        <v>148</v>
      </c>
      <c r="E2098" s="19">
        <v>8.1278128797565508</v>
      </c>
      <c r="F2098" s="20">
        <v>10</v>
      </c>
      <c r="G2098" s="21">
        <v>0.76790884145844895</v>
      </c>
      <c r="H2098" s="22">
        <v>4</v>
      </c>
      <c r="I2098" s="23">
        <v>4</v>
      </c>
      <c r="J2098" s="21">
        <v>1</v>
      </c>
      <c r="K2098" s="24">
        <v>0</v>
      </c>
      <c r="L2098" s="25">
        <v>0</v>
      </c>
      <c r="M2098" s="26">
        <v>3.0781271568228401E-2</v>
      </c>
      <c r="N2098" s="23">
        <v>1</v>
      </c>
      <c r="O2098" s="23">
        <f t="shared" si="96"/>
        <v>3.0781271568228401E-2</v>
      </c>
      <c r="P2098" s="33">
        <f t="shared" si="98"/>
        <v>3.787153078399903E-3</v>
      </c>
    </row>
    <row r="2099" spans="1:16" x14ac:dyDescent="0.25">
      <c r="A2099" s="27" t="s">
        <v>2795</v>
      </c>
      <c r="B2099" s="17" t="str">
        <f t="shared" si="97"/>
        <v>GARBE</v>
      </c>
      <c r="C2099" s="28" t="s">
        <v>632</v>
      </c>
      <c r="D2099" s="28" t="s">
        <v>187</v>
      </c>
      <c r="E2099" s="19">
        <v>10.614613507399399</v>
      </c>
      <c r="F2099" s="20">
        <v>34.851108066447097</v>
      </c>
      <c r="G2099" s="21">
        <v>0.30109914782469199</v>
      </c>
      <c r="H2099" s="22">
        <v>18</v>
      </c>
      <c r="I2099" s="23">
        <v>9</v>
      </c>
      <c r="J2099" s="21">
        <v>0.65556980290380096</v>
      </c>
      <c r="K2099" s="24">
        <v>0</v>
      </c>
      <c r="L2099" s="25">
        <v>0</v>
      </c>
      <c r="M2099" s="26">
        <v>3.0691780832952101E-2</v>
      </c>
      <c r="N2099" s="23">
        <v>1</v>
      </c>
      <c r="O2099" s="23">
        <f t="shared" si="96"/>
        <v>3.0691780832952101E-2</v>
      </c>
      <c r="P2099" s="33">
        <f t="shared" si="98"/>
        <v>2.8914647539033805E-3</v>
      </c>
    </row>
    <row r="2100" spans="1:16" x14ac:dyDescent="0.25">
      <c r="A2100" s="27" t="s">
        <v>2796</v>
      </c>
      <c r="B2100" s="17" t="str">
        <f t="shared" si="97"/>
        <v>JESSU</v>
      </c>
      <c r="C2100" s="28" t="s">
        <v>1029</v>
      </c>
      <c r="D2100" s="28" t="s">
        <v>170</v>
      </c>
      <c r="E2100" s="19">
        <v>14.725489181153897</v>
      </c>
      <c r="F2100" s="20">
        <v>17.8878160340305</v>
      </c>
      <c r="G2100" s="21">
        <v>1</v>
      </c>
      <c r="H2100" s="22">
        <v>1</v>
      </c>
      <c r="I2100" s="23">
        <v>3</v>
      </c>
      <c r="J2100" s="21">
        <v>0.90716132003892103</v>
      </c>
      <c r="K2100" s="24">
        <v>1.9154145254541299E-2</v>
      </c>
      <c r="L2100" s="25">
        <v>1</v>
      </c>
      <c r="M2100" s="26">
        <v>3.04663846079005E-2</v>
      </c>
      <c r="N2100" s="23">
        <v>1</v>
      </c>
      <c r="O2100" s="23">
        <f t="shared" si="96"/>
        <v>3.04663846079005E-2</v>
      </c>
      <c r="P2100" s="33">
        <f t="shared" si="98"/>
        <v>2.068955688541217E-3</v>
      </c>
    </row>
    <row r="2101" spans="1:16" x14ac:dyDescent="0.25">
      <c r="A2101" s="27" t="s">
        <v>2797</v>
      </c>
      <c r="B2101" s="17" t="str">
        <f t="shared" si="97"/>
        <v>VACAV</v>
      </c>
      <c r="C2101" s="28" t="s">
        <v>1023</v>
      </c>
      <c r="D2101" s="28" t="s">
        <v>927</v>
      </c>
      <c r="E2101" s="19">
        <v>7.7902251877149897</v>
      </c>
      <c r="F2101" s="20">
        <v>19.049524655393299</v>
      </c>
      <c r="G2101" s="21">
        <v>0.34160600083892401</v>
      </c>
      <c r="H2101" s="22">
        <v>0</v>
      </c>
      <c r="I2101" s="23">
        <v>5</v>
      </c>
      <c r="J2101" s="21">
        <v>0.64205861428117506</v>
      </c>
      <c r="K2101" s="24">
        <v>0</v>
      </c>
      <c r="L2101" s="25">
        <v>0</v>
      </c>
      <c r="M2101" s="26">
        <v>3.0404518305749601E-2</v>
      </c>
      <c r="N2101" s="23">
        <v>1</v>
      </c>
      <c r="O2101" s="23">
        <f t="shared" si="96"/>
        <v>3.0404518305749601E-2</v>
      </c>
      <c r="P2101" s="33">
        <f t="shared" si="98"/>
        <v>3.9029062155606035E-3</v>
      </c>
    </row>
    <row r="2102" spans="1:16" x14ac:dyDescent="0.25">
      <c r="A2102" s="27" t="s">
        <v>2798</v>
      </c>
      <c r="B2102" s="17" t="str">
        <f t="shared" si="97"/>
        <v>HIGGI</v>
      </c>
      <c r="C2102" s="28" t="s">
        <v>1311</v>
      </c>
      <c r="D2102" s="28" t="s">
        <v>148</v>
      </c>
      <c r="E2102" s="19">
        <v>7.2163429575777096</v>
      </c>
      <c r="F2102" s="20">
        <v>10</v>
      </c>
      <c r="G2102" s="21">
        <v>0.85172381163555499</v>
      </c>
      <c r="H2102" s="22">
        <v>5</v>
      </c>
      <c r="I2102" s="23">
        <v>6</v>
      </c>
      <c r="J2102" s="21">
        <v>0.86286498928626099</v>
      </c>
      <c r="K2102" s="24">
        <v>0</v>
      </c>
      <c r="L2102" s="25">
        <v>0</v>
      </c>
      <c r="M2102" s="26">
        <v>3.0394120709521601E-2</v>
      </c>
      <c r="N2102" s="23">
        <v>1</v>
      </c>
      <c r="O2102" s="23">
        <f t="shared" si="96"/>
        <v>3.0394120709521601E-2</v>
      </c>
      <c r="P2102" s="33">
        <f t="shared" si="98"/>
        <v>4.2118453748938665E-3</v>
      </c>
    </row>
    <row r="2103" spans="1:16" x14ac:dyDescent="0.25">
      <c r="A2103" s="27" t="s">
        <v>2799</v>
      </c>
      <c r="B2103" s="17" t="str">
        <f t="shared" si="97"/>
        <v xml:space="preserve">BEAR </v>
      </c>
      <c r="C2103" s="28" t="s">
        <v>557</v>
      </c>
      <c r="D2103" s="28" t="s">
        <v>145</v>
      </c>
      <c r="E2103" s="19">
        <v>4.5459960326760402</v>
      </c>
      <c r="F2103" s="20">
        <v>19.6128770789737</v>
      </c>
      <c r="G2103" s="21">
        <v>1</v>
      </c>
      <c r="H2103" s="22">
        <v>0</v>
      </c>
      <c r="I2103" s="23">
        <v>0</v>
      </c>
      <c r="J2103" s="21">
        <v>1</v>
      </c>
      <c r="K2103" s="24">
        <v>0</v>
      </c>
      <c r="L2103" s="25">
        <v>0</v>
      </c>
      <c r="M2103" s="26">
        <v>3.0390663917774001E-2</v>
      </c>
      <c r="N2103" s="23">
        <v>1</v>
      </c>
      <c r="O2103" s="23">
        <f t="shared" si="96"/>
        <v>3.0390663917774001E-2</v>
      </c>
      <c r="P2103" s="33">
        <f t="shared" si="98"/>
        <v>6.6851496788228101E-3</v>
      </c>
    </row>
    <row r="2104" spans="1:16" x14ac:dyDescent="0.25">
      <c r="A2104" s="27" t="s">
        <v>2800</v>
      </c>
      <c r="B2104" s="17" t="str">
        <f t="shared" si="97"/>
        <v>WEIMA</v>
      </c>
      <c r="C2104" s="28" t="s">
        <v>2794</v>
      </c>
      <c r="D2104" s="28" t="s">
        <v>148</v>
      </c>
      <c r="E2104" s="19">
        <v>12.170377671140001</v>
      </c>
      <c r="F2104" s="20">
        <v>10.956344931331801</v>
      </c>
      <c r="G2104" s="21">
        <v>0.65599159916976302</v>
      </c>
      <c r="H2104" s="22">
        <v>3</v>
      </c>
      <c r="I2104" s="23">
        <v>8</v>
      </c>
      <c r="J2104" s="21">
        <v>1</v>
      </c>
      <c r="K2104" s="24">
        <v>0</v>
      </c>
      <c r="L2104" s="25">
        <v>0</v>
      </c>
      <c r="M2104" s="26">
        <v>3.0333772452478501E-2</v>
      </c>
      <c r="N2104" s="23">
        <v>1</v>
      </c>
      <c r="O2104" s="23">
        <f t="shared" si="96"/>
        <v>3.0333772452478501E-2</v>
      </c>
      <c r="P2104" s="33">
        <f t="shared" si="98"/>
        <v>2.4924265517585315E-3</v>
      </c>
    </row>
    <row r="2105" spans="1:16" x14ac:dyDescent="0.25">
      <c r="A2105" s="27" t="s">
        <v>2801</v>
      </c>
      <c r="B2105" s="17" t="str">
        <f t="shared" si="97"/>
        <v>SAN M</v>
      </c>
      <c r="C2105" s="28" t="s">
        <v>2802</v>
      </c>
      <c r="D2105" s="28" t="s">
        <v>580</v>
      </c>
      <c r="E2105" s="19">
        <v>7.3672438734256804</v>
      </c>
      <c r="F2105" s="20">
        <v>40.815397798084398</v>
      </c>
      <c r="G2105" s="21">
        <v>1</v>
      </c>
      <c r="H2105" s="22">
        <v>0</v>
      </c>
      <c r="I2105" s="23">
        <v>1</v>
      </c>
      <c r="J2105" s="21">
        <v>0.83217601014962606</v>
      </c>
      <c r="K2105" s="24">
        <v>0</v>
      </c>
      <c r="L2105" s="25">
        <v>0</v>
      </c>
      <c r="M2105" s="26">
        <v>3.03272548009254E-2</v>
      </c>
      <c r="N2105" s="23">
        <v>1</v>
      </c>
      <c r="O2105" s="23">
        <f t="shared" si="96"/>
        <v>3.03272548009254E-2</v>
      </c>
      <c r="P2105" s="33">
        <f t="shared" si="98"/>
        <v>4.1164993750673262E-3</v>
      </c>
    </row>
    <row r="2106" spans="1:16" x14ac:dyDescent="0.25">
      <c r="A2106" s="27" t="s">
        <v>2803</v>
      </c>
      <c r="B2106" s="17" t="str">
        <f t="shared" si="97"/>
        <v>JESSU</v>
      </c>
      <c r="C2106" s="28" t="s">
        <v>1029</v>
      </c>
      <c r="D2106" s="28" t="s">
        <v>170</v>
      </c>
      <c r="E2106" s="19">
        <v>1.4699966678343599</v>
      </c>
      <c r="F2106" s="20">
        <v>10</v>
      </c>
      <c r="G2106" s="21">
        <v>1</v>
      </c>
      <c r="H2106" s="22">
        <v>0</v>
      </c>
      <c r="I2106" s="23">
        <v>3</v>
      </c>
      <c r="J2106" s="21">
        <v>1</v>
      </c>
      <c r="K2106" s="24">
        <v>0</v>
      </c>
      <c r="L2106" s="25">
        <v>0</v>
      </c>
      <c r="M2106" s="26">
        <v>3.0308165456113902E-2</v>
      </c>
      <c r="N2106" s="23">
        <v>1</v>
      </c>
      <c r="O2106" s="23">
        <f t="shared" si="96"/>
        <v>3.0308165456113902E-2</v>
      </c>
      <c r="P2106" s="33">
        <f t="shared" si="98"/>
        <v>2.0617846366117781E-2</v>
      </c>
    </row>
    <row r="2107" spans="1:16" x14ac:dyDescent="0.25">
      <c r="A2107" s="27" t="s">
        <v>2804</v>
      </c>
      <c r="B2107" s="17" t="str">
        <f t="shared" si="97"/>
        <v>FRENC</v>
      </c>
      <c r="C2107" s="28" t="s">
        <v>2430</v>
      </c>
      <c r="D2107" s="28" t="s">
        <v>170</v>
      </c>
      <c r="E2107" s="19">
        <v>2.2974822713679099</v>
      </c>
      <c r="F2107" s="20">
        <v>10</v>
      </c>
      <c r="G2107" s="21">
        <v>1</v>
      </c>
      <c r="H2107" s="22">
        <v>0</v>
      </c>
      <c r="I2107" s="23">
        <v>3</v>
      </c>
      <c r="J2107" s="21">
        <v>1</v>
      </c>
      <c r="K2107" s="24">
        <v>0</v>
      </c>
      <c r="L2107" s="25">
        <v>0</v>
      </c>
      <c r="M2107" s="26">
        <v>3.0308165456113902E-2</v>
      </c>
      <c r="N2107" s="23">
        <v>1</v>
      </c>
      <c r="O2107" s="23">
        <f t="shared" si="96"/>
        <v>3.0308165456113902E-2</v>
      </c>
      <c r="P2107" s="33">
        <f t="shared" si="98"/>
        <v>1.319190395235066E-2</v>
      </c>
    </row>
    <row r="2108" spans="1:16" x14ac:dyDescent="0.25">
      <c r="A2108" s="27" t="s">
        <v>2805</v>
      </c>
      <c r="B2108" s="17" t="str">
        <f t="shared" si="97"/>
        <v>LAS P</v>
      </c>
      <c r="C2108" s="28" t="s">
        <v>2806</v>
      </c>
      <c r="D2108" s="28" t="s">
        <v>621</v>
      </c>
      <c r="E2108" s="19">
        <v>6.1550572259400598</v>
      </c>
      <c r="F2108" s="20">
        <v>52.102366091286001</v>
      </c>
      <c r="G2108" s="21">
        <v>0.25770785301514798</v>
      </c>
      <c r="H2108" s="22">
        <v>0</v>
      </c>
      <c r="I2108" s="23">
        <v>0</v>
      </c>
      <c r="J2108" s="21">
        <v>0.85339099581050404</v>
      </c>
      <c r="K2108" s="24">
        <v>0</v>
      </c>
      <c r="L2108" s="25">
        <v>0</v>
      </c>
      <c r="M2108" s="26">
        <v>3.03043073135707E-2</v>
      </c>
      <c r="N2108" s="23">
        <v>1</v>
      </c>
      <c r="O2108" s="23">
        <f t="shared" si="96"/>
        <v>3.03043073135707E-2</v>
      </c>
      <c r="P2108" s="33">
        <f t="shared" si="98"/>
        <v>4.9234810012578449E-3</v>
      </c>
    </row>
    <row r="2109" spans="1:16" x14ac:dyDescent="0.25">
      <c r="A2109" s="27" t="s">
        <v>2807</v>
      </c>
      <c r="B2109" s="17" t="str">
        <f t="shared" si="97"/>
        <v>APPLE</v>
      </c>
      <c r="C2109" s="28" t="s">
        <v>310</v>
      </c>
      <c r="D2109" s="28" t="s">
        <v>148</v>
      </c>
      <c r="E2109" s="19">
        <v>5.6224814309330604</v>
      </c>
      <c r="F2109" s="20">
        <v>10</v>
      </c>
      <c r="G2109" s="21">
        <v>0.91393065206554702</v>
      </c>
      <c r="H2109" s="22">
        <v>0</v>
      </c>
      <c r="I2109" s="23">
        <v>0</v>
      </c>
      <c r="J2109" s="21">
        <v>1</v>
      </c>
      <c r="K2109" s="24">
        <v>0</v>
      </c>
      <c r="L2109" s="25">
        <v>0</v>
      </c>
      <c r="M2109" s="26">
        <v>3.0296027182522198E-2</v>
      </c>
      <c r="N2109" s="23">
        <v>1</v>
      </c>
      <c r="O2109" s="23">
        <f t="shared" si="96"/>
        <v>3.0296027182522198E-2</v>
      </c>
      <c r="P2109" s="33">
        <f t="shared" si="98"/>
        <v>5.388373008373728E-3</v>
      </c>
    </row>
    <row r="2110" spans="1:16" x14ac:dyDescent="0.25">
      <c r="A2110" s="27" t="s">
        <v>2808</v>
      </c>
      <c r="B2110" s="17" t="str">
        <f t="shared" si="97"/>
        <v>SAUSA</v>
      </c>
      <c r="C2110" s="28" t="s">
        <v>1188</v>
      </c>
      <c r="D2110" s="28" t="s">
        <v>212</v>
      </c>
      <c r="E2110" s="19">
        <v>5.0112007765794102</v>
      </c>
      <c r="F2110" s="20">
        <v>23.378127786336801</v>
      </c>
      <c r="G2110" s="21">
        <v>4.21988125210417E-3</v>
      </c>
      <c r="H2110" s="22">
        <v>3</v>
      </c>
      <c r="I2110" s="23">
        <v>4</v>
      </c>
      <c r="J2110" s="21">
        <v>1</v>
      </c>
      <c r="K2110" s="24">
        <v>0</v>
      </c>
      <c r="L2110" s="25">
        <v>0</v>
      </c>
      <c r="M2110" s="26">
        <v>3.0259236619983799E-2</v>
      </c>
      <c r="N2110" s="23">
        <v>1</v>
      </c>
      <c r="O2110" s="23">
        <f t="shared" si="96"/>
        <v>3.0259236619983799E-2</v>
      </c>
      <c r="P2110" s="33">
        <f t="shared" si="98"/>
        <v>6.0383205481218845E-3</v>
      </c>
    </row>
    <row r="2111" spans="1:16" x14ac:dyDescent="0.25">
      <c r="A2111" s="27" t="s">
        <v>2809</v>
      </c>
      <c r="B2111" s="17" t="str">
        <f t="shared" si="97"/>
        <v>BALCH</v>
      </c>
      <c r="C2111" s="28" t="s">
        <v>2649</v>
      </c>
      <c r="D2111" s="28" t="s">
        <v>340</v>
      </c>
      <c r="E2111" s="19">
        <v>8.6010444397341299</v>
      </c>
      <c r="F2111" s="20">
        <v>30.314982925975901</v>
      </c>
      <c r="G2111" s="21">
        <v>0.65141997723929201</v>
      </c>
      <c r="H2111" s="22">
        <v>0</v>
      </c>
      <c r="I2111" s="23">
        <v>10</v>
      </c>
      <c r="J2111" s="21">
        <v>1</v>
      </c>
      <c r="K2111" s="24">
        <v>0</v>
      </c>
      <c r="L2111" s="25">
        <v>0</v>
      </c>
      <c r="M2111" s="26">
        <v>3.0255947211498001E-2</v>
      </c>
      <c r="N2111" s="23">
        <v>1</v>
      </c>
      <c r="O2111" s="23">
        <f t="shared" si="96"/>
        <v>3.0255947211498001E-2</v>
      </c>
      <c r="P2111" s="33">
        <f t="shared" si="98"/>
        <v>3.5177061836496283E-3</v>
      </c>
    </row>
    <row r="2112" spans="1:16" x14ac:dyDescent="0.25">
      <c r="A2112" s="27" t="s">
        <v>2810</v>
      </c>
      <c r="B2112" s="17" t="str">
        <f t="shared" si="97"/>
        <v>LAURE</v>
      </c>
      <c r="C2112" s="28" t="s">
        <v>2197</v>
      </c>
      <c r="D2112" s="28" t="s">
        <v>223</v>
      </c>
      <c r="E2112" s="19">
        <v>8.3680006718001607</v>
      </c>
      <c r="F2112" s="20">
        <v>31.559468876803699</v>
      </c>
      <c r="G2112" s="21">
        <v>0.39828672230336298</v>
      </c>
      <c r="H2112" s="22">
        <v>4</v>
      </c>
      <c r="I2112" s="23">
        <v>4</v>
      </c>
      <c r="J2112" s="21">
        <v>0.87213658820270701</v>
      </c>
      <c r="K2112" s="24">
        <v>0</v>
      </c>
      <c r="L2112" s="25">
        <v>0</v>
      </c>
      <c r="M2112" s="26">
        <v>3.0233275404561701E-2</v>
      </c>
      <c r="N2112" s="23">
        <v>1</v>
      </c>
      <c r="O2112" s="23">
        <f t="shared" si="96"/>
        <v>3.0233275404561701E-2</v>
      </c>
      <c r="P2112" s="33">
        <f t="shared" si="98"/>
        <v>3.6129628319040022E-3</v>
      </c>
    </row>
    <row r="2113" spans="1:16" x14ac:dyDescent="0.25">
      <c r="A2113" s="27" t="s">
        <v>2811</v>
      </c>
      <c r="B2113" s="17" t="str">
        <f t="shared" si="97"/>
        <v>CALPE</v>
      </c>
      <c r="C2113" s="28" t="s">
        <v>1981</v>
      </c>
      <c r="D2113" s="28" t="s">
        <v>187</v>
      </c>
      <c r="E2113" s="19">
        <v>9.1784094353751904</v>
      </c>
      <c r="F2113" s="20">
        <v>21.573369327742199</v>
      </c>
      <c r="G2113" s="21">
        <v>0.72416885346644499</v>
      </c>
      <c r="H2113" s="22">
        <v>2</v>
      </c>
      <c r="I2113" s="23">
        <v>10</v>
      </c>
      <c r="J2113" s="21">
        <v>0.70565417263354502</v>
      </c>
      <c r="K2113" s="24">
        <v>0</v>
      </c>
      <c r="L2113" s="25">
        <v>0</v>
      </c>
      <c r="M2113" s="26">
        <v>3.0222721511415002E-2</v>
      </c>
      <c r="N2113" s="23">
        <v>1</v>
      </c>
      <c r="O2113" s="23">
        <f t="shared" si="96"/>
        <v>3.0222721511415002E-2</v>
      </c>
      <c r="P2113" s="33">
        <f t="shared" si="98"/>
        <v>3.2928059838920852E-3</v>
      </c>
    </row>
    <row r="2114" spans="1:16" x14ac:dyDescent="0.25">
      <c r="A2114" s="27" t="s">
        <v>2812</v>
      </c>
      <c r="B2114" s="17" t="str">
        <f t="shared" si="97"/>
        <v>GARBE</v>
      </c>
      <c r="C2114" s="28" t="s">
        <v>632</v>
      </c>
      <c r="D2114" s="28" t="s">
        <v>187</v>
      </c>
      <c r="E2114" s="19">
        <v>4.9694741083273701</v>
      </c>
      <c r="F2114" s="20">
        <v>84.597958318470802</v>
      </c>
      <c r="G2114" s="21">
        <v>7.19405307529071E-2</v>
      </c>
      <c r="H2114" s="22">
        <v>2</v>
      </c>
      <c r="I2114" s="23">
        <v>1</v>
      </c>
      <c r="J2114" s="21">
        <v>1</v>
      </c>
      <c r="K2114" s="24">
        <v>0</v>
      </c>
      <c r="L2114" s="25">
        <v>0</v>
      </c>
      <c r="M2114" s="26">
        <v>3.0194159248694102E-2</v>
      </c>
      <c r="N2114" s="23">
        <v>1</v>
      </c>
      <c r="O2114" s="23">
        <f t="shared" si="96"/>
        <v>3.0194159248694102E-2</v>
      </c>
      <c r="P2114" s="33">
        <f t="shared" si="98"/>
        <v>6.0759264643511501E-3</v>
      </c>
    </row>
    <row r="2115" spans="1:16" x14ac:dyDescent="0.25">
      <c r="A2115" s="27" t="s">
        <v>2813</v>
      </c>
      <c r="B2115" s="17" t="str">
        <f t="shared" si="97"/>
        <v>PEORI</v>
      </c>
      <c r="C2115" s="28" t="s">
        <v>1270</v>
      </c>
      <c r="D2115" s="28" t="s">
        <v>145</v>
      </c>
      <c r="E2115" s="19">
        <v>2.3081717103129802</v>
      </c>
      <c r="F2115" s="20">
        <v>18.754678119234502</v>
      </c>
      <c r="G2115" s="21">
        <v>0.99876928738933901</v>
      </c>
      <c r="H2115" s="22">
        <v>0</v>
      </c>
      <c r="I2115" s="23">
        <v>0</v>
      </c>
      <c r="J2115" s="21">
        <v>1</v>
      </c>
      <c r="K2115" s="24">
        <v>0</v>
      </c>
      <c r="L2115" s="25">
        <v>0</v>
      </c>
      <c r="M2115" s="26">
        <v>3.0188391935608402E-2</v>
      </c>
      <c r="N2115" s="23">
        <v>1</v>
      </c>
      <c r="O2115" s="23">
        <f t="shared" si="96"/>
        <v>3.0188391935608402E-2</v>
      </c>
      <c r="P2115" s="33">
        <f t="shared" si="98"/>
        <v>1.3078919475845651E-2</v>
      </c>
    </row>
    <row r="2116" spans="1:16" x14ac:dyDescent="0.25">
      <c r="A2116" s="27" t="s">
        <v>2814</v>
      </c>
      <c r="B2116" s="17" t="str">
        <f t="shared" si="97"/>
        <v>CALIS</v>
      </c>
      <c r="C2116" s="28" t="s">
        <v>707</v>
      </c>
      <c r="D2116" s="28" t="s">
        <v>212</v>
      </c>
      <c r="E2116" s="19">
        <v>1.464863665341527</v>
      </c>
      <c r="F2116" s="20">
        <v>10</v>
      </c>
      <c r="G2116" s="21">
        <v>0.278752417187142</v>
      </c>
      <c r="H2116" s="22">
        <v>0</v>
      </c>
      <c r="I2116" s="23">
        <v>0</v>
      </c>
      <c r="J2116" s="21">
        <v>0.51569526810705801</v>
      </c>
      <c r="K2116" s="24">
        <v>0.53476630629958699</v>
      </c>
      <c r="L2116" s="25">
        <v>0</v>
      </c>
      <c r="M2116" s="26">
        <v>3.01632405690343E-2</v>
      </c>
      <c r="N2116" s="23">
        <v>1</v>
      </c>
      <c r="O2116" s="23">
        <f t="shared" si="96"/>
        <v>3.01632405690343E-2</v>
      </c>
      <c r="P2116" s="33">
        <f t="shared" si="98"/>
        <v>2.0591158947206097E-2</v>
      </c>
    </row>
    <row r="2117" spans="1:16" x14ac:dyDescent="0.25">
      <c r="A2117" s="27" t="s">
        <v>2815</v>
      </c>
      <c r="B2117" s="17" t="str">
        <f t="shared" si="97"/>
        <v xml:space="preserve">TIVY </v>
      </c>
      <c r="C2117" s="28" t="s">
        <v>891</v>
      </c>
      <c r="D2117" s="28" t="s">
        <v>340</v>
      </c>
      <c r="E2117" s="19">
        <v>11.4787599314316</v>
      </c>
      <c r="F2117" s="20">
        <v>20.036416242407899</v>
      </c>
      <c r="G2117" s="21">
        <v>0.68044584181439105</v>
      </c>
      <c r="H2117" s="22">
        <v>0</v>
      </c>
      <c r="I2117" s="23">
        <v>4</v>
      </c>
      <c r="J2117" s="21">
        <v>0.63487477091222599</v>
      </c>
      <c r="K2117" s="24">
        <v>0</v>
      </c>
      <c r="L2117" s="25">
        <v>0</v>
      </c>
      <c r="M2117" s="26">
        <v>3.0141507565847801E-2</v>
      </c>
      <c r="N2117" s="23">
        <v>1</v>
      </c>
      <c r="O2117" s="23">
        <f t="shared" ref="O2117:O2180" si="99">M2117*N2117</f>
        <v>3.0141507565847801E-2</v>
      </c>
      <c r="P2117" s="33">
        <f t="shared" si="98"/>
        <v>2.6258505052721868E-3</v>
      </c>
    </row>
    <row r="2118" spans="1:16" x14ac:dyDescent="0.25">
      <c r="A2118" s="27" t="s">
        <v>2816</v>
      </c>
      <c r="B2118" s="17" t="str">
        <f t="shared" ref="B2118:B2181" si="100">LEFT(A2118,5)</f>
        <v>PEORI</v>
      </c>
      <c r="C2118" s="28" t="s">
        <v>1116</v>
      </c>
      <c r="D2118" s="28" t="s">
        <v>145</v>
      </c>
      <c r="E2118" s="19">
        <v>6.3095595092232601</v>
      </c>
      <c r="F2118" s="20">
        <v>69.925862205958296</v>
      </c>
      <c r="G2118" s="21">
        <v>0.478017493850242</v>
      </c>
      <c r="H2118" s="22">
        <v>1</v>
      </c>
      <c r="I2118" s="23">
        <v>5</v>
      </c>
      <c r="J2118" s="21">
        <v>0.95840722984588</v>
      </c>
      <c r="K2118" s="24">
        <v>0</v>
      </c>
      <c r="L2118" s="25">
        <v>0</v>
      </c>
      <c r="M2118" s="26">
        <v>3.00951629248861E-2</v>
      </c>
      <c r="N2118" s="23">
        <v>1</v>
      </c>
      <c r="O2118" s="23">
        <f t="shared" si="99"/>
        <v>3.00951629248861E-2</v>
      </c>
      <c r="P2118" s="33">
        <f t="shared" ref="P2118:P2181" si="101">O2118/E2118</f>
        <v>4.7697724192779616E-3</v>
      </c>
    </row>
    <row r="2119" spans="1:16" x14ac:dyDescent="0.25">
      <c r="A2119" s="27" t="s">
        <v>2817</v>
      </c>
      <c r="B2119" s="17" t="str">
        <f t="shared" si="100"/>
        <v>ATASC</v>
      </c>
      <c r="C2119" s="28" t="s">
        <v>876</v>
      </c>
      <c r="D2119" s="28" t="s">
        <v>580</v>
      </c>
      <c r="E2119" s="19">
        <v>0.72913503803122903</v>
      </c>
      <c r="F2119" s="20">
        <v>10</v>
      </c>
      <c r="G2119" s="21">
        <v>1</v>
      </c>
      <c r="H2119" s="22">
        <v>1</v>
      </c>
      <c r="I2119" s="23">
        <v>2</v>
      </c>
      <c r="J2119" s="21">
        <v>1</v>
      </c>
      <c r="K2119" s="24">
        <v>0</v>
      </c>
      <c r="L2119" s="25">
        <v>0</v>
      </c>
      <c r="M2119" s="26">
        <v>3.0081236314573899E-2</v>
      </c>
      <c r="N2119" s="23">
        <v>1</v>
      </c>
      <c r="O2119" s="23">
        <f t="shared" si="99"/>
        <v>3.0081236314573899E-2</v>
      </c>
      <c r="P2119" s="33">
        <f t="shared" si="101"/>
        <v>4.1256056485500445E-2</v>
      </c>
    </row>
    <row r="2120" spans="1:16" x14ac:dyDescent="0.25">
      <c r="A2120" s="27" t="s">
        <v>2818</v>
      </c>
      <c r="B2120" s="17" t="str">
        <f t="shared" si="100"/>
        <v>PEORI</v>
      </c>
      <c r="C2120" s="28" t="s">
        <v>2318</v>
      </c>
      <c r="D2120" s="28" t="s">
        <v>145</v>
      </c>
      <c r="E2120" s="19">
        <v>10.075068965691401</v>
      </c>
      <c r="F2120" s="20">
        <v>10</v>
      </c>
      <c r="G2120" s="21">
        <v>0.99943615793714902</v>
      </c>
      <c r="H2120" s="22">
        <v>1</v>
      </c>
      <c r="I2120" s="23">
        <v>2</v>
      </c>
      <c r="J2120" s="21">
        <v>1</v>
      </c>
      <c r="K2120" s="24">
        <v>0</v>
      </c>
      <c r="L2120" s="25">
        <v>0</v>
      </c>
      <c r="M2120" s="26">
        <v>3.00676636469463E-2</v>
      </c>
      <c r="N2120" s="23">
        <v>1</v>
      </c>
      <c r="O2120" s="23">
        <f t="shared" si="99"/>
        <v>3.00676636469463E-2</v>
      </c>
      <c r="P2120" s="33">
        <f t="shared" si="101"/>
        <v>2.9843630598793535E-3</v>
      </c>
    </row>
    <row r="2121" spans="1:16" x14ac:dyDescent="0.25">
      <c r="A2121" s="27" t="s">
        <v>2819</v>
      </c>
      <c r="B2121" s="17" t="str">
        <f t="shared" si="100"/>
        <v>FULTO</v>
      </c>
      <c r="C2121" s="28" t="s">
        <v>1294</v>
      </c>
      <c r="D2121" s="28" t="s">
        <v>226</v>
      </c>
      <c r="E2121" s="19">
        <v>1.342384977588251</v>
      </c>
      <c r="F2121" s="20">
        <v>10</v>
      </c>
      <c r="G2121" s="21">
        <v>0.29140558520446302</v>
      </c>
      <c r="H2121" s="22">
        <v>0</v>
      </c>
      <c r="I2121" s="23">
        <v>0</v>
      </c>
      <c r="J2121" s="21">
        <v>0.30032542567751302</v>
      </c>
      <c r="K2121" s="24">
        <v>0.82089746790287998</v>
      </c>
      <c r="L2121" s="25">
        <v>0</v>
      </c>
      <c r="M2121" s="26">
        <v>2.9980075018029101E-2</v>
      </c>
      <c r="N2121" s="23">
        <v>1</v>
      </c>
      <c r="O2121" s="23">
        <f t="shared" si="99"/>
        <v>2.9980075018029101E-2</v>
      </c>
      <c r="P2121" s="33">
        <f t="shared" si="101"/>
        <v>2.233344049476161E-2</v>
      </c>
    </row>
    <row r="2122" spans="1:16" x14ac:dyDescent="0.25">
      <c r="A2122" s="27" t="s">
        <v>2820</v>
      </c>
      <c r="B2122" s="17" t="str">
        <f t="shared" si="100"/>
        <v>SARAT</v>
      </c>
      <c r="C2122" s="28" t="s">
        <v>634</v>
      </c>
      <c r="D2122" s="28" t="s">
        <v>184</v>
      </c>
      <c r="E2122" s="19">
        <v>4.0107245367536191</v>
      </c>
      <c r="F2122" s="20">
        <v>10</v>
      </c>
      <c r="G2122" s="21">
        <v>0.57706549932526696</v>
      </c>
      <c r="H2122" s="22">
        <v>6</v>
      </c>
      <c r="I2122" s="23">
        <v>9</v>
      </c>
      <c r="J2122" s="21">
        <v>0.65930049737552598</v>
      </c>
      <c r="K2122" s="24">
        <v>4.4736487198727103E-2</v>
      </c>
      <c r="L2122" s="25">
        <v>0</v>
      </c>
      <c r="M2122" s="26">
        <v>2.9971985258459E-2</v>
      </c>
      <c r="N2122" s="23">
        <v>1</v>
      </c>
      <c r="O2122" s="23">
        <f t="shared" si="99"/>
        <v>2.9971985258459E-2</v>
      </c>
      <c r="P2122" s="33">
        <f t="shared" si="101"/>
        <v>7.4729603052517482E-3</v>
      </c>
    </row>
    <row r="2123" spans="1:16" x14ac:dyDescent="0.25">
      <c r="A2123" s="27" t="s">
        <v>2821</v>
      </c>
      <c r="B2123" s="17" t="str">
        <f t="shared" si="100"/>
        <v>SOLED</v>
      </c>
      <c r="C2123" s="28" t="s">
        <v>2822</v>
      </c>
      <c r="D2123" s="28" t="s">
        <v>223</v>
      </c>
      <c r="E2123" s="19">
        <v>5.4143982579561403</v>
      </c>
      <c r="F2123" s="20">
        <v>74.206818554695204</v>
      </c>
      <c r="G2123" s="21">
        <v>1</v>
      </c>
      <c r="H2123" s="22">
        <v>0</v>
      </c>
      <c r="I2123" s="23">
        <v>1</v>
      </c>
      <c r="J2123" s="21">
        <v>0.19157567613513399</v>
      </c>
      <c r="K2123" s="24">
        <v>0</v>
      </c>
      <c r="L2123" s="25">
        <v>0</v>
      </c>
      <c r="M2123" s="26">
        <v>2.99519559032069E-2</v>
      </c>
      <c r="N2123" s="23">
        <v>1</v>
      </c>
      <c r="O2123" s="23">
        <f t="shared" si="99"/>
        <v>2.99519559032069E-2</v>
      </c>
      <c r="P2123" s="33">
        <f t="shared" si="101"/>
        <v>5.5319085291138789E-3</v>
      </c>
    </row>
    <row r="2124" spans="1:16" x14ac:dyDescent="0.25">
      <c r="A2124" s="27" t="s">
        <v>2823</v>
      </c>
      <c r="B2124" s="17" t="str">
        <f t="shared" si="100"/>
        <v xml:space="preserve">FORT </v>
      </c>
      <c r="C2124" s="28" t="s">
        <v>383</v>
      </c>
      <c r="D2124" s="28" t="s">
        <v>226</v>
      </c>
      <c r="E2124" s="19">
        <v>7.7065850066327304</v>
      </c>
      <c r="F2124" s="20">
        <v>23.240092803389398</v>
      </c>
      <c r="G2124" s="21">
        <v>8.0101038658696097E-2</v>
      </c>
      <c r="H2124" s="22">
        <v>16</v>
      </c>
      <c r="I2124" s="23">
        <v>1</v>
      </c>
      <c r="J2124" s="21">
        <v>0.95146499722896805</v>
      </c>
      <c r="K2124" s="24">
        <v>0</v>
      </c>
      <c r="L2124" s="25">
        <v>0</v>
      </c>
      <c r="M2124" s="26">
        <v>2.9925927730408999E-2</v>
      </c>
      <c r="N2124" s="23">
        <v>1</v>
      </c>
      <c r="O2124" s="23">
        <f t="shared" si="99"/>
        <v>2.9925927730408999E-2</v>
      </c>
      <c r="P2124" s="33">
        <f t="shared" si="101"/>
        <v>3.8831632564427726E-3</v>
      </c>
    </row>
    <row r="2125" spans="1:16" x14ac:dyDescent="0.25">
      <c r="A2125" s="27" t="s">
        <v>2824</v>
      </c>
      <c r="B2125" s="17" t="str">
        <f t="shared" si="100"/>
        <v>NARRO</v>
      </c>
      <c r="C2125" s="28" t="s">
        <v>1496</v>
      </c>
      <c r="D2125" s="28" t="s">
        <v>148</v>
      </c>
      <c r="E2125" s="19">
        <v>22.897427523546799</v>
      </c>
      <c r="F2125" s="20">
        <v>13.8368347476572</v>
      </c>
      <c r="G2125" s="21">
        <v>0.78073167478084904</v>
      </c>
      <c r="H2125" s="22">
        <v>2</v>
      </c>
      <c r="I2125" s="23">
        <v>5</v>
      </c>
      <c r="J2125" s="21">
        <v>0.936798600420508</v>
      </c>
      <c r="K2125" s="24">
        <v>0</v>
      </c>
      <c r="L2125" s="25">
        <v>0</v>
      </c>
      <c r="M2125" s="26">
        <v>2.9840919743408301E-2</v>
      </c>
      <c r="N2125" s="23">
        <v>1</v>
      </c>
      <c r="O2125" s="23">
        <f t="shared" si="99"/>
        <v>2.9840919743408301E-2</v>
      </c>
      <c r="P2125" s="33">
        <f t="shared" si="101"/>
        <v>1.3032433321481678E-3</v>
      </c>
    </row>
    <row r="2126" spans="1:16" x14ac:dyDescent="0.25">
      <c r="A2126" s="27" t="s">
        <v>2825</v>
      </c>
      <c r="B2126" s="17" t="str">
        <f t="shared" si="100"/>
        <v>SPENC</v>
      </c>
      <c r="C2126" s="28" t="s">
        <v>2826</v>
      </c>
      <c r="D2126" s="28" t="s">
        <v>223</v>
      </c>
      <c r="E2126" s="19">
        <v>9.9861051380555796</v>
      </c>
      <c r="F2126" s="20">
        <v>56.919433899106203</v>
      </c>
      <c r="G2126" s="21">
        <v>0.40986275011832701</v>
      </c>
      <c r="H2126" s="22">
        <v>1</v>
      </c>
      <c r="I2126" s="23">
        <v>2</v>
      </c>
      <c r="J2126" s="21">
        <v>0.62286922134260403</v>
      </c>
      <c r="K2126" s="24">
        <v>0</v>
      </c>
      <c r="L2126" s="25">
        <v>0</v>
      </c>
      <c r="M2126" s="26">
        <v>2.98001558692726E-2</v>
      </c>
      <c r="N2126" s="23">
        <v>1</v>
      </c>
      <c r="O2126" s="23">
        <f t="shared" si="99"/>
        <v>2.98001558692726E-2</v>
      </c>
      <c r="P2126" s="33">
        <f t="shared" si="101"/>
        <v>2.9841620388822649E-3</v>
      </c>
    </row>
    <row r="2127" spans="1:16" x14ac:dyDescent="0.25">
      <c r="A2127" s="27" t="s">
        <v>2827</v>
      </c>
      <c r="B2127" s="17" t="str">
        <f t="shared" si="100"/>
        <v>PETAL</v>
      </c>
      <c r="C2127" s="28" t="s">
        <v>1258</v>
      </c>
      <c r="D2127" s="28" t="s">
        <v>226</v>
      </c>
      <c r="E2127" s="19">
        <v>2.2043324443404999</v>
      </c>
      <c r="F2127" s="20">
        <v>62.382143317921603</v>
      </c>
      <c r="G2127" s="21">
        <v>0.15288513953418401</v>
      </c>
      <c r="H2127" s="22">
        <v>1</v>
      </c>
      <c r="I2127" s="23">
        <v>1</v>
      </c>
      <c r="J2127" s="21">
        <v>0.81785111366437702</v>
      </c>
      <c r="K2127" s="24">
        <v>0</v>
      </c>
      <c r="L2127" s="25">
        <v>0</v>
      </c>
      <c r="M2127" s="26">
        <v>2.9792175719629301E-2</v>
      </c>
      <c r="N2127" s="23">
        <v>1</v>
      </c>
      <c r="O2127" s="23">
        <f t="shared" si="99"/>
        <v>2.9792175719629301E-2</v>
      </c>
      <c r="P2127" s="33">
        <f t="shared" si="101"/>
        <v>1.3515282504741535E-2</v>
      </c>
    </row>
    <row r="2128" spans="1:16" x14ac:dyDescent="0.25">
      <c r="A2128" s="27" t="s">
        <v>2828</v>
      </c>
      <c r="B2128" s="17" t="str">
        <f t="shared" si="100"/>
        <v>BROWN</v>
      </c>
      <c r="C2128" s="28" t="s">
        <v>2393</v>
      </c>
      <c r="D2128" s="28" t="s">
        <v>148</v>
      </c>
      <c r="E2128" s="19">
        <v>1.8675885236505401</v>
      </c>
      <c r="F2128" s="20">
        <v>10</v>
      </c>
      <c r="G2128" s="21">
        <v>1</v>
      </c>
      <c r="H2128" s="22">
        <v>0</v>
      </c>
      <c r="I2128" s="23">
        <v>2</v>
      </c>
      <c r="J2128" s="21">
        <v>1</v>
      </c>
      <c r="K2128" s="24">
        <v>0</v>
      </c>
      <c r="L2128" s="25">
        <v>0</v>
      </c>
      <c r="M2128" s="26">
        <v>2.9697433488761301E-2</v>
      </c>
      <c r="N2128" s="23">
        <v>1</v>
      </c>
      <c r="O2128" s="23">
        <f t="shared" si="99"/>
        <v>2.9697433488761301E-2</v>
      </c>
      <c r="P2128" s="33">
        <f t="shared" si="101"/>
        <v>1.5901486388828458E-2</v>
      </c>
    </row>
    <row r="2129" spans="1:16" x14ac:dyDescent="0.25">
      <c r="A2129" s="27" t="s">
        <v>2829</v>
      </c>
      <c r="B2129" s="17" t="str">
        <f t="shared" si="100"/>
        <v xml:space="preserve">SALT </v>
      </c>
      <c r="C2129" s="28" t="s">
        <v>2138</v>
      </c>
      <c r="D2129" s="28" t="s">
        <v>154</v>
      </c>
      <c r="E2129" s="19">
        <v>3.86508176030922</v>
      </c>
      <c r="F2129" s="20">
        <v>10</v>
      </c>
      <c r="G2129" s="21">
        <v>1</v>
      </c>
      <c r="H2129" s="22">
        <v>0</v>
      </c>
      <c r="I2129" s="23">
        <v>2</v>
      </c>
      <c r="J2129" s="21">
        <v>1</v>
      </c>
      <c r="K2129" s="24">
        <v>0</v>
      </c>
      <c r="L2129" s="25">
        <v>0</v>
      </c>
      <c r="M2129" s="26">
        <v>2.9697433488761301E-2</v>
      </c>
      <c r="N2129" s="23">
        <v>1</v>
      </c>
      <c r="O2129" s="23">
        <f t="shared" si="99"/>
        <v>2.9697433488761301E-2</v>
      </c>
      <c r="P2129" s="33">
        <f t="shared" si="101"/>
        <v>7.6835201246520084E-3</v>
      </c>
    </row>
    <row r="2130" spans="1:16" x14ac:dyDescent="0.25">
      <c r="A2130" s="27" t="s">
        <v>2830</v>
      </c>
      <c r="B2130" s="17" t="str">
        <f t="shared" si="100"/>
        <v xml:space="preserve">CLAY </v>
      </c>
      <c r="C2130" s="28" t="s">
        <v>2770</v>
      </c>
      <c r="D2130" s="28" t="s">
        <v>154</v>
      </c>
      <c r="E2130" s="19">
        <v>2.0900860354196298</v>
      </c>
      <c r="F2130" s="20">
        <v>61.288069738886897</v>
      </c>
      <c r="G2130" s="21">
        <v>1</v>
      </c>
      <c r="H2130" s="22">
        <v>0</v>
      </c>
      <c r="I2130" s="23">
        <v>0</v>
      </c>
      <c r="J2130" s="21">
        <v>0.55488090055132999</v>
      </c>
      <c r="K2130" s="24">
        <v>0</v>
      </c>
      <c r="L2130" s="25">
        <v>0</v>
      </c>
      <c r="M2130" s="26">
        <v>2.9593303591395101E-2</v>
      </c>
      <c r="N2130" s="23">
        <v>1</v>
      </c>
      <c r="O2130" s="23">
        <f t="shared" si="99"/>
        <v>2.9593303591395101E-2</v>
      </c>
      <c r="P2130" s="33">
        <f t="shared" si="101"/>
        <v>1.4158892547910645E-2</v>
      </c>
    </row>
    <row r="2131" spans="1:16" x14ac:dyDescent="0.25">
      <c r="A2131" s="27" t="s">
        <v>2831</v>
      </c>
      <c r="B2131" s="17" t="str">
        <f t="shared" si="100"/>
        <v>WOODS</v>
      </c>
      <c r="C2131" s="28" t="s">
        <v>1451</v>
      </c>
      <c r="D2131" s="28" t="s">
        <v>304</v>
      </c>
      <c r="E2131" s="19">
        <v>2.59208900158167</v>
      </c>
      <c r="F2131" s="20">
        <v>10</v>
      </c>
      <c r="G2131" s="21">
        <v>0.76946091035646502</v>
      </c>
      <c r="H2131" s="22">
        <v>3</v>
      </c>
      <c r="I2131" s="23">
        <v>1</v>
      </c>
      <c r="J2131" s="21">
        <v>0.32760853689011399</v>
      </c>
      <c r="K2131" s="24">
        <v>0.43393596392217099</v>
      </c>
      <c r="L2131" s="25">
        <v>0</v>
      </c>
      <c r="M2131" s="26">
        <v>2.9562666874002299E-2</v>
      </c>
      <c r="N2131" s="23">
        <v>1</v>
      </c>
      <c r="O2131" s="23">
        <f t="shared" si="99"/>
        <v>2.9562666874002299E-2</v>
      </c>
      <c r="P2131" s="33">
        <f t="shared" si="101"/>
        <v>1.1404958261835692E-2</v>
      </c>
    </row>
    <row r="2132" spans="1:16" x14ac:dyDescent="0.25">
      <c r="A2132" s="27" t="s">
        <v>2832</v>
      </c>
      <c r="B2132" s="17" t="str">
        <f t="shared" si="100"/>
        <v>WOODS</v>
      </c>
      <c r="C2132" s="28" t="s">
        <v>303</v>
      </c>
      <c r="D2132" s="28" t="s">
        <v>304</v>
      </c>
      <c r="E2132" s="19">
        <v>0.74695299071813703</v>
      </c>
      <c r="F2132" s="20">
        <v>65.298392309706998</v>
      </c>
      <c r="G2132" s="21">
        <v>0</v>
      </c>
      <c r="H2132" s="22">
        <v>1</v>
      </c>
      <c r="I2132" s="23">
        <v>0</v>
      </c>
      <c r="J2132" s="21">
        <v>7.9485738617810595E-2</v>
      </c>
      <c r="K2132" s="24">
        <v>0.85403562365374996</v>
      </c>
      <c r="L2132" s="25">
        <v>0</v>
      </c>
      <c r="M2132" s="26">
        <v>2.95108419231923E-2</v>
      </c>
      <c r="N2132" s="23">
        <v>1</v>
      </c>
      <c r="O2132" s="23">
        <f t="shared" si="99"/>
        <v>2.95108419231923E-2</v>
      </c>
      <c r="P2132" s="33">
        <f t="shared" si="101"/>
        <v>3.9508298768333366E-2</v>
      </c>
    </row>
    <row r="2133" spans="1:16" x14ac:dyDescent="0.25">
      <c r="A2133" s="27" t="s">
        <v>2833</v>
      </c>
      <c r="B2133" s="17" t="str">
        <f t="shared" si="100"/>
        <v>HICKS</v>
      </c>
      <c r="C2133" s="28" t="s">
        <v>2834</v>
      </c>
      <c r="D2133" s="28" t="s">
        <v>490</v>
      </c>
      <c r="E2133" s="19">
        <v>7.9798758309507303</v>
      </c>
      <c r="F2133" s="20">
        <v>10</v>
      </c>
      <c r="G2133" s="21">
        <v>0.69558289302381204</v>
      </c>
      <c r="H2133" s="22">
        <v>2</v>
      </c>
      <c r="I2133" s="23">
        <v>6</v>
      </c>
      <c r="J2133" s="21">
        <v>1</v>
      </c>
      <c r="K2133" s="24">
        <v>0</v>
      </c>
      <c r="L2133" s="25">
        <v>0</v>
      </c>
      <c r="M2133" s="26">
        <v>2.9490018482135699E-2</v>
      </c>
      <c r="N2133" s="23">
        <v>1</v>
      </c>
      <c r="O2133" s="23">
        <f t="shared" si="99"/>
        <v>2.9490018482135699E-2</v>
      </c>
      <c r="P2133" s="33">
        <f t="shared" si="101"/>
        <v>3.6955485407123472E-3</v>
      </c>
    </row>
    <row r="2134" spans="1:16" x14ac:dyDescent="0.25">
      <c r="A2134" s="27" t="s">
        <v>2835</v>
      </c>
      <c r="B2134" s="17" t="str">
        <f t="shared" si="100"/>
        <v>OREGO</v>
      </c>
      <c r="C2134" s="28" t="s">
        <v>1288</v>
      </c>
      <c r="D2134" s="28" t="s">
        <v>170</v>
      </c>
      <c r="E2134" s="19">
        <v>16.217276108939199</v>
      </c>
      <c r="F2134" s="20">
        <v>16.974489423917301</v>
      </c>
      <c r="G2134" s="21">
        <v>0.93477163704853605</v>
      </c>
      <c r="H2134" s="22">
        <v>1</v>
      </c>
      <c r="I2134" s="23">
        <v>0</v>
      </c>
      <c r="J2134" s="21">
        <v>0.76028267566785102</v>
      </c>
      <c r="K2134" s="24">
        <v>0</v>
      </c>
      <c r="L2134" s="25">
        <v>0</v>
      </c>
      <c r="M2134" s="26">
        <v>2.9469398088886999E-2</v>
      </c>
      <c r="N2134" s="23">
        <v>1</v>
      </c>
      <c r="O2134" s="23">
        <f t="shared" si="99"/>
        <v>2.9469398088886999E-2</v>
      </c>
      <c r="P2134" s="33">
        <f t="shared" si="101"/>
        <v>1.8171607790930461E-3</v>
      </c>
    </row>
    <row r="2135" spans="1:16" x14ac:dyDescent="0.25">
      <c r="A2135" s="27" t="s">
        <v>2836</v>
      </c>
      <c r="B2135" s="17" t="str">
        <f t="shared" si="100"/>
        <v>ALHAM</v>
      </c>
      <c r="C2135" s="28" t="s">
        <v>2052</v>
      </c>
      <c r="D2135" s="28" t="s">
        <v>593</v>
      </c>
      <c r="E2135" s="19">
        <v>8.2556016868145896</v>
      </c>
      <c r="F2135" s="20">
        <v>10</v>
      </c>
      <c r="G2135" s="21">
        <v>0.249741295602814</v>
      </c>
      <c r="H2135" s="22">
        <v>0</v>
      </c>
      <c r="I2135" s="23">
        <v>12</v>
      </c>
      <c r="J2135" s="21">
        <v>1</v>
      </c>
      <c r="K2135" s="24">
        <v>0</v>
      </c>
      <c r="L2135" s="25">
        <v>0</v>
      </c>
      <c r="M2135" s="26">
        <v>2.9451931753125001E-2</v>
      </c>
      <c r="N2135" s="23">
        <v>1</v>
      </c>
      <c r="O2135" s="23">
        <f t="shared" si="99"/>
        <v>2.9451931753125001E-2</v>
      </c>
      <c r="P2135" s="33">
        <f t="shared" si="101"/>
        <v>3.5675088104315969E-3</v>
      </c>
    </row>
    <row r="2136" spans="1:16" x14ac:dyDescent="0.25">
      <c r="A2136" s="27" t="s">
        <v>2837</v>
      </c>
      <c r="B2136" s="17" t="str">
        <f t="shared" si="100"/>
        <v>MOUNT</v>
      </c>
      <c r="C2136" s="28" t="s">
        <v>385</v>
      </c>
      <c r="D2136" s="28" t="s">
        <v>148</v>
      </c>
      <c r="E2136" s="19">
        <v>8.6684554051896594</v>
      </c>
      <c r="F2136" s="20">
        <v>16.143470415053901</v>
      </c>
      <c r="G2136" s="21">
        <v>0.71901925542191902</v>
      </c>
      <c r="H2136" s="22">
        <v>2</v>
      </c>
      <c r="I2136" s="23">
        <v>3</v>
      </c>
      <c r="J2136" s="21">
        <v>1</v>
      </c>
      <c r="K2136" s="24">
        <v>0</v>
      </c>
      <c r="L2136" s="25">
        <v>0</v>
      </c>
      <c r="M2136" s="26">
        <v>2.94445274135634E-2</v>
      </c>
      <c r="N2136" s="23">
        <v>1</v>
      </c>
      <c r="O2136" s="23">
        <f t="shared" si="99"/>
        <v>2.94445274135634E-2</v>
      </c>
      <c r="P2136" s="33">
        <f t="shared" si="101"/>
        <v>3.3967444068450136E-3</v>
      </c>
    </row>
    <row r="2137" spans="1:16" x14ac:dyDescent="0.25">
      <c r="A2137" s="27" t="s">
        <v>2838</v>
      </c>
      <c r="B2137" s="17" t="str">
        <f t="shared" si="100"/>
        <v>SALMO</v>
      </c>
      <c r="C2137" s="28" t="s">
        <v>745</v>
      </c>
      <c r="D2137" s="28" t="s">
        <v>226</v>
      </c>
      <c r="E2137" s="19">
        <v>7.0129939132688497</v>
      </c>
      <c r="F2137" s="20">
        <v>10</v>
      </c>
      <c r="G2137" s="21">
        <v>3.1997879137843903E-2</v>
      </c>
      <c r="H2137" s="22">
        <v>1</v>
      </c>
      <c r="I2137" s="23">
        <v>7</v>
      </c>
      <c r="J2137" s="21">
        <v>1</v>
      </c>
      <c r="K2137" s="24">
        <v>0</v>
      </c>
      <c r="L2137" s="25">
        <v>0</v>
      </c>
      <c r="M2137" s="26">
        <v>2.9331045474764301E-2</v>
      </c>
      <c r="N2137" s="23">
        <v>1</v>
      </c>
      <c r="O2137" s="23">
        <f t="shared" si="99"/>
        <v>2.9331045474764301E-2</v>
      </c>
      <c r="P2137" s="33">
        <f t="shared" si="101"/>
        <v>4.18238570252697E-3</v>
      </c>
    </row>
    <row r="2138" spans="1:16" x14ac:dyDescent="0.25">
      <c r="A2138" s="27" t="s">
        <v>2839</v>
      </c>
      <c r="B2138" s="17" t="str">
        <f t="shared" si="100"/>
        <v>SHING</v>
      </c>
      <c r="C2138" s="28" t="s">
        <v>535</v>
      </c>
      <c r="D2138" s="28" t="s">
        <v>148</v>
      </c>
      <c r="E2138" s="19">
        <v>2.0141400146589299</v>
      </c>
      <c r="F2138" s="20">
        <v>10</v>
      </c>
      <c r="G2138" s="21">
        <v>0.66762995831982097</v>
      </c>
      <c r="H2138" s="22">
        <v>1</v>
      </c>
      <c r="I2138" s="23">
        <v>3</v>
      </c>
      <c r="J2138" s="21">
        <v>0.82664642953524803</v>
      </c>
      <c r="K2138" s="24">
        <v>0</v>
      </c>
      <c r="L2138" s="25">
        <v>0</v>
      </c>
      <c r="M2138" s="26">
        <v>2.9323125310411799E-2</v>
      </c>
      <c r="N2138" s="23">
        <v>1</v>
      </c>
      <c r="O2138" s="23">
        <f t="shared" si="99"/>
        <v>2.9323125310411799E-2</v>
      </c>
      <c r="P2138" s="33">
        <f t="shared" si="101"/>
        <v>1.4558633013096319E-2</v>
      </c>
    </row>
    <row r="2139" spans="1:16" x14ac:dyDescent="0.25">
      <c r="A2139" s="27" t="s">
        <v>2840</v>
      </c>
      <c r="B2139" s="17" t="str">
        <f t="shared" si="100"/>
        <v>CLARK</v>
      </c>
      <c r="C2139" s="28" t="s">
        <v>1491</v>
      </c>
      <c r="D2139" s="28" t="s">
        <v>170</v>
      </c>
      <c r="E2139" s="19">
        <v>8.8512156203685457</v>
      </c>
      <c r="F2139" s="20">
        <v>53.054729153300002</v>
      </c>
      <c r="G2139" s="21">
        <v>0.65108509146857396</v>
      </c>
      <c r="H2139" s="22">
        <v>1</v>
      </c>
      <c r="I2139" s="23">
        <v>2</v>
      </c>
      <c r="J2139" s="21">
        <v>0.64959807995834695</v>
      </c>
      <c r="K2139" s="24">
        <v>2.9593489766512899E-2</v>
      </c>
      <c r="L2139" s="25">
        <v>0</v>
      </c>
      <c r="M2139" s="26">
        <v>2.9241231042823199E-2</v>
      </c>
      <c r="N2139" s="23">
        <v>1</v>
      </c>
      <c r="O2139" s="23">
        <f t="shared" si="99"/>
        <v>2.9241231042823199E-2</v>
      </c>
      <c r="P2139" s="33">
        <f t="shared" si="101"/>
        <v>3.3036401209719547E-3</v>
      </c>
    </row>
    <row r="2140" spans="1:16" x14ac:dyDescent="0.25">
      <c r="A2140" s="27" t="s">
        <v>2841</v>
      </c>
      <c r="B2140" s="17" t="str">
        <f t="shared" si="100"/>
        <v>PURIS</v>
      </c>
      <c r="C2140" s="28" t="s">
        <v>1513</v>
      </c>
      <c r="D2140" s="28" t="s">
        <v>580</v>
      </c>
      <c r="E2140" s="19">
        <v>10.025700628935899</v>
      </c>
      <c r="F2140" s="20">
        <v>87.554196065845403</v>
      </c>
      <c r="G2140" s="21">
        <v>0.33951515443817698</v>
      </c>
      <c r="H2140" s="22">
        <v>0</v>
      </c>
      <c r="I2140" s="23">
        <v>2</v>
      </c>
      <c r="J2140" s="21">
        <v>0.861255708426787</v>
      </c>
      <c r="K2140" s="24">
        <v>0</v>
      </c>
      <c r="L2140" s="25">
        <v>0</v>
      </c>
      <c r="M2140" s="26">
        <v>2.9127339600146601E-2</v>
      </c>
      <c r="N2140" s="23">
        <v>1</v>
      </c>
      <c r="O2140" s="23">
        <f t="shared" si="99"/>
        <v>2.9127339600146601E-2</v>
      </c>
      <c r="P2140" s="33">
        <f t="shared" si="101"/>
        <v>2.9052672404839301E-3</v>
      </c>
    </row>
    <row r="2141" spans="1:16" x14ac:dyDescent="0.25">
      <c r="A2141" s="27" t="s">
        <v>2842</v>
      </c>
      <c r="B2141" s="17" t="str">
        <f t="shared" si="100"/>
        <v>WEIMA</v>
      </c>
      <c r="C2141" s="28" t="s">
        <v>2794</v>
      </c>
      <c r="D2141" s="28" t="s">
        <v>148</v>
      </c>
      <c r="E2141" s="19">
        <v>2.7281320825403701</v>
      </c>
      <c r="F2141" s="20">
        <v>10</v>
      </c>
      <c r="G2141" s="21">
        <v>1</v>
      </c>
      <c r="H2141" s="22">
        <v>0</v>
      </c>
      <c r="I2141" s="23">
        <v>1</v>
      </c>
      <c r="J2141" s="21">
        <v>1</v>
      </c>
      <c r="K2141" s="24">
        <v>0</v>
      </c>
      <c r="L2141" s="25">
        <v>0</v>
      </c>
      <c r="M2141" s="26">
        <v>2.90986389215078E-2</v>
      </c>
      <c r="N2141" s="23">
        <v>1</v>
      </c>
      <c r="O2141" s="23">
        <f t="shared" si="99"/>
        <v>2.90986389215078E-2</v>
      </c>
      <c r="P2141" s="33">
        <f t="shared" si="101"/>
        <v>1.0666140069879556E-2</v>
      </c>
    </row>
    <row r="2142" spans="1:16" x14ac:dyDescent="0.25">
      <c r="A2142" s="27" t="s">
        <v>2843</v>
      </c>
      <c r="B2142" s="17" t="str">
        <f t="shared" si="100"/>
        <v xml:space="preserve">SAND </v>
      </c>
      <c r="C2142" s="28" t="s">
        <v>1046</v>
      </c>
      <c r="D2142" s="28" t="s">
        <v>340</v>
      </c>
      <c r="E2142" s="19">
        <v>4.6802190167974098</v>
      </c>
      <c r="F2142" s="20">
        <v>10</v>
      </c>
      <c r="G2142" s="21">
        <v>1</v>
      </c>
      <c r="H2142" s="22">
        <v>0</v>
      </c>
      <c r="I2142" s="23">
        <v>1</v>
      </c>
      <c r="J2142" s="21">
        <v>1</v>
      </c>
      <c r="K2142" s="24">
        <v>0</v>
      </c>
      <c r="L2142" s="25">
        <v>0</v>
      </c>
      <c r="M2142" s="26">
        <v>2.90986389215078E-2</v>
      </c>
      <c r="N2142" s="23">
        <v>1</v>
      </c>
      <c r="O2142" s="23">
        <f t="shared" si="99"/>
        <v>2.90986389215078E-2</v>
      </c>
      <c r="P2142" s="33">
        <f t="shared" si="101"/>
        <v>6.2173669260075521E-3</v>
      </c>
    </row>
    <row r="2143" spans="1:16" x14ac:dyDescent="0.25">
      <c r="A2143" s="27" t="s">
        <v>2844</v>
      </c>
      <c r="B2143" s="17" t="str">
        <f t="shared" si="100"/>
        <v>HAMIL</v>
      </c>
      <c r="C2143" s="28" t="s">
        <v>806</v>
      </c>
      <c r="D2143" s="28" t="s">
        <v>170</v>
      </c>
      <c r="E2143" s="19">
        <v>1.2668403709820699</v>
      </c>
      <c r="F2143" s="20">
        <v>10</v>
      </c>
      <c r="G2143" s="21">
        <v>1</v>
      </c>
      <c r="H2143" s="22">
        <v>0</v>
      </c>
      <c r="I2143" s="23">
        <v>1</v>
      </c>
      <c r="J2143" s="21">
        <v>1</v>
      </c>
      <c r="K2143" s="24">
        <v>0</v>
      </c>
      <c r="L2143" s="25">
        <v>0</v>
      </c>
      <c r="M2143" s="26">
        <v>2.90986389215078E-2</v>
      </c>
      <c r="N2143" s="23">
        <v>1</v>
      </c>
      <c r="O2143" s="23">
        <f t="shared" si="99"/>
        <v>2.90986389215078E-2</v>
      </c>
      <c r="P2143" s="33">
        <f t="shared" si="101"/>
        <v>2.296945975833576E-2</v>
      </c>
    </row>
    <row r="2144" spans="1:16" x14ac:dyDescent="0.25">
      <c r="A2144" s="27" t="s">
        <v>2845</v>
      </c>
      <c r="B2144" s="17" t="str">
        <f t="shared" si="100"/>
        <v>HALSE</v>
      </c>
      <c r="C2144" s="28" t="s">
        <v>1746</v>
      </c>
      <c r="D2144" s="28" t="s">
        <v>148</v>
      </c>
      <c r="E2144" s="19">
        <v>3.2033743985262899</v>
      </c>
      <c r="F2144" s="20">
        <v>10</v>
      </c>
      <c r="G2144" s="21">
        <v>0.99841494302737399</v>
      </c>
      <c r="H2144" s="22">
        <v>0</v>
      </c>
      <c r="I2144" s="23">
        <v>1</v>
      </c>
      <c r="J2144" s="21">
        <v>1</v>
      </c>
      <c r="K2144" s="24">
        <v>0</v>
      </c>
      <c r="L2144" s="25">
        <v>0</v>
      </c>
      <c r="M2144" s="26">
        <v>2.9061707431033399E-2</v>
      </c>
      <c r="N2144" s="23">
        <v>1</v>
      </c>
      <c r="O2144" s="23">
        <f t="shared" si="99"/>
        <v>2.9061707431033399E-2</v>
      </c>
      <c r="P2144" s="33">
        <f t="shared" si="101"/>
        <v>9.072216923630038E-3</v>
      </c>
    </row>
    <row r="2145" spans="1:16" x14ac:dyDescent="0.25">
      <c r="A2145" s="27" t="s">
        <v>2846</v>
      </c>
      <c r="B2145" s="17" t="str">
        <f t="shared" si="100"/>
        <v>BANGO</v>
      </c>
      <c r="C2145" s="28" t="s">
        <v>1843</v>
      </c>
      <c r="D2145" s="28" t="s">
        <v>170</v>
      </c>
      <c r="E2145" s="19">
        <v>18.8771373172554</v>
      </c>
      <c r="F2145" s="20">
        <v>14.9117718966795</v>
      </c>
      <c r="G2145" s="21">
        <v>0.68158948226015004</v>
      </c>
      <c r="H2145" s="22">
        <v>4</v>
      </c>
      <c r="I2145" s="23">
        <v>2</v>
      </c>
      <c r="J2145" s="21">
        <v>0.88524046507111998</v>
      </c>
      <c r="K2145" s="24">
        <v>0</v>
      </c>
      <c r="L2145" s="25">
        <v>0</v>
      </c>
      <c r="M2145" s="26">
        <v>2.9011470612148399E-2</v>
      </c>
      <c r="N2145" s="23">
        <v>1</v>
      </c>
      <c r="O2145" s="23">
        <f t="shared" si="99"/>
        <v>2.9011470612148399E-2</v>
      </c>
      <c r="P2145" s="33">
        <f t="shared" si="101"/>
        <v>1.5368575290083475E-3</v>
      </c>
    </row>
    <row r="2146" spans="1:16" x14ac:dyDescent="0.25">
      <c r="A2146" s="27" t="s">
        <v>2847</v>
      </c>
      <c r="B2146" s="17" t="str">
        <f t="shared" si="100"/>
        <v>DUNBA</v>
      </c>
      <c r="C2146" s="28" t="s">
        <v>460</v>
      </c>
      <c r="D2146" s="28" t="s">
        <v>226</v>
      </c>
      <c r="E2146" s="19">
        <v>6.3052262760278204</v>
      </c>
      <c r="F2146" s="20">
        <v>21.6900979753872</v>
      </c>
      <c r="G2146" s="21">
        <v>0.56751725824069299</v>
      </c>
      <c r="H2146" s="22">
        <v>1</v>
      </c>
      <c r="I2146" s="23">
        <v>5</v>
      </c>
      <c r="J2146" s="21">
        <v>0.90823624081723797</v>
      </c>
      <c r="K2146" s="24">
        <v>0</v>
      </c>
      <c r="L2146" s="25">
        <v>0</v>
      </c>
      <c r="M2146" s="26">
        <v>2.8970082092912498E-2</v>
      </c>
      <c r="N2146" s="23">
        <v>1</v>
      </c>
      <c r="O2146" s="23">
        <f t="shared" si="99"/>
        <v>2.8970082092912498E-2</v>
      </c>
      <c r="P2146" s="33">
        <f t="shared" si="101"/>
        <v>4.5946141858628315E-3</v>
      </c>
    </row>
    <row r="2147" spans="1:16" x14ac:dyDescent="0.25">
      <c r="A2147" s="27" t="s">
        <v>2848</v>
      </c>
      <c r="B2147" s="17" t="str">
        <f t="shared" si="100"/>
        <v>HIGGI</v>
      </c>
      <c r="C2147" s="28" t="s">
        <v>2086</v>
      </c>
      <c r="D2147" s="28" t="s">
        <v>148</v>
      </c>
      <c r="E2147" s="19">
        <v>4.2213769208232401</v>
      </c>
      <c r="F2147" s="20">
        <v>12.284345655629799</v>
      </c>
      <c r="G2147" s="21">
        <v>1</v>
      </c>
      <c r="H2147" s="22">
        <v>0</v>
      </c>
      <c r="I2147" s="23">
        <v>0</v>
      </c>
      <c r="J2147" s="21">
        <v>1</v>
      </c>
      <c r="K2147" s="24">
        <v>0</v>
      </c>
      <c r="L2147" s="25">
        <v>0</v>
      </c>
      <c r="M2147" s="26">
        <v>2.8947620858357601E-2</v>
      </c>
      <c r="N2147" s="23">
        <v>1</v>
      </c>
      <c r="O2147" s="23">
        <f t="shared" si="99"/>
        <v>2.8947620858357601E-2</v>
      </c>
      <c r="P2147" s="33">
        <f t="shared" si="101"/>
        <v>6.8573883359158375E-3</v>
      </c>
    </row>
    <row r="2148" spans="1:16" x14ac:dyDescent="0.25">
      <c r="A2148" s="27" t="s">
        <v>2849</v>
      </c>
      <c r="B2148" s="17" t="str">
        <f t="shared" si="100"/>
        <v>SUNOL</v>
      </c>
      <c r="C2148" s="28" t="s">
        <v>1365</v>
      </c>
      <c r="D2148" s="28" t="s">
        <v>621</v>
      </c>
      <c r="E2148" s="19">
        <v>1.032524872575429</v>
      </c>
      <c r="F2148" s="20">
        <v>10</v>
      </c>
      <c r="G2148" s="21">
        <v>0.30923337219444402</v>
      </c>
      <c r="H2148" s="22">
        <v>0</v>
      </c>
      <c r="I2148" s="23">
        <v>2</v>
      </c>
      <c r="J2148" s="21">
        <v>0.64084336393102503</v>
      </c>
      <c r="K2148" s="24">
        <v>0.55426856841513605</v>
      </c>
      <c r="L2148" s="25">
        <v>0</v>
      </c>
      <c r="M2148" s="26">
        <v>2.8935509343297101E-2</v>
      </c>
      <c r="N2148" s="23">
        <v>1</v>
      </c>
      <c r="O2148" s="23">
        <f t="shared" si="99"/>
        <v>2.8935509343297101E-2</v>
      </c>
      <c r="P2148" s="33">
        <f t="shared" si="101"/>
        <v>2.8024031296334004E-2</v>
      </c>
    </row>
    <row r="2149" spans="1:16" x14ac:dyDescent="0.25">
      <c r="A2149" s="27" t="s">
        <v>2850</v>
      </c>
      <c r="B2149" s="17" t="str">
        <f t="shared" si="100"/>
        <v>CLARK</v>
      </c>
      <c r="C2149" s="28" t="s">
        <v>1491</v>
      </c>
      <c r="D2149" s="28" t="s">
        <v>170</v>
      </c>
      <c r="E2149" s="19">
        <v>9.7076858942241291</v>
      </c>
      <c r="F2149" s="20">
        <v>20.972590283701798</v>
      </c>
      <c r="G2149" s="21">
        <v>0.72696403402771903</v>
      </c>
      <c r="H2149" s="22">
        <v>1</v>
      </c>
      <c r="I2149" s="23">
        <v>4</v>
      </c>
      <c r="J2149" s="21">
        <v>0.86387208007238403</v>
      </c>
      <c r="K2149" s="24">
        <v>0.125612677092765</v>
      </c>
      <c r="L2149" s="25">
        <v>0</v>
      </c>
      <c r="M2149" s="26">
        <v>2.89354951169703E-2</v>
      </c>
      <c r="N2149" s="23">
        <v>1</v>
      </c>
      <c r="O2149" s="23">
        <f t="shared" si="99"/>
        <v>2.89354951169703E-2</v>
      </c>
      <c r="P2149" s="33">
        <f t="shared" si="101"/>
        <v>2.9806789622423111E-3</v>
      </c>
    </row>
    <row r="2150" spans="1:16" x14ac:dyDescent="0.25">
      <c r="A2150" s="27" t="s">
        <v>2851</v>
      </c>
      <c r="B2150" s="17" t="str">
        <f t="shared" si="100"/>
        <v>CHOLA</v>
      </c>
      <c r="C2150" s="28" t="s">
        <v>2331</v>
      </c>
      <c r="D2150" s="28" t="s">
        <v>580</v>
      </c>
      <c r="E2150" s="19">
        <v>19.757398277635399</v>
      </c>
      <c r="F2150" s="20">
        <v>72.333661365284101</v>
      </c>
      <c r="G2150" s="21">
        <v>1</v>
      </c>
      <c r="H2150" s="22">
        <v>0</v>
      </c>
      <c r="I2150" s="23">
        <v>0</v>
      </c>
      <c r="J2150" s="21">
        <v>0.44775431223856499</v>
      </c>
      <c r="K2150" s="24">
        <v>0</v>
      </c>
      <c r="L2150" s="25">
        <v>0</v>
      </c>
      <c r="M2150" s="26">
        <v>2.8693752964074899E-2</v>
      </c>
      <c r="N2150" s="23">
        <v>1</v>
      </c>
      <c r="O2150" s="23">
        <f t="shared" si="99"/>
        <v>2.8693752964074899E-2</v>
      </c>
      <c r="P2150" s="33">
        <f t="shared" si="101"/>
        <v>1.4523042235047264E-3</v>
      </c>
    </row>
    <row r="2151" spans="1:16" x14ac:dyDescent="0.25">
      <c r="A2151" s="27" t="s">
        <v>2852</v>
      </c>
      <c r="B2151" s="17" t="str">
        <f t="shared" si="100"/>
        <v>GUALA</v>
      </c>
      <c r="C2151" s="28" t="s">
        <v>1048</v>
      </c>
      <c r="D2151" s="28" t="s">
        <v>187</v>
      </c>
      <c r="E2151" s="19">
        <v>2.0287787684031899</v>
      </c>
      <c r="F2151" s="20">
        <v>40.240523516238099</v>
      </c>
      <c r="G2151" s="21">
        <v>4.3600460735308703E-2</v>
      </c>
      <c r="H2151" s="22">
        <v>2</v>
      </c>
      <c r="I2151" s="23">
        <v>4</v>
      </c>
      <c r="J2151" s="21">
        <v>0.94332402006061</v>
      </c>
      <c r="K2151" s="24">
        <v>0</v>
      </c>
      <c r="L2151" s="25">
        <v>0</v>
      </c>
      <c r="M2151" s="26">
        <v>2.8665388203550898E-2</v>
      </c>
      <c r="N2151" s="23">
        <v>1</v>
      </c>
      <c r="O2151" s="23">
        <f t="shared" si="99"/>
        <v>2.8665388203550898E-2</v>
      </c>
      <c r="P2151" s="33">
        <f t="shared" si="101"/>
        <v>1.4129381009893374E-2</v>
      </c>
    </row>
    <row r="2152" spans="1:16" x14ac:dyDescent="0.25">
      <c r="A2152" s="27" t="s">
        <v>2853</v>
      </c>
      <c r="B2152" s="17" t="str">
        <f t="shared" si="100"/>
        <v>SAN L</v>
      </c>
      <c r="C2152" s="28" t="s">
        <v>1456</v>
      </c>
      <c r="D2152" s="28" t="s">
        <v>580</v>
      </c>
      <c r="E2152" s="19">
        <v>11.892557649767101</v>
      </c>
      <c r="F2152" s="20">
        <v>26.5581922308712</v>
      </c>
      <c r="G2152" s="21">
        <v>0.47133458591222499</v>
      </c>
      <c r="H2152" s="22">
        <v>0</v>
      </c>
      <c r="I2152" s="23">
        <v>7</v>
      </c>
      <c r="J2152" s="21">
        <v>0.51440324329180598</v>
      </c>
      <c r="K2152" s="24">
        <v>0</v>
      </c>
      <c r="L2152" s="25">
        <v>0</v>
      </c>
      <c r="M2152" s="26">
        <v>2.8653804140380199E-2</v>
      </c>
      <c r="N2152" s="23">
        <v>1</v>
      </c>
      <c r="O2152" s="23">
        <f t="shared" si="99"/>
        <v>2.8653804140380199E-2</v>
      </c>
      <c r="P2152" s="33">
        <f t="shared" si="101"/>
        <v>2.4093895513671395E-3</v>
      </c>
    </row>
    <row r="2153" spans="1:16" x14ac:dyDescent="0.25">
      <c r="A2153" s="27" t="s">
        <v>2854</v>
      </c>
      <c r="B2153" s="17" t="str">
        <f t="shared" si="100"/>
        <v>WEIMA</v>
      </c>
      <c r="C2153" s="28" t="s">
        <v>1983</v>
      </c>
      <c r="D2153" s="28" t="s">
        <v>148</v>
      </c>
      <c r="E2153" s="19">
        <v>6.0657540604948297</v>
      </c>
      <c r="F2153" s="20">
        <v>10</v>
      </c>
      <c r="G2153" s="21">
        <v>0.51003807441314197</v>
      </c>
      <c r="H2153" s="22">
        <v>1</v>
      </c>
      <c r="I2153" s="23">
        <v>6</v>
      </c>
      <c r="J2153" s="21">
        <v>1</v>
      </c>
      <c r="K2153" s="24">
        <v>0</v>
      </c>
      <c r="L2153" s="25">
        <v>0</v>
      </c>
      <c r="M2153" s="26">
        <v>2.8566154443598401E-2</v>
      </c>
      <c r="N2153" s="23">
        <v>1</v>
      </c>
      <c r="O2153" s="23">
        <f t="shared" si="99"/>
        <v>2.8566154443598401E-2</v>
      </c>
      <c r="P2153" s="33">
        <f t="shared" si="101"/>
        <v>4.7094152118109522E-3</v>
      </c>
    </row>
    <row r="2154" spans="1:16" x14ac:dyDescent="0.25">
      <c r="A2154" s="27" t="s">
        <v>2855</v>
      </c>
      <c r="B2154" s="17" t="str">
        <f t="shared" si="100"/>
        <v>UKIAH</v>
      </c>
      <c r="C2154" s="28" t="s">
        <v>2856</v>
      </c>
      <c r="D2154" s="28" t="s">
        <v>187</v>
      </c>
      <c r="E2154" s="19">
        <v>13.220256036544299</v>
      </c>
      <c r="F2154" s="20">
        <v>25.961698046755</v>
      </c>
      <c r="G2154" s="21">
        <v>0.80048649589801302</v>
      </c>
      <c r="H2154" s="22">
        <v>1</v>
      </c>
      <c r="I2154" s="23">
        <v>10</v>
      </c>
      <c r="J2154" s="21">
        <v>0.70126270647863298</v>
      </c>
      <c r="K2154" s="24">
        <v>0</v>
      </c>
      <c r="L2154" s="25">
        <v>0</v>
      </c>
      <c r="M2154" s="26">
        <v>2.85625050521814E-2</v>
      </c>
      <c r="N2154" s="23">
        <v>1</v>
      </c>
      <c r="O2154" s="23">
        <f t="shared" si="99"/>
        <v>2.85625050521814E-2</v>
      </c>
      <c r="P2154" s="33">
        <f t="shared" si="101"/>
        <v>2.160510732411464E-3</v>
      </c>
    </row>
    <row r="2155" spans="1:16" x14ac:dyDescent="0.25">
      <c r="A2155" s="27" t="s">
        <v>1521</v>
      </c>
      <c r="B2155" s="17" t="str">
        <f t="shared" si="100"/>
        <v>VALLE</v>
      </c>
      <c r="C2155" s="28" t="s">
        <v>1521</v>
      </c>
      <c r="D2155" s="28" t="s">
        <v>528</v>
      </c>
      <c r="E2155" s="19">
        <v>3.75659706645129E-2</v>
      </c>
      <c r="F2155" s="20">
        <v>10</v>
      </c>
      <c r="G2155" s="21">
        <v>1</v>
      </c>
      <c r="H2155" s="22">
        <v>0</v>
      </c>
      <c r="I2155" s="23">
        <v>0</v>
      </c>
      <c r="J2155" s="21">
        <v>1</v>
      </c>
      <c r="K2155" s="24">
        <v>0</v>
      </c>
      <c r="L2155" s="25">
        <v>0</v>
      </c>
      <c r="M2155" s="26">
        <v>2.8511563181221999E-2</v>
      </c>
      <c r="N2155" s="23">
        <v>1</v>
      </c>
      <c r="O2155" s="23">
        <f t="shared" si="99"/>
        <v>2.8511563181221999E-2</v>
      </c>
      <c r="P2155" s="33">
        <f t="shared" si="101"/>
        <v>0.75897315248014485</v>
      </c>
    </row>
    <row r="2156" spans="1:16" x14ac:dyDescent="0.25">
      <c r="A2156" s="27" t="s">
        <v>2857</v>
      </c>
      <c r="B2156" s="17" t="str">
        <f t="shared" si="100"/>
        <v>OAKLA</v>
      </c>
      <c r="C2156" s="28" t="s">
        <v>527</v>
      </c>
      <c r="D2156" s="28" t="s">
        <v>528</v>
      </c>
      <c r="E2156" s="19">
        <v>0.23408601759067801</v>
      </c>
      <c r="F2156" s="20">
        <v>10</v>
      </c>
      <c r="G2156" s="21">
        <v>1</v>
      </c>
      <c r="H2156" s="22">
        <v>0</v>
      </c>
      <c r="I2156" s="23">
        <v>0</v>
      </c>
      <c r="J2156" s="21">
        <v>1</v>
      </c>
      <c r="K2156" s="24">
        <v>0</v>
      </c>
      <c r="L2156" s="25">
        <v>0</v>
      </c>
      <c r="M2156" s="26">
        <v>2.8511563181221999E-2</v>
      </c>
      <c r="N2156" s="23">
        <v>1</v>
      </c>
      <c r="O2156" s="23">
        <f t="shared" si="99"/>
        <v>2.8511563181221999E-2</v>
      </c>
      <c r="P2156" s="33">
        <f t="shared" si="101"/>
        <v>0.12179951401914667</v>
      </c>
    </row>
    <row r="2157" spans="1:16" x14ac:dyDescent="0.25">
      <c r="A2157" s="27" t="s">
        <v>2858</v>
      </c>
      <c r="B2157" s="17" t="str">
        <f t="shared" si="100"/>
        <v>FROGT</v>
      </c>
      <c r="C2157" s="28" t="s">
        <v>1435</v>
      </c>
      <c r="D2157" s="28" t="s">
        <v>154</v>
      </c>
      <c r="E2157" s="19">
        <v>1.8735846732405099</v>
      </c>
      <c r="F2157" s="20">
        <v>10</v>
      </c>
      <c r="G2157" s="21">
        <v>1</v>
      </c>
      <c r="H2157" s="22">
        <v>0</v>
      </c>
      <c r="I2157" s="23">
        <v>0</v>
      </c>
      <c r="J2157" s="21">
        <v>1</v>
      </c>
      <c r="K2157" s="24">
        <v>0</v>
      </c>
      <c r="L2157" s="25">
        <v>0</v>
      </c>
      <c r="M2157" s="26">
        <v>2.8511563181221999E-2</v>
      </c>
      <c r="N2157" s="23">
        <v>1</v>
      </c>
      <c r="O2157" s="23">
        <f t="shared" si="99"/>
        <v>2.8511563181221999E-2</v>
      </c>
      <c r="P2157" s="33">
        <f t="shared" si="101"/>
        <v>1.5217653938163916E-2</v>
      </c>
    </row>
    <row r="2158" spans="1:16" x14ac:dyDescent="0.25">
      <c r="A2158" s="27" t="s">
        <v>271</v>
      </c>
      <c r="B2158" s="17" t="str">
        <f t="shared" si="100"/>
        <v>SYCAM</v>
      </c>
      <c r="C2158" s="28" t="s">
        <v>271</v>
      </c>
      <c r="D2158" s="28" t="s">
        <v>170</v>
      </c>
      <c r="E2158" s="19">
        <v>0.191659148319996</v>
      </c>
      <c r="F2158" s="20">
        <v>10</v>
      </c>
      <c r="G2158" s="21">
        <v>1</v>
      </c>
      <c r="H2158" s="22">
        <v>0</v>
      </c>
      <c r="I2158" s="23">
        <v>0</v>
      </c>
      <c r="J2158" s="21">
        <v>1</v>
      </c>
      <c r="K2158" s="24">
        <v>0</v>
      </c>
      <c r="L2158" s="25">
        <v>0</v>
      </c>
      <c r="M2158" s="26">
        <v>2.8511563181221999E-2</v>
      </c>
      <c r="N2158" s="23">
        <v>1</v>
      </c>
      <c r="O2158" s="23">
        <f t="shared" si="99"/>
        <v>2.8511563181221999E-2</v>
      </c>
      <c r="P2158" s="33">
        <f t="shared" si="101"/>
        <v>0.14876181716939915</v>
      </c>
    </row>
    <row r="2159" spans="1:16" x14ac:dyDescent="0.25">
      <c r="A2159" s="27" t="s">
        <v>2859</v>
      </c>
      <c r="B2159" s="17" t="str">
        <f t="shared" si="100"/>
        <v>REEDL</v>
      </c>
      <c r="C2159" s="28" t="s">
        <v>2859</v>
      </c>
      <c r="D2159" s="28" t="s">
        <v>340</v>
      </c>
      <c r="E2159" s="19">
        <v>0.238414468036446</v>
      </c>
      <c r="F2159" s="20">
        <v>10</v>
      </c>
      <c r="G2159" s="21">
        <v>1</v>
      </c>
      <c r="H2159" s="22">
        <v>0</v>
      </c>
      <c r="I2159" s="23">
        <v>0</v>
      </c>
      <c r="J2159" s="21">
        <v>1</v>
      </c>
      <c r="K2159" s="24">
        <v>0</v>
      </c>
      <c r="L2159" s="25">
        <v>0</v>
      </c>
      <c r="M2159" s="26">
        <v>2.8511563181221999E-2</v>
      </c>
      <c r="N2159" s="23">
        <v>1</v>
      </c>
      <c r="O2159" s="23">
        <f t="shared" si="99"/>
        <v>2.8511563181221999E-2</v>
      </c>
      <c r="P2159" s="33">
        <f t="shared" si="101"/>
        <v>0.11958822556382563</v>
      </c>
    </row>
    <row r="2160" spans="1:16" x14ac:dyDescent="0.25">
      <c r="A2160" s="27" t="s">
        <v>2086</v>
      </c>
      <c r="B2160" s="17" t="str">
        <f t="shared" si="100"/>
        <v>HIGGI</v>
      </c>
      <c r="C2160" s="28" t="s">
        <v>2086</v>
      </c>
      <c r="D2160" s="28" t="s">
        <v>148</v>
      </c>
      <c r="E2160" s="19">
        <v>5.6072002003689801E-2</v>
      </c>
      <c r="F2160" s="20">
        <v>10</v>
      </c>
      <c r="G2160" s="21">
        <v>1</v>
      </c>
      <c r="H2160" s="22">
        <v>0</v>
      </c>
      <c r="I2160" s="23">
        <v>0</v>
      </c>
      <c r="J2160" s="21">
        <v>1</v>
      </c>
      <c r="K2160" s="24">
        <v>0</v>
      </c>
      <c r="L2160" s="25">
        <v>0</v>
      </c>
      <c r="M2160" s="26">
        <v>2.8511563181221999E-2</v>
      </c>
      <c r="N2160" s="23">
        <v>1</v>
      </c>
      <c r="O2160" s="23">
        <f t="shared" si="99"/>
        <v>2.8511563181221999E-2</v>
      </c>
      <c r="P2160" s="33">
        <f t="shared" si="101"/>
        <v>0.50848127697216527</v>
      </c>
    </row>
    <row r="2161" spans="1:16" x14ac:dyDescent="0.25">
      <c r="A2161" s="27" t="s">
        <v>2860</v>
      </c>
      <c r="B2161" s="17" t="str">
        <f t="shared" si="100"/>
        <v>CAYET</v>
      </c>
      <c r="C2161" s="28" t="s">
        <v>2861</v>
      </c>
      <c r="D2161" s="28" t="s">
        <v>621</v>
      </c>
      <c r="E2161" s="19">
        <v>0.151689053837438</v>
      </c>
      <c r="F2161" s="20">
        <v>10</v>
      </c>
      <c r="G2161" s="21">
        <v>1</v>
      </c>
      <c r="H2161" s="22">
        <v>0</v>
      </c>
      <c r="I2161" s="23">
        <v>0</v>
      </c>
      <c r="J2161" s="21">
        <v>1</v>
      </c>
      <c r="K2161" s="24">
        <v>0</v>
      </c>
      <c r="L2161" s="25">
        <v>0</v>
      </c>
      <c r="M2161" s="26">
        <v>2.8511563181221999E-2</v>
      </c>
      <c r="N2161" s="23">
        <v>1</v>
      </c>
      <c r="O2161" s="23">
        <f t="shared" si="99"/>
        <v>2.8511563181221999E-2</v>
      </c>
      <c r="P2161" s="33">
        <f t="shared" si="101"/>
        <v>0.18796058423422726</v>
      </c>
    </row>
    <row r="2162" spans="1:16" x14ac:dyDescent="0.25">
      <c r="A2162" s="27" t="s">
        <v>2862</v>
      </c>
      <c r="B2162" s="17" t="str">
        <f t="shared" si="100"/>
        <v>HIGGI</v>
      </c>
      <c r="C2162" s="28" t="s">
        <v>1261</v>
      </c>
      <c r="D2162" s="28" t="s">
        <v>148</v>
      </c>
      <c r="E2162" s="19">
        <v>2.1041072110117698</v>
      </c>
      <c r="F2162" s="20">
        <v>10</v>
      </c>
      <c r="G2162" s="21">
        <v>1</v>
      </c>
      <c r="H2162" s="22">
        <v>0</v>
      </c>
      <c r="I2162" s="23">
        <v>0</v>
      </c>
      <c r="J2162" s="21">
        <v>1</v>
      </c>
      <c r="K2162" s="24">
        <v>0</v>
      </c>
      <c r="L2162" s="25">
        <v>0</v>
      </c>
      <c r="M2162" s="26">
        <v>2.8511563181221999E-2</v>
      </c>
      <c r="N2162" s="23">
        <v>1</v>
      </c>
      <c r="O2162" s="23">
        <f t="shared" si="99"/>
        <v>2.8511563181221999E-2</v>
      </c>
      <c r="P2162" s="33">
        <f t="shared" si="101"/>
        <v>1.3550432711797077E-2</v>
      </c>
    </row>
    <row r="2163" spans="1:16" x14ac:dyDescent="0.25">
      <c r="A2163" s="27" t="s">
        <v>2100</v>
      </c>
      <c r="B2163" s="17" t="str">
        <f t="shared" si="100"/>
        <v>OREGO</v>
      </c>
      <c r="C2163" s="28" t="s">
        <v>2100</v>
      </c>
      <c r="D2163" s="28" t="s">
        <v>170</v>
      </c>
      <c r="E2163" s="19">
        <v>6.3814987139888799E-2</v>
      </c>
      <c r="F2163" s="20">
        <v>10</v>
      </c>
      <c r="G2163" s="21">
        <v>1</v>
      </c>
      <c r="H2163" s="22">
        <v>0</v>
      </c>
      <c r="I2163" s="23">
        <v>0</v>
      </c>
      <c r="J2163" s="21">
        <v>1</v>
      </c>
      <c r="K2163" s="24">
        <v>0</v>
      </c>
      <c r="L2163" s="25">
        <v>0</v>
      </c>
      <c r="M2163" s="26">
        <v>2.8511563181221999E-2</v>
      </c>
      <c r="N2163" s="23">
        <v>1</v>
      </c>
      <c r="O2163" s="23">
        <f t="shared" si="99"/>
        <v>2.8511563181221999E-2</v>
      </c>
      <c r="P2163" s="33">
        <f t="shared" si="101"/>
        <v>0.44678475165593651</v>
      </c>
    </row>
    <row r="2164" spans="1:16" x14ac:dyDescent="0.25">
      <c r="A2164" s="27" t="s">
        <v>2863</v>
      </c>
      <c r="B2164" s="17" t="str">
        <f t="shared" si="100"/>
        <v>WYAND</v>
      </c>
      <c r="C2164" s="28" t="s">
        <v>2863</v>
      </c>
      <c r="D2164" s="28" t="s">
        <v>170</v>
      </c>
      <c r="E2164" s="19">
        <v>4.9002300959998198E-2</v>
      </c>
      <c r="F2164" s="20">
        <v>10</v>
      </c>
      <c r="G2164" s="21">
        <v>1</v>
      </c>
      <c r="H2164" s="22">
        <v>0</v>
      </c>
      <c r="I2164" s="23">
        <v>0</v>
      </c>
      <c r="J2164" s="21">
        <v>1</v>
      </c>
      <c r="K2164" s="24">
        <v>0</v>
      </c>
      <c r="L2164" s="25">
        <v>0</v>
      </c>
      <c r="M2164" s="26">
        <v>2.8511563181221999E-2</v>
      </c>
      <c r="N2164" s="23">
        <v>1</v>
      </c>
      <c r="O2164" s="23">
        <f t="shared" si="99"/>
        <v>2.8511563181221999E-2</v>
      </c>
      <c r="P2164" s="33">
        <f t="shared" si="101"/>
        <v>0.58184131403332873</v>
      </c>
    </row>
    <row r="2165" spans="1:16" x14ac:dyDescent="0.25">
      <c r="A2165" s="27" t="s">
        <v>2864</v>
      </c>
      <c r="B2165" s="17" t="str">
        <f t="shared" si="100"/>
        <v>CLOVE</v>
      </c>
      <c r="C2165" s="28" t="s">
        <v>1121</v>
      </c>
      <c r="D2165" s="28" t="s">
        <v>226</v>
      </c>
      <c r="E2165" s="19">
        <v>1.49947049177228E-2</v>
      </c>
      <c r="F2165" s="20">
        <v>10</v>
      </c>
      <c r="G2165" s="21">
        <v>1</v>
      </c>
      <c r="H2165" s="22">
        <v>0</v>
      </c>
      <c r="I2165" s="23">
        <v>0</v>
      </c>
      <c r="J2165" s="21">
        <v>1</v>
      </c>
      <c r="K2165" s="24">
        <v>0</v>
      </c>
      <c r="L2165" s="25">
        <v>0</v>
      </c>
      <c r="M2165" s="26">
        <v>2.8511563181221999E-2</v>
      </c>
      <c r="N2165" s="23">
        <v>1</v>
      </c>
      <c r="O2165" s="23">
        <f t="shared" si="99"/>
        <v>2.8511563181221999E-2</v>
      </c>
      <c r="P2165" s="33">
        <f t="shared" si="101"/>
        <v>1.9014420982385003</v>
      </c>
    </row>
    <row r="2166" spans="1:16" x14ac:dyDescent="0.25">
      <c r="A2166" s="27" t="s">
        <v>2865</v>
      </c>
      <c r="B2166" s="17" t="str">
        <f t="shared" si="100"/>
        <v xml:space="preserve">ECHO </v>
      </c>
      <c r="C2166" s="28" t="s">
        <v>1735</v>
      </c>
      <c r="D2166" s="28" t="s">
        <v>971</v>
      </c>
      <c r="E2166" s="19">
        <v>0.16553772721207</v>
      </c>
      <c r="F2166" s="20">
        <v>10</v>
      </c>
      <c r="G2166" s="21">
        <v>1</v>
      </c>
      <c r="H2166" s="22">
        <v>0</v>
      </c>
      <c r="I2166" s="23">
        <v>0</v>
      </c>
      <c r="J2166" s="21">
        <v>1</v>
      </c>
      <c r="K2166" s="24">
        <v>0</v>
      </c>
      <c r="L2166" s="25">
        <v>0</v>
      </c>
      <c r="M2166" s="26">
        <v>2.8511563181221999E-2</v>
      </c>
      <c r="N2166" s="23">
        <v>1</v>
      </c>
      <c r="O2166" s="23">
        <f t="shared" si="99"/>
        <v>2.8511563181221999E-2</v>
      </c>
      <c r="P2166" s="33">
        <f t="shared" si="101"/>
        <v>0.17223604347724253</v>
      </c>
    </row>
    <row r="2167" spans="1:16" x14ac:dyDescent="0.25">
      <c r="A2167" s="27" t="s">
        <v>1993</v>
      </c>
      <c r="B2167" s="17" t="str">
        <f t="shared" si="100"/>
        <v>COARS</v>
      </c>
      <c r="C2167" s="28" t="s">
        <v>1993</v>
      </c>
      <c r="D2167" s="28" t="s">
        <v>145</v>
      </c>
      <c r="E2167" s="19">
        <v>0.14837540448905101</v>
      </c>
      <c r="F2167" s="20">
        <v>10</v>
      </c>
      <c r="G2167" s="21">
        <v>1</v>
      </c>
      <c r="H2167" s="22">
        <v>0</v>
      </c>
      <c r="I2167" s="23">
        <v>0</v>
      </c>
      <c r="J2167" s="21">
        <v>1</v>
      </c>
      <c r="K2167" s="24">
        <v>0</v>
      </c>
      <c r="L2167" s="25">
        <v>0</v>
      </c>
      <c r="M2167" s="26">
        <v>2.8511563181221999E-2</v>
      </c>
      <c r="N2167" s="23">
        <v>1</v>
      </c>
      <c r="O2167" s="23">
        <f t="shared" si="99"/>
        <v>2.8511563181221999E-2</v>
      </c>
      <c r="P2167" s="33">
        <f t="shared" si="101"/>
        <v>0.1921582844502098</v>
      </c>
    </row>
    <row r="2168" spans="1:16" x14ac:dyDescent="0.25">
      <c r="A2168" s="27" t="s">
        <v>1046</v>
      </c>
      <c r="B2168" s="17" t="str">
        <f t="shared" si="100"/>
        <v xml:space="preserve">SAND </v>
      </c>
      <c r="C2168" s="28" t="s">
        <v>1046</v>
      </c>
      <c r="D2168" s="28" t="s">
        <v>340</v>
      </c>
      <c r="E2168" s="19">
        <v>3.7982629894478197E-2</v>
      </c>
      <c r="F2168" s="20">
        <v>10</v>
      </c>
      <c r="G2168" s="21">
        <v>1</v>
      </c>
      <c r="H2168" s="22">
        <v>0</v>
      </c>
      <c r="I2168" s="23">
        <v>0</v>
      </c>
      <c r="J2168" s="21">
        <v>1</v>
      </c>
      <c r="K2168" s="24">
        <v>0</v>
      </c>
      <c r="L2168" s="25">
        <v>0</v>
      </c>
      <c r="M2168" s="26">
        <v>2.8511563181221999E-2</v>
      </c>
      <c r="N2168" s="23">
        <v>1</v>
      </c>
      <c r="O2168" s="23">
        <f t="shared" si="99"/>
        <v>2.8511563181221999E-2</v>
      </c>
      <c r="P2168" s="33">
        <f t="shared" si="101"/>
        <v>0.75064742121416206</v>
      </c>
    </row>
    <row r="2169" spans="1:16" x14ac:dyDescent="0.25">
      <c r="A2169" s="27" t="s">
        <v>1983</v>
      </c>
      <c r="B2169" s="17" t="str">
        <f t="shared" si="100"/>
        <v>WEIMA</v>
      </c>
      <c r="C2169" s="28" t="s">
        <v>1983</v>
      </c>
      <c r="D2169" s="28" t="s">
        <v>148</v>
      </c>
      <c r="E2169" s="19">
        <v>6.7365417398414895E-2</v>
      </c>
      <c r="F2169" s="20">
        <v>10</v>
      </c>
      <c r="G2169" s="21">
        <v>1</v>
      </c>
      <c r="H2169" s="22">
        <v>0</v>
      </c>
      <c r="I2169" s="23">
        <v>0</v>
      </c>
      <c r="J2169" s="21">
        <v>1</v>
      </c>
      <c r="K2169" s="24">
        <v>0</v>
      </c>
      <c r="L2169" s="25">
        <v>0</v>
      </c>
      <c r="M2169" s="26">
        <v>2.8511563181221999E-2</v>
      </c>
      <c r="N2169" s="23">
        <v>1</v>
      </c>
      <c r="O2169" s="23">
        <f t="shared" si="99"/>
        <v>2.8511563181221999E-2</v>
      </c>
      <c r="P2169" s="33">
        <f t="shared" si="101"/>
        <v>0.42323738621847945</v>
      </c>
    </row>
    <row r="2170" spans="1:16" x14ac:dyDescent="0.25">
      <c r="A2170" s="27" t="s">
        <v>1845</v>
      </c>
      <c r="B2170" s="17" t="str">
        <f t="shared" si="100"/>
        <v>CALAV</v>
      </c>
      <c r="C2170" s="28" t="s">
        <v>1845</v>
      </c>
      <c r="D2170" s="28" t="s">
        <v>154</v>
      </c>
      <c r="E2170" s="19">
        <v>2.9886370751694598E-3</v>
      </c>
      <c r="F2170" s="20">
        <v>10</v>
      </c>
      <c r="G2170" s="21">
        <v>1</v>
      </c>
      <c r="H2170" s="22">
        <v>0</v>
      </c>
      <c r="I2170" s="23">
        <v>0</v>
      </c>
      <c r="J2170" s="21">
        <v>1</v>
      </c>
      <c r="K2170" s="24">
        <v>0</v>
      </c>
      <c r="L2170" s="25">
        <v>0</v>
      </c>
      <c r="M2170" s="26">
        <v>2.8511563181221999E-2</v>
      </c>
      <c r="N2170" s="23">
        <v>1</v>
      </c>
      <c r="O2170" s="23">
        <f t="shared" si="99"/>
        <v>2.8511563181221999E-2</v>
      </c>
      <c r="P2170" s="33">
        <f t="shared" si="101"/>
        <v>9.5399884509581536</v>
      </c>
    </row>
    <row r="2171" spans="1:16" x14ac:dyDescent="0.25">
      <c r="A2171" s="27" t="s">
        <v>2866</v>
      </c>
      <c r="B2171" s="17" t="str">
        <f t="shared" si="100"/>
        <v>SUNOL</v>
      </c>
      <c r="C2171" s="28" t="s">
        <v>1365</v>
      </c>
      <c r="D2171" s="28" t="s">
        <v>621</v>
      </c>
      <c r="E2171" s="19">
        <v>1.56625250282518E-2</v>
      </c>
      <c r="F2171" s="20">
        <v>10</v>
      </c>
      <c r="G2171" s="21">
        <v>1</v>
      </c>
      <c r="H2171" s="22">
        <v>0</v>
      </c>
      <c r="I2171" s="23">
        <v>0</v>
      </c>
      <c r="J2171" s="21">
        <v>1</v>
      </c>
      <c r="K2171" s="24">
        <v>0</v>
      </c>
      <c r="L2171" s="25">
        <v>0</v>
      </c>
      <c r="M2171" s="26">
        <v>2.8511563181221999E-2</v>
      </c>
      <c r="N2171" s="23">
        <v>1</v>
      </c>
      <c r="O2171" s="23">
        <f t="shared" si="99"/>
        <v>2.8511563181221999E-2</v>
      </c>
      <c r="P2171" s="33">
        <f t="shared" si="101"/>
        <v>1.8203682439321449</v>
      </c>
    </row>
    <row r="2172" spans="1:16" x14ac:dyDescent="0.25">
      <c r="A2172" s="27" t="s">
        <v>2867</v>
      </c>
      <c r="B2172" s="17" t="str">
        <f t="shared" si="100"/>
        <v>WHITM</v>
      </c>
      <c r="C2172" s="28" t="s">
        <v>233</v>
      </c>
      <c r="D2172" s="28" t="s">
        <v>170</v>
      </c>
      <c r="E2172" s="19">
        <v>4.2200741565711604E-3</v>
      </c>
      <c r="F2172" s="20">
        <v>10</v>
      </c>
      <c r="G2172" s="21">
        <v>1</v>
      </c>
      <c r="H2172" s="22">
        <v>0</v>
      </c>
      <c r="I2172" s="23">
        <v>0</v>
      </c>
      <c r="J2172" s="21">
        <v>1</v>
      </c>
      <c r="K2172" s="24">
        <v>0</v>
      </c>
      <c r="L2172" s="25">
        <v>0</v>
      </c>
      <c r="M2172" s="26">
        <v>2.8511563181221999E-2</v>
      </c>
      <c r="N2172" s="23">
        <v>1</v>
      </c>
      <c r="O2172" s="23">
        <f t="shared" si="99"/>
        <v>2.8511563181221999E-2</v>
      </c>
      <c r="P2172" s="33">
        <f t="shared" si="101"/>
        <v>6.7561758688117086</v>
      </c>
    </row>
    <row r="2173" spans="1:16" x14ac:dyDescent="0.25">
      <c r="A2173" s="27" t="s">
        <v>1981</v>
      </c>
      <c r="B2173" s="17" t="str">
        <f t="shared" si="100"/>
        <v>CALPE</v>
      </c>
      <c r="C2173" s="28" t="s">
        <v>1981</v>
      </c>
      <c r="D2173" s="28" t="s">
        <v>187</v>
      </c>
      <c r="E2173" s="19">
        <v>5.23237449354575E-3</v>
      </c>
      <c r="F2173" s="20">
        <v>10</v>
      </c>
      <c r="G2173" s="21">
        <v>1</v>
      </c>
      <c r="H2173" s="22">
        <v>0</v>
      </c>
      <c r="I2173" s="23">
        <v>0</v>
      </c>
      <c r="J2173" s="21">
        <v>1</v>
      </c>
      <c r="K2173" s="24">
        <v>0</v>
      </c>
      <c r="L2173" s="25">
        <v>0</v>
      </c>
      <c r="M2173" s="26">
        <v>2.8511563181221999E-2</v>
      </c>
      <c r="N2173" s="23">
        <v>1</v>
      </c>
      <c r="O2173" s="23">
        <f t="shared" si="99"/>
        <v>2.8511563181221999E-2</v>
      </c>
      <c r="P2173" s="33">
        <f t="shared" si="101"/>
        <v>5.4490677638597251</v>
      </c>
    </row>
    <row r="2174" spans="1:16" x14ac:dyDescent="0.25">
      <c r="A2174" s="27" t="s">
        <v>2868</v>
      </c>
      <c r="B2174" s="17" t="str">
        <f t="shared" si="100"/>
        <v>LAYTO</v>
      </c>
      <c r="C2174" s="28" t="s">
        <v>779</v>
      </c>
      <c r="D2174" s="28" t="s">
        <v>187</v>
      </c>
      <c r="E2174" s="19">
        <v>4.0460939831836601E-2</v>
      </c>
      <c r="F2174" s="20">
        <v>10</v>
      </c>
      <c r="G2174" s="21">
        <v>1</v>
      </c>
      <c r="H2174" s="22">
        <v>0</v>
      </c>
      <c r="I2174" s="23">
        <v>0</v>
      </c>
      <c r="J2174" s="21">
        <v>1</v>
      </c>
      <c r="K2174" s="24">
        <v>0</v>
      </c>
      <c r="L2174" s="25">
        <v>0</v>
      </c>
      <c r="M2174" s="26">
        <v>2.8511563181221999E-2</v>
      </c>
      <c r="N2174" s="23">
        <v>1</v>
      </c>
      <c r="O2174" s="23">
        <f t="shared" si="99"/>
        <v>2.8511563181221999E-2</v>
      </c>
      <c r="P2174" s="33">
        <f t="shared" si="101"/>
        <v>0.70466883121651414</v>
      </c>
    </row>
    <row r="2175" spans="1:16" x14ac:dyDescent="0.25">
      <c r="A2175" s="27" t="s">
        <v>2869</v>
      </c>
      <c r="B2175" s="17" t="str">
        <f t="shared" si="100"/>
        <v>CEDAR</v>
      </c>
      <c r="C2175" s="28" t="s">
        <v>1603</v>
      </c>
      <c r="D2175" s="28" t="s">
        <v>170</v>
      </c>
      <c r="E2175" s="19">
        <v>1.5514566340016399E-2</v>
      </c>
      <c r="F2175" s="20">
        <v>10</v>
      </c>
      <c r="G2175" s="21">
        <v>1</v>
      </c>
      <c r="H2175" s="22">
        <v>0</v>
      </c>
      <c r="I2175" s="23">
        <v>0</v>
      </c>
      <c r="J2175" s="21">
        <v>1</v>
      </c>
      <c r="K2175" s="24">
        <v>0</v>
      </c>
      <c r="L2175" s="25">
        <v>0</v>
      </c>
      <c r="M2175" s="26">
        <v>2.8511563181221999E-2</v>
      </c>
      <c r="N2175" s="23">
        <v>1</v>
      </c>
      <c r="O2175" s="23">
        <f t="shared" si="99"/>
        <v>2.8511563181221999E-2</v>
      </c>
      <c r="P2175" s="33">
        <f t="shared" si="101"/>
        <v>1.837728658111617</v>
      </c>
    </row>
    <row r="2176" spans="1:16" x14ac:dyDescent="0.25">
      <c r="A2176" s="27" t="s">
        <v>2870</v>
      </c>
      <c r="B2176" s="17" t="str">
        <f t="shared" si="100"/>
        <v>TRIDA</v>
      </c>
      <c r="C2176" s="28" t="s">
        <v>2871</v>
      </c>
      <c r="D2176" s="28" t="s">
        <v>145</v>
      </c>
      <c r="E2176" s="19">
        <v>5.0313416949442802E-2</v>
      </c>
      <c r="F2176" s="20">
        <v>10</v>
      </c>
      <c r="G2176" s="21">
        <v>1</v>
      </c>
      <c r="H2176" s="22">
        <v>0</v>
      </c>
      <c r="I2176" s="23">
        <v>0</v>
      </c>
      <c r="J2176" s="21">
        <v>1</v>
      </c>
      <c r="K2176" s="24">
        <v>0</v>
      </c>
      <c r="L2176" s="25">
        <v>0</v>
      </c>
      <c r="M2176" s="26">
        <v>2.8511563181221999E-2</v>
      </c>
      <c r="N2176" s="23">
        <v>1</v>
      </c>
      <c r="O2176" s="23">
        <f t="shared" si="99"/>
        <v>2.8511563181221999E-2</v>
      </c>
      <c r="P2176" s="33">
        <f t="shared" si="101"/>
        <v>0.56667912675999943</v>
      </c>
    </row>
    <row r="2177" spans="1:16" x14ac:dyDescent="0.25">
      <c r="A2177" s="27" t="s">
        <v>2872</v>
      </c>
      <c r="B2177" s="17" t="str">
        <f t="shared" si="100"/>
        <v xml:space="preserve">SALT </v>
      </c>
      <c r="C2177" s="28" t="s">
        <v>153</v>
      </c>
      <c r="D2177" s="28" t="s">
        <v>154</v>
      </c>
      <c r="E2177" s="19">
        <v>7.1959958672663693E-2</v>
      </c>
      <c r="F2177" s="20">
        <v>10</v>
      </c>
      <c r="G2177" s="21">
        <v>1</v>
      </c>
      <c r="H2177" s="22">
        <v>0</v>
      </c>
      <c r="I2177" s="23">
        <v>0</v>
      </c>
      <c r="J2177" s="21">
        <v>1</v>
      </c>
      <c r="K2177" s="24">
        <v>0</v>
      </c>
      <c r="L2177" s="25">
        <v>0</v>
      </c>
      <c r="M2177" s="26">
        <v>2.8511563181221999E-2</v>
      </c>
      <c r="N2177" s="23">
        <v>1</v>
      </c>
      <c r="O2177" s="23">
        <f t="shared" si="99"/>
        <v>2.8511563181221999E-2</v>
      </c>
      <c r="P2177" s="33">
        <f t="shared" si="101"/>
        <v>0.39621427954006089</v>
      </c>
    </row>
    <row r="2178" spans="1:16" x14ac:dyDescent="0.25">
      <c r="A2178" s="27" t="s">
        <v>2873</v>
      </c>
      <c r="B2178" s="17" t="str">
        <f t="shared" si="100"/>
        <v>PIT N</v>
      </c>
      <c r="C2178" s="28" t="s">
        <v>2342</v>
      </c>
      <c r="D2178" s="28" t="s">
        <v>170</v>
      </c>
      <c r="E2178" s="19">
        <v>9.2784706258120006E-2</v>
      </c>
      <c r="F2178" s="20">
        <v>10</v>
      </c>
      <c r="G2178" s="21">
        <v>1</v>
      </c>
      <c r="H2178" s="22">
        <v>0</v>
      </c>
      <c r="I2178" s="23">
        <v>0</v>
      </c>
      <c r="J2178" s="21">
        <v>1</v>
      </c>
      <c r="K2178" s="24">
        <v>0</v>
      </c>
      <c r="L2178" s="25">
        <v>0</v>
      </c>
      <c r="M2178" s="26">
        <v>2.8511563181221999E-2</v>
      </c>
      <c r="N2178" s="23">
        <v>1</v>
      </c>
      <c r="O2178" s="23">
        <f t="shared" si="99"/>
        <v>2.8511563181221999E-2</v>
      </c>
      <c r="P2178" s="33">
        <f t="shared" si="101"/>
        <v>0.30728731416042848</v>
      </c>
    </row>
    <row r="2179" spans="1:16" x14ac:dyDescent="0.25">
      <c r="A2179" s="27" t="s">
        <v>2874</v>
      </c>
      <c r="B2179" s="17" t="str">
        <f t="shared" si="100"/>
        <v xml:space="preserve">ECHO </v>
      </c>
      <c r="C2179" s="28" t="s">
        <v>1735</v>
      </c>
      <c r="D2179" s="28" t="s">
        <v>971</v>
      </c>
      <c r="E2179" s="19">
        <v>3.51403851658596E-2</v>
      </c>
      <c r="F2179" s="20">
        <v>10</v>
      </c>
      <c r="G2179" s="21">
        <v>1</v>
      </c>
      <c r="H2179" s="22">
        <v>0</v>
      </c>
      <c r="I2179" s="23">
        <v>0</v>
      </c>
      <c r="J2179" s="21">
        <v>1</v>
      </c>
      <c r="K2179" s="24">
        <v>0</v>
      </c>
      <c r="L2179" s="25">
        <v>0</v>
      </c>
      <c r="M2179" s="26">
        <v>2.8511563181221999E-2</v>
      </c>
      <c r="N2179" s="23">
        <v>1</v>
      </c>
      <c r="O2179" s="23">
        <f t="shared" si="99"/>
        <v>2.8511563181221999E-2</v>
      </c>
      <c r="P2179" s="33">
        <f t="shared" si="101"/>
        <v>0.81136171520744205</v>
      </c>
    </row>
    <row r="2180" spans="1:16" x14ac:dyDescent="0.25">
      <c r="A2180" s="27" t="s">
        <v>2875</v>
      </c>
      <c r="B2180" s="17" t="str">
        <f t="shared" si="100"/>
        <v>DUNLA</v>
      </c>
      <c r="C2180" s="28" t="s">
        <v>1666</v>
      </c>
      <c r="D2180" s="28" t="s">
        <v>340</v>
      </c>
      <c r="E2180" s="19">
        <v>1.80321115172441</v>
      </c>
      <c r="F2180" s="20">
        <v>10</v>
      </c>
      <c r="G2180" s="21">
        <v>0.99731434224530802</v>
      </c>
      <c r="H2180" s="22">
        <v>0</v>
      </c>
      <c r="I2180" s="23">
        <v>0</v>
      </c>
      <c r="J2180" s="21">
        <v>1</v>
      </c>
      <c r="K2180" s="24">
        <v>0</v>
      </c>
      <c r="L2180" s="25">
        <v>0</v>
      </c>
      <c r="M2180" s="26">
        <v>2.84502396387874E-2</v>
      </c>
      <c r="N2180" s="23">
        <v>1</v>
      </c>
      <c r="O2180" s="23">
        <f t="shared" si="99"/>
        <v>2.84502396387874E-2</v>
      </c>
      <c r="P2180" s="33">
        <f t="shared" si="101"/>
        <v>1.5777541976479265E-2</v>
      </c>
    </row>
    <row r="2181" spans="1:16" x14ac:dyDescent="0.25">
      <c r="A2181" s="27" t="s">
        <v>2876</v>
      </c>
      <c r="B2181" s="17" t="str">
        <f t="shared" si="100"/>
        <v xml:space="preserve">CLAY </v>
      </c>
      <c r="C2181" s="28" t="s">
        <v>2770</v>
      </c>
      <c r="D2181" s="28" t="s">
        <v>154</v>
      </c>
      <c r="E2181" s="19">
        <v>7.6367991496095504</v>
      </c>
      <c r="F2181" s="20">
        <v>36.523678040720299</v>
      </c>
      <c r="G2181" s="21">
        <v>0.71290617612131202</v>
      </c>
      <c r="H2181" s="22">
        <v>1</v>
      </c>
      <c r="I2181" s="23">
        <v>2</v>
      </c>
      <c r="J2181" s="21">
        <v>0.73129364435098199</v>
      </c>
      <c r="K2181" s="24">
        <v>0</v>
      </c>
      <c r="L2181" s="25">
        <v>0</v>
      </c>
      <c r="M2181" s="26">
        <v>2.8445088228433901E-2</v>
      </c>
      <c r="N2181" s="23">
        <v>1</v>
      </c>
      <c r="O2181" s="23">
        <f t="shared" ref="O2181:O2244" si="102">M2181*N2181</f>
        <v>2.8445088228433901E-2</v>
      </c>
      <c r="P2181" s="33">
        <f t="shared" si="101"/>
        <v>3.7247396024404052E-3</v>
      </c>
    </row>
    <row r="2182" spans="1:16" x14ac:dyDescent="0.25">
      <c r="A2182" s="27" t="s">
        <v>2877</v>
      </c>
      <c r="B2182" s="17" t="str">
        <f t="shared" ref="B2182:B2245" si="103">LEFT(A2182,5)</f>
        <v>COARS</v>
      </c>
      <c r="C2182" s="28" t="s">
        <v>946</v>
      </c>
      <c r="D2182" s="28" t="s">
        <v>145</v>
      </c>
      <c r="E2182" s="19">
        <v>14.062098646803268</v>
      </c>
      <c r="F2182" s="20">
        <v>38.506698083403101</v>
      </c>
      <c r="G2182" s="21">
        <v>0.443543965047692</v>
      </c>
      <c r="H2182" s="22">
        <v>2</v>
      </c>
      <c r="I2182" s="23">
        <v>1</v>
      </c>
      <c r="J2182" s="21">
        <v>1</v>
      </c>
      <c r="K2182" s="24">
        <v>4.7483732861869903E-2</v>
      </c>
      <c r="L2182" s="25">
        <v>0</v>
      </c>
      <c r="M2182" s="26">
        <v>2.8351934220090198E-2</v>
      </c>
      <c r="N2182" s="23">
        <v>1</v>
      </c>
      <c r="O2182" s="23">
        <f t="shared" si="102"/>
        <v>2.8351934220090198E-2</v>
      </c>
      <c r="P2182" s="33">
        <f t="shared" ref="P2182:P2245" si="104">O2182/E2182</f>
        <v>2.0161950881019764E-3</v>
      </c>
    </row>
    <row r="2183" spans="1:16" x14ac:dyDescent="0.25">
      <c r="A2183" s="27" t="s">
        <v>2878</v>
      </c>
      <c r="B2183" s="17" t="str">
        <f t="shared" si="103"/>
        <v>DESCH</v>
      </c>
      <c r="C2183" s="28" t="s">
        <v>833</v>
      </c>
      <c r="D2183" s="28" t="s">
        <v>170</v>
      </c>
      <c r="E2183" s="19">
        <v>12.319987608781901</v>
      </c>
      <c r="F2183" s="20">
        <v>22.709060639749602</v>
      </c>
      <c r="G2183" s="21">
        <v>0.999999999999999</v>
      </c>
      <c r="H2183" s="22">
        <v>1</v>
      </c>
      <c r="I2183" s="23">
        <v>6</v>
      </c>
      <c r="J2183" s="21">
        <v>0.501722347435546</v>
      </c>
      <c r="K2183" s="24">
        <v>0</v>
      </c>
      <c r="L2183" s="25">
        <v>0</v>
      </c>
      <c r="M2183" s="26">
        <v>2.8342665847249999E-2</v>
      </c>
      <c r="N2183" s="23">
        <v>1</v>
      </c>
      <c r="O2183" s="23">
        <f t="shared" si="102"/>
        <v>2.8342665847249999E-2</v>
      </c>
      <c r="P2183" s="33">
        <f t="shared" si="104"/>
        <v>2.3005433728721329E-3</v>
      </c>
    </row>
    <row r="2184" spans="1:16" x14ac:dyDescent="0.25">
      <c r="A2184" s="27" t="s">
        <v>2879</v>
      </c>
      <c r="B2184" s="17" t="str">
        <f t="shared" si="103"/>
        <v>LLAGA</v>
      </c>
      <c r="C2184" s="28" t="s">
        <v>1428</v>
      </c>
      <c r="D2184" s="28" t="s">
        <v>490</v>
      </c>
      <c r="E2184" s="19">
        <v>5.2880468580631996</v>
      </c>
      <c r="F2184" s="20">
        <v>70.758889805802596</v>
      </c>
      <c r="G2184" s="21">
        <v>1</v>
      </c>
      <c r="H2184" s="22">
        <v>0</v>
      </c>
      <c r="I2184" s="23">
        <v>0</v>
      </c>
      <c r="J2184" s="21">
        <v>0.57464003673337605</v>
      </c>
      <c r="K2184" s="24">
        <v>0</v>
      </c>
      <c r="L2184" s="25">
        <v>0</v>
      </c>
      <c r="M2184" s="26">
        <v>2.8218667393439499E-2</v>
      </c>
      <c r="N2184" s="23">
        <v>1</v>
      </c>
      <c r="O2184" s="23">
        <f t="shared" si="102"/>
        <v>2.8218667393439499E-2</v>
      </c>
      <c r="P2184" s="33">
        <f t="shared" si="104"/>
        <v>5.3363119032146531E-3</v>
      </c>
    </row>
    <row r="2185" spans="1:16" x14ac:dyDescent="0.25">
      <c r="A2185" s="27" t="s">
        <v>2880</v>
      </c>
      <c r="B2185" s="17" t="str">
        <f t="shared" si="103"/>
        <v>HOPLA</v>
      </c>
      <c r="C2185" s="28" t="s">
        <v>1390</v>
      </c>
      <c r="D2185" s="28" t="s">
        <v>187</v>
      </c>
      <c r="E2185" s="19">
        <v>16.129535583916599</v>
      </c>
      <c r="F2185" s="20">
        <v>41.210308334433599</v>
      </c>
      <c r="G2185" s="21">
        <v>0.77404157915734395</v>
      </c>
      <c r="H2185" s="22">
        <v>2</v>
      </c>
      <c r="I2185" s="23">
        <v>9</v>
      </c>
      <c r="J2185" s="21">
        <v>0.74599725087370605</v>
      </c>
      <c r="K2185" s="24">
        <v>0</v>
      </c>
      <c r="L2185" s="25">
        <v>0</v>
      </c>
      <c r="M2185" s="26">
        <v>2.8176684587140899E-2</v>
      </c>
      <c r="N2185" s="23">
        <v>1</v>
      </c>
      <c r="O2185" s="23">
        <f t="shared" si="102"/>
        <v>2.8176684587140899E-2</v>
      </c>
      <c r="P2185" s="33">
        <f t="shared" si="104"/>
        <v>1.7468999302891889E-3</v>
      </c>
    </row>
    <row r="2186" spans="1:16" x14ac:dyDescent="0.25">
      <c r="A2186" s="27" t="s">
        <v>2881</v>
      </c>
      <c r="B2186" s="17" t="str">
        <f t="shared" si="103"/>
        <v>WOODW</v>
      </c>
      <c r="C2186" s="28" t="s">
        <v>1410</v>
      </c>
      <c r="D2186" s="28" t="s">
        <v>340</v>
      </c>
      <c r="E2186" s="19">
        <v>18.546905861997701</v>
      </c>
      <c r="F2186" s="20">
        <v>31.6387712473657</v>
      </c>
      <c r="G2186" s="21">
        <v>0.94908856050516899</v>
      </c>
      <c r="H2186" s="22">
        <v>1</v>
      </c>
      <c r="I2186" s="23">
        <v>5</v>
      </c>
      <c r="J2186" s="21">
        <v>0.62759042229592199</v>
      </c>
      <c r="K2186" s="24">
        <v>0</v>
      </c>
      <c r="L2186" s="25">
        <v>0</v>
      </c>
      <c r="M2186" s="26">
        <v>2.8086504197687701E-2</v>
      </c>
      <c r="N2186" s="23">
        <v>1</v>
      </c>
      <c r="O2186" s="23">
        <f t="shared" si="102"/>
        <v>2.8086504197687701E-2</v>
      </c>
      <c r="P2186" s="33">
        <f t="shared" si="104"/>
        <v>1.5143498547235568E-3</v>
      </c>
    </row>
    <row r="2187" spans="1:16" x14ac:dyDescent="0.25">
      <c r="A2187" s="27" t="s">
        <v>2882</v>
      </c>
      <c r="B2187" s="17" t="str">
        <f t="shared" si="103"/>
        <v>DOBBI</v>
      </c>
      <c r="C2187" s="28" t="s">
        <v>1624</v>
      </c>
      <c r="D2187" s="28" t="s">
        <v>148</v>
      </c>
      <c r="E2187" s="19">
        <v>0.67054611808810805</v>
      </c>
      <c r="F2187" s="20">
        <v>10</v>
      </c>
      <c r="G2187" s="21">
        <v>0.81759529151667198</v>
      </c>
      <c r="H2187" s="22">
        <v>0</v>
      </c>
      <c r="I2187" s="23">
        <v>0</v>
      </c>
      <c r="J2187" s="21">
        <v>1</v>
      </c>
      <c r="K2187" s="24">
        <v>0</v>
      </c>
      <c r="L2187" s="25">
        <v>0</v>
      </c>
      <c r="M2187" s="26">
        <v>2.8045727089015801E-2</v>
      </c>
      <c r="N2187" s="23">
        <v>1</v>
      </c>
      <c r="O2187" s="23">
        <f t="shared" si="102"/>
        <v>2.8045727089015801E-2</v>
      </c>
      <c r="P2187" s="33">
        <f t="shared" si="104"/>
        <v>4.1825202372330582E-2</v>
      </c>
    </row>
    <row r="2188" spans="1:16" x14ac:dyDescent="0.25">
      <c r="A2188" s="27" t="s">
        <v>2883</v>
      </c>
      <c r="B2188" s="17" t="str">
        <f t="shared" si="103"/>
        <v>NARRO</v>
      </c>
      <c r="C2188" s="28" t="s">
        <v>1142</v>
      </c>
      <c r="D2188" s="28" t="s">
        <v>148</v>
      </c>
      <c r="E2188" s="19">
        <v>11.857712942815899</v>
      </c>
      <c r="F2188" s="20">
        <v>19.7377405164642</v>
      </c>
      <c r="G2188" s="21">
        <v>0.85363166643493005</v>
      </c>
      <c r="H2188" s="22">
        <v>3</v>
      </c>
      <c r="I2188" s="23">
        <v>6</v>
      </c>
      <c r="J2188" s="21">
        <v>0.60508432454366201</v>
      </c>
      <c r="K2188" s="24">
        <v>0</v>
      </c>
      <c r="L2188" s="25">
        <v>0</v>
      </c>
      <c r="M2188" s="26">
        <v>2.8039808249958199E-2</v>
      </c>
      <c r="N2188" s="23">
        <v>1</v>
      </c>
      <c r="O2188" s="23">
        <f t="shared" si="102"/>
        <v>2.8039808249958199E-2</v>
      </c>
      <c r="P2188" s="33">
        <f t="shared" si="104"/>
        <v>2.3646894122990527E-3</v>
      </c>
    </row>
    <row r="2189" spans="1:16" x14ac:dyDescent="0.25">
      <c r="A2189" s="27" t="s">
        <v>2884</v>
      </c>
      <c r="B2189" s="17" t="str">
        <f t="shared" si="103"/>
        <v>PIT N</v>
      </c>
      <c r="C2189" s="28" t="s">
        <v>2701</v>
      </c>
      <c r="D2189" s="28" t="s">
        <v>170</v>
      </c>
      <c r="E2189" s="19">
        <v>5.8084006956237904</v>
      </c>
      <c r="F2189" s="20">
        <v>10</v>
      </c>
      <c r="G2189" s="21">
        <v>0.93453358320560798</v>
      </c>
      <c r="H2189" s="22">
        <v>4</v>
      </c>
      <c r="I2189" s="23">
        <v>0</v>
      </c>
      <c r="J2189" s="21">
        <v>0.84510621807692998</v>
      </c>
      <c r="K2189" s="24">
        <v>0</v>
      </c>
      <c r="L2189" s="25">
        <v>0</v>
      </c>
      <c r="M2189" s="26">
        <v>2.7888539470676502E-2</v>
      </c>
      <c r="N2189" s="23">
        <v>1</v>
      </c>
      <c r="O2189" s="23">
        <f t="shared" si="102"/>
        <v>2.7888539470676502E-2</v>
      </c>
      <c r="P2189" s="33">
        <f t="shared" si="104"/>
        <v>4.8014145256349994E-3</v>
      </c>
    </row>
    <row r="2190" spans="1:16" x14ac:dyDescent="0.25">
      <c r="A2190" s="27" t="s">
        <v>2885</v>
      </c>
      <c r="B2190" s="17" t="str">
        <f t="shared" si="103"/>
        <v>FROGT</v>
      </c>
      <c r="C2190" s="28" t="s">
        <v>1100</v>
      </c>
      <c r="D2190" s="28" t="s">
        <v>154</v>
      </c>
      <c r="E2190" s="19">
        <v>14.623628928280199</v>
      </c>
      <c r="F2190" s="20">
        <v>52.344500729802803</v>
      </c>
      <c r="G2190" s="21">
        <v>0.57038022749410899</v>
      </c>
      <c r="H2190" s="22">
        <v>0</v>
      </c>
      <c r="I2190" s="23">
        <v>2</v>
      </c>
      <c r="J2190" s="21">
        <v>1</v>
      </c>
      <c r="K2190" s="24">
        <v>0</v>
      </c>
      <c r="L2190" s="25">
        <v>0</v>
      </c>
      <c r="M2190" s="26">
        <v>2.78845905232387E-2</v>
      </c>
      <c r="N2190" s="23">
        <v>1</v>
      </c>
      <c r="O2190" s="23">
        <f t="shared" si="102"/>
        <v>2.78845905232387E-2</v>
      </c>
      <c r="P2190" s="33">
        <f t="shared" si="104"/>
        <v>1.9068174295173424E-3</v>
      </c>
    </row>
    <row r="2191" spans="1:16" x14ac:dyDescent="0.25">
      <c r="A2191" s="27" t="s">
        <v>2886</v>
      </c>
      <c r="B2191" s="17" t="str">
        <f t="shared" si="103"/>
        <v>HARTL</v>
      </c>
      <c r="C2191" s="28" t="s">
        <v>1290</v>
      </c>
      <c r="D2191" s="28" t="s">
        <v>187</v>
      </c>
      <c r="E2191" s="19">
        <v>6.3129037395776297</v>
      </c>
      <c r="F2191" s="20">
        <v>57.288119292094798</v>
      </c>
      <c r="G2191" s="21">
        <v>0.69420257322646195</v>
      </c>
      <c r="H2191" s="22">
        <v>1</v>
      </c>
      <c r="I2191" s="23">
        <v>7</v>
      </c>
      <c r="J2191" s="21">
        <v>0.61152328469092898</v>
      </c>
      <c r="K2191" s="24">
        <v>0</v>
      </c>
      <c r="L2191" s="25">
        <v>0</v>
      </c>
      <c r="M2191" s="26">
        <v>2.7841868281620601E-2</v>
      </c>
      <c r="N2191" s="23">
        <v>1</v>
      </c>
      <c r="O2191" s="23">
        <f t="shared" si="102"/>
        <v>2.7841868281620601E-2</v>
      </c>
      <c r="P2191" s="33">
        <f t="shared" si="104"/>
        <v>4.4103109171570202E-3</v>
      </c>
    </row>
    <row r="2192" spans="1:16" x14ac:dyDescent="0.25">
      <c r="A2192" s="27" t="s">
        <v>2887</v>
      </c>
      <c r="B2192" s="17" t="str">
        <f t="shared" si="103"/>
        <v>PLACE</v>
      </c>
      <c r="C2192" s="28" t="s">
        <v>2414</v>
      </c>
      <c r="D2192" s="28" t="s">
        <v>148</v>
      </c>
      <c r="E2192" s="19">
        <v>7.6030700158683144</v>
      </c>
      <c r="F2192" s="20">
        <v>10</v>
      </c>
      <c r="G2192" s="21">
        <v>0.47525134558253501</v>
      </c>
      <c r="H2192" s="22">
        <v>2</v>
      </c>
      <c r="I2192" s="23">
        <v>8</v>
      </c>
      <c r="J2192" s="21">
        <v>0.81023472346563397</v>
      </c>
      <c r="K2192" s="24">
        <v>2.0421110141166099E-3</v>
      </c>
      <c r="L2192" s="25">
        <v>0</v>
      </c>
      <c r="M2192" s="26">
        <v>2.7832473453358E-2</v>
      </c>
      <c r="N2192" s="23">
        <v>1</v>
      </c>
      <c r="O2192" s="23">
        <f t="shared" si="102"/>
        <v>2.7832473453358E-2</v>
      </c>
      <c r="P2192" s="33">
        <f t="shared" si="104"/>
        <v>3.660688826391055E-3</v>
      </c>
    </row>
    <row r="2193" spans="1:16" x14ac:dyDescent="0.25">
      <c r="A2193" s="27" t="s">
        <v>2888</v>
      </c>
      <c r="B2193" s="17" t="str">
        <f t="shared" si="103"/>
        <v>JOLON</v>
      </c>
      <c r="C2193" s="28" t="s">
        <v>2467</v>
      </c>
      <c r="D2193" s="28" t="s">
        <v>223</v>
      </c>
      <c r="E2193" s="19">
        <v>23.733831729435099</v>
      </c>
      <c r="F2193" s="20">
        <v>63.141230974770799</v>
      </c>
      <c r="G2193" s="21">
        <v>0.51495823328093804</v>
      </c>
      <c r="H2193" s="22">
        <v>0</v>
      </c>
      <c r="I2193" s="23">
        <v>1</v>
      </c>
      <c r="J2193" s="21">
        <v>0.99011872156331404</v>
      </c>
      <c r="K2193" s="24">
        <v>0</v>
      </c>
      <c r="L2193" s="25">
        <v>0</v>
      </c>
      <c r="M2193" s="26">
        <v>2.78097712455612E-2</v>
      </c>
      <c r="N2193" s="23">
        <v>1</v>
      </c>
      <c r="O2193" s="23">
        <f t="shared" si="102"/>
        <v>2.78097712455612E-2</v>
      </c>
      <c r="P2193" s="33">
        <f t="shared" si="104"/>
        <v>1.1717354181403018E-3</v>
      </c>
    </row>
    <row r="2194" spans="1:16" x14ac:dyDescent="0.25">
      <c r="A2194" s="27" t="s">
        <v>2889</v>
      </c>
      <c r="B2194" s="17" t="str">
        <f t="shared" si="103"/>
        <v>GUALA</v>
      </c>
      <c r="C2194" s="28" t="s">
        <v>1942</v>
      </c>
      <c r="D2194" s="28" t="s">
        <v>187</v>
      </c>
      <c r="E2194" s="19">
        <v>5.4715898015946003</v>
      </c>
      <c r="F2194" s="20">
        <v>10</v>
      </c>
      <c r="G2194" s="21">
        <v>3.1185982754312201E-3</v>
      </c>
      <c r="H2194" s="22">
        <v>7</v>
      </c>
      <c r="I2194" s="23">
        <v>8</v>
      </c>
      <c r="J2194" s="21">
        <v>1</v>
      </c>
      <c r="K2194" s="24">
        <v>0</v>
      </c>
      <c r="L2194" s="25">
        <v>0</v>
      </c>
      <c r="M2194" s="26">
        <v>2.7751085458294199E-2</v>
      </c>
      <c r="N2194" s="23">
        <v>1</v>
      </c>
      <c r="O2194" s="23">
        <f t="shared" si="102"/>
        <v>2.7751085458294199E-2</v>
      </c>
      <c r="P2194" s="33">
        <f t="shared" si="104"/>
        <v>5.0718504976755797E-3</v>
      </c>
    </row>
    <row r="2195" spans="1:16" x14ac:dyDescent="0.25">
      <c r="A2195" s="27" t="s">
        <v>2890</v>
      </c>
      <c r="B2195" s="17" t="str">
        <f t="shared" si="103"/>
        <v>LUCER</v>
      </c>
      <c r="C2195" s="28" t="s">
        <v>2460</v>
      </c>
      <c r="D2195" s="28" t="s">
        <v>187</v>
      </c>
      <c r="E2195" s="19">
        <v>4.2513784060639699</v>
      </c>
      <c r="F2195" s="20">
        <v>45.4734546800169</v>
      </c>
      <c r="G2195" s="21">
        <v>0.81377933743565301</v>
      </c>
      <c r="H2195" s="22">
        <v>0</v>
      </c>
      <c r="I2195" s="23">
        <v>1</v>
      </c>
      <c r="J2195" s="21">
        <v>0.86138072978727298</v>
      </c>
      <c r="K2195" s="24">
        <v>0</v>
      </c>
      <c r="L2195" s="25">
        <v>0</v>
      </c>
      <c r="M2195" s="26">
        <v>2.7721020389814902E-2</v>
      </c>
      <c r="N2195" s="23">
        <v>1</v>
      </c>
      <c r="O2195" s="23">
        <f t="shared" si="102"/>
        <v>2.7721020389814902E-2</v>
      </c>
      <c r="P2195" s="33">
        <f t="shared" si="104"/>
        <v>6.5204782407218605E-3</v>
      </c>
    </row>
    <row r="2196" spans="1:16" x14ac:dyDescent="0.25">
      <c r="A2196" s="27" t="s">
        <v>2891</v>
      </c>
      <c r="B2196" s="17" t="str">
        <f t="shared" si="103"/>
        <v>OTTER</v>
      </c>
      <c r="C2196" s="28" t="s">
        <v>1783</v>
      </c>
      <c r="D2196" s="28" t="s">
        <v>223</v>
      </c>
      <c r="E2196" s="19">
        <v>4.0812149859096998</v>
      </c>
      <c r="F2196" s="20">
        <v>30.335834393738299</v>
      </c>
      <c r="G2196" s="21">
        <v>3.17246659428157E-2</v>
      </c>
      <c r="H2196" s="22">
        <v>4</v>
      </c>
      <c r="I2196" s="23">
        <v>2</v>
      </c>
      <c r="J2196" s="21">
        <v>1</v>
      </c>
      <c r="K2196" s="24">
        <v>0</v>
      </c>
      <c r="L2196" s="25">
        <v>0</v>
      </c>
      <c r="M2196" s="26">
        <v>2.7672878382351499E-2</v>
      </c>
      <c r="N2196" s="23">
        <v>1</v>
      </c>
      <c r="O2196" s="23">
        <f t="shared" si="102"/>
        <v>2.7672878382351499E-2</v>
      </c>
      <c r="P2196" s="33">
        <f t="shared" si="104"/>
        <v>6.7805490467646203E-3</v>
      </c>
    </row>
    <row r="2197" spans="1:16" x14ac:dyDescent="0.25">
      <c r="A2197" s="27" t="s">
        <v>2892</v>
      </c>
      <c r="B2197" s="17" t="str">
        <f t="shared" si="103"/>
        <v>ELK C</v>
      </c>
      <c r="C2197" s="28" t="s">
        <v>1004</v>
      </c>
      <c r="D2197" s="28" t="s">
        <v>170</v>
      </c>
      <c r="E2197" s="19">
        <v>10.0272158982087</v>
      </c>
      <c r="F2197" s="20">
        <v>85.635768507946594</v>
      </c>
      <c r="G2197" s="21">
        <v>1</v>
      </c>
      <c r="H2197" s="22">
        <v>0</v>
      </c>
      <c r="I2197" s="23">
        <v>1</v>
      </c>
      <c r="J2197" s="21">
        <v>0.29794624781270501</v>
      </c>
      <c r="K2197" s="24">
        <v>0</v>
      </c>
      <c r="L2197" s="25">
        <v>0</v>
      </c>
      <c r="M2197" s="26">
        <v>2.7649508290941101E-2</v>
      </c>
      <c r="N2197" s="23">
        <v>1</v>
      </c>
      <c r="O2197" s="23">
        <f t="shared" si="102"/>
        <v>2.7649508290941101E-2</v>
      </c>
      <c r="P2197" s="33">
        <f t="shared" si="104"/>
        <v>2.7574461916074345E-3</v>
      </c>
    </row>
    <row r="2198" spans="1:16" x14ac:dyDescent="0.25">
      <c r="A2198" s="27" t="s">
        <v>2893</v>
      </c>
      <c r="B2198" s="17" t="str">
        <f t="shared" si="103"/>
        <v>STILL</v>
      </c>
      <c r="C2198" s="28" t="s">
        <v>1827</v>
      </c>
      <c r="D2198" s="28" t="s">
        <v>170</v>
      </c>
      <c r="E2198" s="19">
        <v>3.67103931202944</v>
      </c>
      <c r="F2198" s="20">
        <v>10</v>
      </c>
      <c r="G2198" s="21">
        <v>0.87481108323860302</v>
      </c>
      <c r="H2198" s="22">
        <v>3</v>
      </c>
      <c r="I2198" s="23">
        <v>2</v>
      </c>
      <c r="J2198" s="21">
        <v>0.85623198148703406</v>
      </c>
      <c r="K2198" s="24">
        <v>0</v>
      </c>
      <c r="L2198" s="25">
        <v>0</v>
      </c>
      <c r="M2198" s="26">
        <v>2.7634856308511199E-2</v>
      </c>
      <c r="N2198" s="23">
        <v>1</v>
      </c>
      <c r="O2198" s="23">
        <f t="shared" si="102"/>
        <v>2.7634856308511199E-2</v>
      </c>
      <c r="P2198" s="33">
        <f t="shared" si="104"/>
        <v>7.5278017911592386E-3</v>
      </c>
    </row>
    <row r="2199" spans="1:16" x14ac:dyDescent="0.25">
      <c r="A2199" s="27" t="s">
        <v>2894</v>
      </c>
      <c r="B2199" s="17" t="str">
        <f t="shared" si="103"/>
        <v>REDBU</v>
      </c>
      <c r="C2199" s="28" t="s">
        <v>511</v>
      </c>
      <c r="D2199" s="28" t="s">
        <v>187</v>
      </c>
      <c r="E2199" s="19">
        <v>7.0156120394263004</v>
      </c>
      <c r="F2199" s="20">
        <v>10</v>
      </c>
      <c r="G2199" s="21">
        <v>0.49997134740878202</v>
      </c>
      <c r="H2199" s="22">
        <v>3</v>
      </c>
      <c r="I2199" s="23">
        <v>16</v>
      </c>
      <c r="J2199" s="21">
        <v>1</v>
      </c>
      <c r="K2199" s="24">
        <v>0</v>
      </c>
      <c r="L2199" s="25">
        <v>0</v>
      </c>
      <c r="M2199" s="26">
        <v>2.75004627151995E-2</v>
      </c>
      <c r="N2199" s="23">
        <v>1</v>
      </c>
      <c r="O2199" s="23">
        <f t="shared" si="102"/>
        <v>2.75004627151995E-2</v>
      </c>
      <c r="P2199" s="33">
        <f t="shared" si="104"/>
        <v>3.9198950227938125E-3</v>
      </c>
    </row>
    <row r="2200" spans="1:16" x14ac:dyDescent="0.25">
      <c r="A2200" s="27" t="s">
        <v>2895</v>
      </c>
      <c r="B2200" s="17" t="str">
        <f t="shared" si="103"/>
        <v>CLARK</v>
      </c>
      <c r="C2200" s="28" t="s">
        <v>1491</v>
      </c>
      <c r="D2200" s="28" t="s">
        <v>170</v>
      </c>
      <c r="E2200" s="19">
        <v>7.99457413471292</v>
      </c>
      <c r="F2200" s="20">
        <v>18.064221367957</v>
      </c>
      <c r="G2200" s="21">
        <v>0.99964456510982003</v>
      </c>
      <c r="H2200" s="22">
        <v>1</v>
      </c>
      <c r="I2200" s="23">
        <v>2</v>
      </c>
      <c r="J2200" s="21">
        <v>0.85308686679095902</v>
      </c>
      <c r="K2200" s="24">
        <v>0</v>
      </c>
      <c r="L2200" s="25">
        <v>0</v>
      </c>
      <c r="M2200" s="26">
        <v>2.75004441849994E-2</v>
      </c>
      <c r="N2200" s="23">
        <v>1</v>
      </c>
      <c r="O2200" s="23">
        <f t="shared" si="102"/>
        <v>2.75004441849994E-2</v>
      </c>
      <c r="P2200" s="33">
        <f t="shared" si="104"/>
        <v>3.4398885696225925E-3</v>
      </c>
    </row>
    <row r="2201" spans="1:16" x14ac:dyDescent="0.25">
      <c r="A2201" s="27" t="s">
        <v>2896</v>
      </c>
      <c r="B2201" s="17" t="str">
        <f t="shared" si="103"/>
        <v>CALAV</v>
      </c>
      <c r="C2201" s="28" t="s">
        <v>1845</v>
      </c>
      <c r="D2201" s="28" t="s">
        <v>154</v>
      </c>
      <c r="E2201" s="19">
        <v>20.1179335641786</v>
      </c>
      <c r="F2201" s="20">
        <v>16.082625333805201</v>
      </c>
      <c r="G2201" s="21">
        <v>0.478956922541735</v>
      </c>
      <c r="H2201" s="22">
        <v>0</v>
      </c>
      <c r="I2201" s="23">
        <v>4</v>
      </c>
      <c r="J2201" s="21">
        <v>1</v>
      </c>
      <c r="K2201" s="24">
        <v>0</v>
      </c>
      <c r="L2201" s="25">
        <v>0</v>
      </c>
      <c r="M2201" s="26">
        <v>2.7496978796797401E-2</v>
      </c>
      <c r="N2201" s="23">
        <v>1</v>
      </c>
      <c r="O2201" s="23">
        <f t="shared" si="102"/>
        <v>2.7496978796797401E-2</v>
      </c>
      <c r="P2201" s="33">
        <f t="shared" si="104"/>
        <v>1.3667894224363934E-3</v>
      </c>
    </row>
    <row r="2202" spans="1:16" x14ac:dyDescent="0.25">
      <c r="A2202" s="27" t="s">
        <v>2897</v>
      </c>
      <c r="B2202" s="17" t="str">
        <f t="shared" si="103"/>
        <v xml:space="preserve">PINE </v>
      </c>
      <c r="C2202" s="28" t="s">
        <v>857</v>
      </c>
      <c r="D2202" s="28" t="s">
        <v>154</v>
      </c>
      <c r="E2202" s="19">
        <v>9.2700407174275501</v>
      </c>
      <c r="F2202" s="20">
        <v>10</v>
      </c>
      <c r="G2202" s="21">
        <v>0.75090667555730495</v>
      </c>
      <c r="H2202" s="22">
        <v>1</v>
      </c>
      <c r="I2202" s="23">
        <v>1</v>
      </c>
      <c r="J2202" s="21">
        <v>1</v>
      </c>
      <c r="K2202" s="24">
        <v>0</v>
      </c>
      <c r="L2202" s="25">
        <v>0</v>
      </c>
      <c r="M2202" s="26">
        <v>2.7483994003380401E-2</v>
      </c>
      <c r="N2202" s="23">
        <v>1</v>
      </c>
      <c r="O2202" s="23">
        <f t="shared" si="102"/>
        <v>2.7483994003380401E-2</v>
      </c>
      <c r="P2202" s="33">
        <f t="shared" si="104"/>
        <v>2.964819124441478E-3</v>
      </c>
    </row>
    <row r="2203" spans="1:16" x14ac:dyDescent="0.25">
      <c r="A2203" s="27" t="s">
        <v>2898</v>
      </c>
      <c r="B2203" s="17" t="str">
        <f t="shared" si="103"/>
        <v>GONZA</v>
      </c>
      <c r="C2203" s="28" t="s">
        <v>2899</v>
      </c>
      <c r="D2203" s="28" t="s">
        <v>223</v>
      </c>
      <c r="E2203" s="19">
        <v>3.56120752983569</v>
      </c>
      <c r="F2203" s="20">
        <v>68.668860816045907</v>
      </c>
      <c r="G2203" s="21">
        <v>1</v>
      </c>
      <c r="H2203" s="22">
        <v>1</v>
      </c>
      <c r="I2203" s="23">
        <v>1</v>
      </c>
      <c r="J2203" s="21">
        <v>0.39416435448611797</v>
      </c>
      <c r="K2203" s="24">
        <v>0</v>
      </c>
      <c r="L2203" s="25">
        <v>0</v>
      </c>
      <c r="M2203" s="26">
        <v>2.74777478185101E-2</v>
      </c>
      <c r="N2203" s="23">
        <v>1</v>
      </c>
      <c r="O2203" s="23">
        <f t="shared" si="102"/>
        <v>2.74777478185101E-2</v>
      </c>
      <c r="P2203" s="33">
        <f t="shared" si="104"/>
        <v>7.7158513196162685E-3</v>
      </c>
    </row>
    <row r="2204" spans="1:16" x14ac:dyDescent="0.25">
      <c r="A2204" s="27" t="s">
        <v>2900</v>
      </c>
      <c r="B2204" s="17" t="str">
        <f t="shared" si="103"/>
        <v>WOODS</v>
      </c>
      <c r="C2204" s="28" t="s">
        <v>1451</v>
      </c>
      <c r="D2204" s="28" t="s">
        <v>304</v>
      </c>
      <c r="E2204" s="19">
        <v>0.346129516962977</v>
      </c>
      <c r="F2204" s="20">
        <v>10</v>
      </c>
      <c r="G2204" s="21">
        <v>0.13482044971005799</v>
      </c>
      <c r="H2204" s="22">
        <v>0</v>
      </c>
      <c r="I2204" s="23">
        <v>0</v>
      </c>
      <c r="J2204" s="21">
        <v>4.6453115844972102E-2</v>
      </c>
      <c r="K2204" s="24">
        <v>1</v>
      </c>
      <c r="L2204" s="25">
        <v>0</v>
      </c>
      <c r="M2204" s="26">
        <v>2.7422904094723401E-2</v>
      </c>
      <c r="N2204" s="23">
        <v>1</v>
      </c>
      <c r="O2204" s="23">
        <f t="shared" si="102"/>
        <v>2.7422904094723401E-2</v>
      </c>
      <c r="P2204" s="33">
        <f t="shared" si="104"/>
        <v>7.9227291377339054E-2</v>
      </c>
    </row>
    <row r="2205" spans="1:16" x14ac:dyDescent="0.25">
      <c r="A2205" s="27" t="s">
        <v>2901</v>
      </c>
      <c r="B2205" s="17" t="str">
        <f t="shared" si="103"/>
        <v>PHILO</v>
      </c>
      <c r="C2205" s="28" t="s">
        <v>721</v>
      </c>
      <c r="D2205" s="28" t="s">
        <v>187</v>
      </c>
      <c r="E2205" s="19">
        <v>5.5804890782615297</v>
      </c>
      <c r="F2205" s="20">
        <v>58.947491327303901</v>
      </c>
      <c r="G2205" s="21">
        <v>0.61615813323218904</v>
      </c>
      <c r="H2205" s="22">
        <v>10</v>
      </c>
      <c r="I2205" s="23">
        <v>11</v>
      </c>
      <c r="J2205" s="21">
        <v>0.44575971950506199</v>
      </c>
      <c r="K2205" s="24">
        <v>0</v>
      </c>
      <c r="L2205" s="25">
        <v>0</v>
      </c>
      <c r="M2205" s="26">
        <v>2.7409380752903799E-2</v>
      </c>
      <c r="N2205" s="23">
        <v>1</v>
      </c>
      <c r="O2205" s="23">
        <f t="shared" si="102"/>
        <v>2.7409380752903799E-2</v>
      </c>
      <c r="P2205" s="33">
        <f t="shared" si="104"/>
        <v>4.9116449057620137E-3</v>
      </c>
    </row>
    <row r="2206" spans="1:16" x14ac:dyDescent="0.25">
      <c r="A2206" s="27" t="s">
        <v>2902</v>
      </c>
      <c r="B2206" s="17" t="str">
        <f t="shared" si="103"/>
        <v>PIT N</v>
      </c>
      <c r="C2206" s="28" t="s">
        <v>2701</v>
      </c>
      <c r="D2206" s="28" t="s">
        <v>170</v>
      </c>
      <c r="E2206" s="19">
        <v>4.5423033770264603</v>
      </c>
      <c r="F2206" s="20">
        <v>34.796498201164802</v>
      </c>
      <c r="G2206" s="21">
        <v>2.1445963858522901E-2</v>
      </c>
      <c r="H2206" s="22">
        <v>10</v>
      </c>
      <c r="I2206" s="23">
        <v>3</v>
      </c>
      <c r="J2206" s="21">
        <v>1</v>
      </c>
      <c r="K2206" s="24">
        <v>0</v>
      </c>
      <c r="L2206" s="25">
        <v>0</v>
      </c>
      <c r="M2206" s="26">
        <v>2.7374895962172099E-2</v>
      </c>
      <c r="N2206" s="23">
        <v>1</v>
      </c>
      <c r="O2206" s="23">
        <f t="shared" si="102"/>
        <v>2.7374895962172099E-2</v>
      </c>
      <c r="P2206" s="33">
        <f t="shared" si="104"/>
        <v>6.0266551328618211E-3</v>
      </c>
    </row>
    <row r="2207" spans="1:16" x14ac:dyDescent="0.25">
      <c r="A2207" s="27" t="s">
        <v>2903</v>
      </c>
      <c r="B2207" s="17" t="str">
        <f t="shared" si="103"/>
        <v>WOODS</v>
      </c>
      <c r="C2207" s="28" t="s">
        <v>1451</v>
      </c>
      <c r="D2207" s="28" t="s">
        <v>304</v>
      </c>
      <c r="E2207" s="19">
        <v>4.1602223185282696</v>
      </c>
      <c r="F2207" s="20">
        <v>10</v>
      </c>
      <c r="G2207" s="21">
        <v>0.35512346209442702</v>
      </c>
      <c r="H2207" s="22">
        <v>2</v>
      </c>
      <c r="I2207" s="23">
        <v>3</v>
      </c>
      <c r="J2207" s="21">
        <v>1</v>
      </c>
      <c r="K2207" s="24">
        <v>0</v>
      </c>
      <c r="L2207" s="25">
        <v>0</v>
      </c>
      <c r="M2207" s="26">
        <v>2.7370437159928901E-2</v>
      </c>
      <c r="N2207" s="23">
        <v>1</v>
      </c>
      <c r="O2207" s="23">
        <f t="shared" si="102"/>
        <v>2.7370437159928901E-2</v>
      </c>
      <c r="P2207" s="33">
        <f t="shared" si="104"/>
        <v>6.5790804106862092E-3</v>
      </c>
    </row>
    <row r="2208" spans="1:16" x14ac:dyDescent="0.25">
      <c r="A2208" s="27" t="s">
        <v>2904</v>
      </c>
      <c r="B2208" s="17" t="str">
        <f t="shared" si="103"/>
        <v>WHITM</v>
      </c>
      <c r="C2208" s="28" t="s">
        <v>233</v>
      </c>
      <c r="D2208" s="28" t="s">
        <v>170</v>
      </c>
      <c r="E2208" s="19">
        <v>5.8975584835530999</v>
      </c>
      <c r="F2208" s="20">
        <v>20.259017571554999</v>
      </c>
      <c r="G2208" s="21">
        <v>0.68504394992738904</v>
      </c>
      <c r="H2208" s="22">
        <v>1</v>
      </c>
      <c r="I2208" s="23">
        <v>0</v>
      </c>
      <c r="J2208" s="21">
        <v>1</v>
      </c>
      <c r="K2208" s="24">
        <v>0</v>
      </c>
      <c r="L2208" s="25">
        <v>0</v>
      </c>
      <c r="M2208" s="26">
        <v>2.7346528866536501E-2</v>
      </c>
      <c r="N2208" s="23">
        <v>1</v>
      </c>
      <c r="O2208" s="23">
        <f t="shared" si="102"/>
        <v>2.7346528866536501E-2</v>
      </c>
      <c r="P2208" s="33">
        <f t="shared" si="104"/>
        <v>4.6369237274712111E-3</v>
      </c>
    </row>
    <row r="2209" spans="1:16" x14ac:dyDescent="0.25">
      <c r="A2209" s="27" t="s">
        <v>2905</v>
      </c>
      <c r="B2209" s="17" t="str">
        <f t="shared" si="103"/>
        <v>HIGGI</v>
      </c>
      <c r="C2209" s="28" t="s">
        <v>2742</v>
      </c>
      <c r="D2209" s="28" t="s">
        <v>148</v>
      </c>
      <c r="E2209" s="19">
        <v>7.0119648487783204</v>
      </c>
      <c r="F2209" s="20">
        <v>12.4114804598928</v>
      </c>
      <c r="G2209" s="21">
        <v>0.99959486345186499</v>
      </c>
      <c r="H2209" s="22">
        <v>1</v>
      </c>
      <c r="I2209" s="23">
        <v>4</v>
      </c>
      <c r="J2209" s="21">
        <v>0.84371052646915301</v>
      </c>
      <c r="K2209" s="24">
        <v>0</v>
      </c>
      <c r="L2209" s="25">
        <v>0</v>
      </c>
      <c r="M2209" s="26">
        <v>2.7336821925756E-2</v>
      </c>
      <c r="N2209" s="23">
        <v>1</v>
      </c>
      <c r="O2209" s="23">
        <f t="shared" si="102"/>
        <v>2.7336821925756E-2</v>
      </c>
      <c r="P2209" s="33">
        <f t="shared" si="104"/>
        <v>3.8985965439514198E-3</v>
      </c>
    </row>
    <row r="2210" spans="1:16" x14ac:dyDescent="0.25">
      <c r="A2210" s="27" t="s">
        <v>2906</v>
      </c>
      <c r="B2210" s="17" t="str">
        <f t="shared" si="103"/>
        <v>FAIRV</v>
      </c>
      <c r="C2210" s="28" t="s">
        <v>2907</v>
      </c>
      <c r="D2210" s="28" t="s">
        <v>593</v>
      </c>
      <c r="E2210" s="19">
        <v>5.05813669230524</v>
      </c>
      <c r="F2210" s="20">
        <v>10</v>
      </c>
      <c r="G2210" s="21">
        <v>0.29337380981573302</v>
      </c>
      <c r="H2210" s="22">
        <v>0</v>
      </c>
      <c r="I2210" s="23">
        <v>2</v>
      </c>
      <c r="J2210" s="21">
        <v>0.82959294350980495</v>
      </c>
      <c r="K2210" s="24">
        <v>0</v>
      </c>
      <c r="L2210" s="25">
        <v>0</v>
      </c>
      <c r="M2210" s="26">
        <v>2.7315954049091401E-2</v>
      </c>
      <c r="N2210" s="23">
        <v>1</v>
      </c>
      <c r="O2210" s="23">
        <f t="shared" si="102"/>
        <v>2.7315954049091401E-2</v>
      </c>
      <c r="P2210" s="33">
        <f t="shared" si="104"/>
        <v>5.4003985480752569E-3</v>
      </c>
    </row>
    <row r="2211" spans="1:16" x14ac:dyDescent="0.25">
      <c r="A2211" s="27" t="s">
        <v>2908</v>
      </c>
      <c r="B2211" s="17" t="str">
        <f t="shared" si="103"/>
        <v>STELL</v>
      </c>
      <c r="C2211" s="28" t="s">
        <v>393</v>
      </c>
      <c r="D2211" s="28" t="s">
        <v>184</v>
      </c>
      <c r="E2211" s="19">
        <v>5.4698821503258204</v>
      </c>
      <c r="F2211" s="20">
        <v>10</v>
      </c>
      <c r="G2211" s="21">
        <v>0.92074001839095698</v>
      </c>
      <c r="H2211" s="22">
        <v>0</v>
      </c>
      <c r="I2211" s="23">
        <v>1</v>
      </c>
      <c r="J2211" s="21">
        <v>1</v>
      </c>
      <c r="K2211" s="24">
        <v>0</v>
      </c>
      <c r="L2211" s="25">
        <v>0</v>
      </c>
      <c r="M2211" s="26">
        <v>2.73065948429758E-2</v>
      </c>
      <c r="N2211" s="23">
        <v>1</v>
      </c>
      <c r="O2211" s="23">
        <f t="shared" si="102"/>
        <v>2.73065948429758E-2</v>
      </c>
      <c r="P2211" s="33">
        <f t="shared" si="104"/>
        <v>4.9921724257531302E-3</v>
      </c>
    </row>
    <row r="2212" spans="1:16" x14ac:dyDescent="0.25">
      <c r="A2212" s="27" t="s">
        <v>2909</v>
      </c>
      <c r="B2212" s="17" t="str">
        <f t="shared" si="103"/>
        <v>OILFI</v>
      </c>
      <c r="C2212" s="28" t="s">
        <v>954</v>
      </c>
      <c r="D2212" s="28" t="s">
        <v>223</v>
      </c>
      <c r="E2212" s="19">
        <v>1.9737797166156601</v>
      </c>
      <c r="F2212" s="20">
        <v>10</v>
      </c>
      <c r="G2212" s="21">
        <v>1</v>
      </c>
      <c r="H2212" s="22">
        <v>0</v>
      </c>
      <c r="I2212" s="23">
        <v>3</v>
      </c>
      <c r="J2212" s="21">
        <v>0.89152552056501</v>
      </c>
      <c r="K2212" s="24">
        <v>0</v>
      </c>
      <c r="L2212" s="25">
        <v>0</v>
      </c>
      <c r="M2212" s="26">
        <v>2.7271302248758799E-2</v>
      </c>
      <c r="N2212" s="23">
        <v>1</v>
      </c>
      <c r="O2212" s="23">
        <f t="shared" si="102"/>
        <v>2.7271302248758799E-2</v>
      </c>
      <c r="P2212" s="33">
        <f t="shared" si="104"/>
        <v>1.3816791214938371E-2</v>
      </c>
    </row>
    <row r="2213" spans="1:16" x14ac:dyDescent="0.25">
      <c r="A2213" s="27" t="s">
        <v>2910</v>
      </c>
      <c r="B2213" s="17" t="str">
        <f t="shared" si="103"/>
        <v>HALSE</v>
      </c>
      <c r="C2213" s="28" t="s">
        <v>1746</v>
      </c>
      <c r="D2213" s="28" t="s">
        <v>148</v>
      </c>
      <c r="E2213" s="19">
        <v>6.6682766968907696</v>
      </c>
      <c r="F2213" s="20">
        <v>10</v>
      </c>
      <c r="G2213" s="21">
        <v>0.67046609062746099</v>
      </c>
      <c r="H2213" s="22">
        <v>2</v>
      </c>
      <c r="I2213" s="23">
        <v>3</v>
      </c>
      <c r="J2213" s="21">
        <v>1</v>
      </c>
      <c r="K2213" s="24">
        <v>0</v>
      </c>
      <c r="L2213" s="25">
        <v>0</v>
      </c>
      <c r="M2213" s="26">
        <v>2.7186938261763601E-2</v>
      </c>
      <c r="N2213" s="23">
        <v>1</v>
      </c>
      <c r="O2213" s="23">
        <f t="shared" si="102"/>
        <v>2.7186938261763601E-2</v>
      </c>
      <c r="P2213" s="33">
        <f t="shared" si="104"/>
        <v>4.077056111729753E-3</v>
      </c>
    </row>
    <row r="2214" spans="1:16" x14ac:dyDescent="0.25">
      <c r="A2214" s="27" t="s">
        <v>2911</v>
      </c>
      <c r="B2214" s="17" t="str">
        <f t="shared" si="103"/>
        <v>FRUIT</v>
      </c>
      <c r="C2214" s="28" t="s">
        <v>1146</v>
      </c>
      <c r="D2214" s="28" t="s">
        <v>187</v>
      </c>
      <c r="E2214" s="19">
        <v>9.0461826221613695</v>
      </c>
      <c r="F2214" s="20">
        <v>63.9599537138361</v>
      </c>
      <c r="G2214" s="21">
        <v>0.12777438979553299</v>
      </c>
      <c r="H2214" s="22">
        <v>11</v>
      </c>
      <c r="I2214" s="23">
        <v>1</v>
      </c>
      <c r="J2214" s="21">
        <v>1</v>
      </c>
      <c r="K2214" s="24">
        <v>0</v>
      </c>
      <c r="L2214" s="25">
        <v>0</v>
      </c>
      <c r="M2214" s="26">
        <v>2.7146131674020201E-2</v>
      </c>
      <c r="N2214" s="23">
        <v>1</v>
      </c>
      <c r="O2214" s="23">
        <f t="shared" si="102"/>
        <v>2.7146131674020201E-2</v>
      </c>
      <c r="P2214" s="33">
        <f t="shared" si="104"/>
        <v>3.0008383434043787E-3</v>
      </c>
    </row>
    <row r="2215" spans="1:16" x14ac:dyDescent="0.25">
      <c r="A2215" s="27" t="s">
        <v>2912</v>
      </c>
      <c r="B2215" s="17" t="str">
        <f t="shared" si="103"/>
        <v>GREEN</v>
      </c>
      <c r="C2215" s="28" t="s">
        <v>1016</v>
      </c>
      <c r="D2215" s="28" t="s">
        <v>212</v>
      </c>
      <c r="E2215" s="19">
        <v>6.4110282853349798E-2</v>
      </c>
      <c r="F2215" s="20">
        <v>10</v>
      </c>
      <c r="G2215" s="21">
        <v>0</v>
      </c>
      <c r="H2215" s="22">
        <v>0</v>
      </c>
      <c r="I2215" s="23">
        <v>0</v>
      </c>
      <c r="J2215" s="21">
        <v>1.27820922467525E-2</v>
      </c>
      <c r="K2215" s="24">
        <v>1</v>
      </c>
      <c r="L2215" s="25">
        <v>0</v>
      </c>
      <c r="M2215" s="26">
        <v>2.7119722484538498E-2</v>
      </c>
      <c r="N2215" s="23">
        <v>1</v>
      </c>
      <c r="O2215" s="23">
        <f t="shared" si="102"/>
        <v>2.7119722484538498E-2</v>
      </c>
      <c r="P2215" s="33">
        <f t="shared" si="104"/>
        <v>0.4230167342511027</v>
      </c>
    </row>
    <row r="2216" spans="1:16" x14ac:dyDescent="0.25">
      <c r="A2216" s="27" t="s">
        <v>2913</v>
      </c>
      <c r="B2216" s="17" t="str">
        <f t="shared" si="103"/>
        <v>DEL M</v>
      </c>
      <c r="C2216" s="28" t="s">
        <v>2600</v>
      </c>
      <c r="D2216" s="28" t="s">
        <v>223</v>
      </c>
      <c r="E2216" s="19">
        <v>1.8436833792359399</v>
      </c>
      <c r="F2216" s="20">
        <v>10</v>
      </c>
      <c r="G2216" s="21">
        <v>0.366513994462077</v>
      </c>
      <c r="H2216" s="22">
        <v>2</v>
      </c>
      <c r="I2216" s="23">
        <v>2</v>
      </c>
      <c r="J2216" s="21">
        <v>1</v>
      </c>
      <c r="K2216" s="24">
        <v>0</v>
      </c>
      <c r="L2216" s="25">
        <v>0</v>
      </c>
      <c r="M2216" s="26">
        <v>2.7063674885776701E-2</v>
      </c>
      <c r="N2216" s="23">
        <v>1</v>
      </c>
      <c r="O2216" s="23">
        <f t="shared" si="102"/>
        <v>2.7063674885776701E-2</v>
      </c>
      <c r="P2216" s="33">
        <f t="shared" si="104"/>
        <v>1.4679133733359597E-2</v>
      </c>
    </row>
    <row r="2217" spans="1:16" x14ac:dyDescent="0.25">
      <c r="A2217" s="27" t="s">
        <v>2914</v>
      </c>
      <c r="B2217" s="17" t="str">
        <f t="shared" si="103"/>
        <v>MORGA</v>
      </c>
      <c r="C2217" s="28" t="s">
        <v>1588</v>
      </c>
      <c r="D2217" s="28" t="s">
        <v>490</v>
      </c>
      <c r="E2217" s="19">
        <v>8.3433748361637008</v>
      </c>
      <c r="F2217" s="20">
        <v>31.9719870859766</v>
      </c>
      <c r="G2217" s="21">
        <v>0.72228540156232801</v>
      </c>
      <c r="H2217" s="22">
        <v>0</v>
      </c>
      <c r="I2217" s="23">
        <v>5</v>
      </c>
      <c r="J2217" s="21">
        <v>0.65242358072505402</v>
      </c>
      <c r="K2217" s="24">
        <v>0</v>
      </c>
      <c r="L2217" s="25">
        <v>0</v>
      </c>
      <c r="M2217" s="26">
        <v>2.7023862098737101E-2</v>
      </c>
      <c r="N2217" s="23">
        <v>1</v>
      </c>
      <c r="O2217" s="23">
        <f t="shared" si="102"/>
        <v>2.7023862098737101E-2</v>
      </c>
      <c r="P2217" s="33">
        <f t="shared" si="104"/>
        <v>3.2389605680430778E-3</v>
      </c>
    </row>
    <row r="2218" spans="1:16" x14ac:dyDescent="0.25">
      <c r="A2218" s="27" t="s">
        <v>2915</v>
      </c>
      <c r="B2218" s="17" t="str">
        <f t="shared" si="103"/>
        <v>PIERC</v>
      </c>
      <c r="C2218" s="28" t="s">
        <v>2916</v>
      </c>
      <c r="D2218" s="28" t="s">
        <v>490</v>
      </c>
      <c r="E2218" s="19">
        <v>14.438656615802</v>
      </c>
      <c r="F2218" s="20">
        <v>60.8377753614933</v>
      </c>
      <c r="G2218" s="21">
        <v>0.97265769336890695</v>
      </c>
      <c r="H2218" s="22">
        <v>4</v>
      </c>
      <c r="I2218" s="23">
        <v>1</v>
      </c>
      <c r="J2218" s="21">
        <v>0.54499289507839699</v>
      </c>
      <c r="K2218" s="24">
        <v>0</v>
      </c>
      <c r="L2218" s="25">
        <v>0</v>
      </c>
      <c r="M2218" s="26">
        <v>2.6978660315211098E-2</v>
      </c>
      <c r="N2218" s="23">
        <v>1</v>
      </c>
      <c r="O2218" s="23">
        <f t="shared" si="102"/>
        <v>2.6978660315211098E-2</v>
      </c>
      <c r="P2218" s="33">
        <f t="shared" si="104"/>
        <v>1.8685021074387924E-3</v>
      </c>
    </row>
    <row r="2219" spans="1:16" x14ac:dyDescent="0.25">
      <c r="A2219" s="27" t="s">
        <v>2917</v>
      </c>
      <c r="B2219" s="17" t="str">
        <f t="shared" si="103"/>
        <v>BIG M</v>
      </c>
      <c r="C2219" s="28" t="s">
        <v>796</v>
      </c>
      <c r="D2219" s="28" t="s">
        <v>170</v>
      </c>
      <c r="E2219" s="19">
        <v>2.1059374639489601</v>
      </c>
      <c r="F2219" s="20">
        <v>66.494306167231997</v>
      </c>
      <c r="G2219" s="21">
        <v>0.39014737293018098</v>
      </c>
      <c r="H2219" s="22">
        <v>1</v>
      </c>
      <c r="I2219" s="23">
        <v>2</v>
      </c>
      <c r="J2219" s="21">
        <v>1</v>
      </c>
      <c r="K2219" s="24">
        <v>0</v>
      </c>
      <c r="L2219" s="25">
        <v>0</v>
      </c>
      <c r="M2219" s="26">
        <v>2.68545817998198E-2</v>
      </c>
      <c r="N2219" s="23">
        <v>1</v>
      </c>
      <c r="O2219" s="23">
        <f t="shared" si="102"/>
        <v>2.68545817998198E-2</v>
      </c>
      <c r="P2219" s="33">
        <f t="shared" si="104"/>
        <v>1.2751841998889788E-2</v>
      </c>
    </row>
    <row r="2220" spans="1:16" x14ac:dyDescent="0.25">
      <c r="A2220" s="27" t="s">
        <v>2918</v>
      </c>
      <c r="B2220" s="17" t="str">
        <f t="shared" si="103"/>
        <v>LAS G</v>
      </c>
      <c r="C2220" s="28" t="s">
        <v>2919</v>
      </c>
      <c r="D2220" s="28" t="s">
        <v>212</v>
      </c>
      <c r="E2220" s="19">
        <v>4.9979628986373097</v>
      </c>
      <c r="F2220" s="20">
        <v>9.9999999999999893</v>
      </c>
      <c r="G2220" s="21">
        <v>0.782191977834786</v>
      </c>
      <c r="H2220" s="22">
        <v>0</v>
      </c>
      <c r="I2220" s="23">
        <v>1</v>
      </c>
      <c r="J2220" s="21">
        <v>0.31700470373871598</v>
      </c>
      <c r="K2220" s="24">
        <v>0.39739343533194998</v>
      </c>
      <c r="L2220" s="25">
        <v>0</v>
      </c>
      <c r="M2220" s="26">
        <v>2.68411266291705E-2</v>
      </c>
      <c r="N2220" s="23">
        <v>1</v>
      </c>
      <c r="O2220" s="23">
        <f t="shared" si="102"/>
        <v>2.68411266291705E-2</v>
      </c>
      <c r="P2220" s="33">
        <f t="shared" si="104"/>
        <v>5.3704133411011734E-3</v>
      </c>
    </row>
    <row r="2221" spans="1:16" x14ac:dyDescent="0.25">
      <c r="A2221" s="27" t="s">
        <v>2920</v>
      </c>
      <c r="B2221" s="17" t="str">
        <f t="shared" si="103"/>
        <v>EL CE</v>
      </c>
      <c r="C2221" s="28" t="s">
        <v>1222</v>
      </c>
      <c r="D2221" s="28" t="s">
        <v>528</v>
      </c>
      <c r="E2221" s="19">
        <v>3.053857190643317</v>
      </c>
      <c r="F2221" s="20">
        <v>15.3520477396379</v>
      </c>
      <c r="G2221" s="21">
        <v>0.230127954949604</v>
      </c>
      <c r="H2221" s="22">
        <v>1</v>
      </c>
      <c r="I2221" s="23">
        <v>2</v>
      </c>
      <c r="J2221" s="21">
        <v>0.58299616738530302</v>
      </c>
      <c r="K2221" s="24">
        <v>0.30416427900644699</v>
      </c>
      <c r="L2221" s="25">
        <v>0</v>
      </c>
      <c r="M2221" s="26">
        <v>2.6764208426494698E-2</v>
      </c>
      <c r="N2221" s="23">
        <v>1</v>
      </c>
      <c r="O2221" s="23">
        <f t="shared" si="102"/>
        <v>2.6764208426494698E-2</v>
      </c>
      <c r="P2221" s="33">
        <f t="shared" si="104"/>
        <v>8.7640668032864452E-3</v>
      </c>
    </row>
    <row r="2222" spans="1:16" x14ac:dyDescent="0.25">
      <c r="A2222" s="27" t="s">
        <v>2921</v>
      </c>
      <c r="B2222" s="17" t="str">
        <f t="shared" si="103"/>
        <v>OLETA</v>
      </c>
      <c r="C2222" s="28" t="s">
        <v>1106</v>
      </c>
      <c r="D2222" s="28" t="s">
        <v>154</v>
      </c>
      <c r="E2222" s="19">
        <v>13.3755956853821</v>
      </c>
      <c r="F2222" s="20">
        <v>25.434910047451599</v>
      </c>
      <c r="G2222" s="21">
        <v>0.51064992430550105</v>
      </c>
      <c r="H2222" s="22">
        <v>1</v>
      </c>
      <c r="I2222" s="23">
        <v>4</v>
      </c>
      <c r="J2222" s="21">
        <v>0.86708832417430204</v>
      </c>
      <c r="K2222" s="24">
        <v>0</v>
      </c>
      <c r="L2222" s="25">
        <v>0</v>
      </c>
      <c r="M2222" s="26">
        <v>2.6710452360992901E-2</v>
      </c>
      <c r="N2222" s="23">
        <v>1</v>
      </c>
      <c r="O2222" s="23">
        <f t="shared" si="102"/>
        <v>2.6710452360992901E-2</v>
      </c>
      <c r="P2222" s="33">
        <f t="shared" si="104"/>
        <v>1.9969542283775951E-3</v>
      </c>
    </row>
    <row r="2223" spans="1:16" x14ac:dyDescent="0.25">
      <c r="A2223" s="27" t="s">
        <v>2922</v>
      </c>
      <c r="B2223" s="17" t="str">
        <f t="shared" si="103"/>
        <v xml:space="preserve">POSO </v>
      </c>
      <c r="C2223" s="28" t="s">
        <v>2290</v>
      </c>
      <c r="D2223" s="28" t="s">
        <v>2291</v>
      </c>
      <c r="E2223" s="19">
        <v>4.3131201571119098</v>
      </c>
      <c r="F2223" s="20">
        <v>10</v>
      </c>
      <c r="G2223" s="21">
        <v>0.10824166221857701</v>
      </c>
      <c r="H2223" s="22">
        <v>0</v>
      </c>
      <c r="I2223" s="23">
        <v>0</v>
      </c>
      <c r="J2223" s="21">
        <v>1</v>
      </c>
      <c r="K2223" s="24">
        <v>0</v>
      </c>
      <c r="L2223" s="25">
        <v>0</v>
      </c>
      <c r="M2223" s="26">
        <v>2.6686186379716401E-2</v>
      </c>
      <c r="N2223" s="23">
        <v>1</v>
      </c>
      <c r="O2223" s="23">
        <f t="shared" si="102"/>
        <v>2.6686186379716401E-2</v>
      </c>
      <c r="P2223" s="33">
        <f t="shared" si="104"/>
        <v>6.1872114403568176E-3</v>
      </c>
    </row>
    <row r="2224" spans="1:16" x14ac:dyDescent="0.25">
      <c r="A2224" s="27" t="s">
        <v>2923</v>
      </c>
      <c r="B2224" s="17" t="str">
        <f t="shared" si="103"/>
        <v>HARTL</v>
      </c>
      <c r="C2224" s="28" t="s">
        <v>1290</v>
      </c>
      <c r="D2224" s="28" t="s">
        <v>187</v>
      </c>
      <c r="E2224" s="19">
        <v>8.9138564829504396</v>
      </c>
      <c r="F2224" s="20">
        <v>32.044094693434999</v>
      </c>
      <c r="G2224" s="21">
        <v>0.81655268519077995</v>
      </c>
      <c r="H2224" s="22">
        <v>1</v>
      </c>
      <c r="I2224" s="23">
        <v>4</v>
      </c>
      <c r="J2224" s="21">
        <v>0.70233884794844303</v>
      </c>
      <c r="K2224" s="24">
        <v>0</v>
      </c>
      <c r="L2224" s="25">
        <v>0</v>
      </c>
      <c r="M2224" s="26">
        <v>2.66837941135602E-2</v>
      </c>
      <c r="N2224" s="23">
        <v>1</v>
      </c>
      <c r="O2224" s="23">
        <f t="shared" si="102"/>
        <v>2.66837941135602E-2</v>
      </c>
      <c r="P2224" s="33">
        <f t="shared" si="104"/>
        <v>2.9935184804240874E-3</v>
      </c>
    </row>
    <row r="2225" spans="1:16" x14ac:dyDescent="0.25">
      <c r="A2225" s="27" t="s">
        <v>2924</v>
      </c>
      <c r="B2225" s="17" t="str">
        <f t="shared" si="103"/>
        <v>MENLO</v>
      </c>
      <c r="C2225" s="28" t="s">
        <v>911</v>
      </c>
      <c r="D2225" s="28" t="s">
        <v>304</v>
      </c>
      <c r="E2225" s="19">
        <v>2.40620691107658</v>
      </c>
      <c r="F2225" s="20">
        <v>33.867005583328698</v>
      </c>
      <c r="G2225" s="21">
        <v>0.498635569735146</v>
      </c>
      <c r="H2225" s="22">
        <v>2</v>
      </c>
      <c r="I2225" s="23">
        <v>1</v>
      </c>
      <c r="J2225" s="21">
        <v>1</v>
      </c>
      <c r="K2225" s="24">
        <v>0</v>
      </c>
      <c r="L2225" s="25">
        <v>0</v>
      </c>
      <c r="M2225" s="26">
        <v>2.66500760001026E-2</v>
      </c>
      <c r="N2225" s="23">
        <v>1</v>
      </c>
      <c r="O2225" s="23">
        <f t="shared" si="102"/>
        <v>2.66500760001026E-2</v>
      </c>
      <c r="P2225" s="33">
        <f t="shared" si="104"/>
        <v>1.1075554590681014E-2</v>
      </c>
    </row>
    <row r="2226" spans="1:16" x14ac:dyDescent="0.25">
      <c r="A2226" s="27" t="s">
        <v>2925</v>
      </c>
      <c r="B2226" s="17" t="str">
        <f t="shared" si="103"/>
        <v>SOBRA</v>
      </c>
      <c r="C2226" s="28" t="s">
        <v>2926</v>
      </c>
      <c r="D2226" s="28" t="s">
        <v>593</v>
      </c>
      <c r="E2226" s="19">
        <v>13.548687402026401</v>
      </c>
      <c r="F2226" s="20">
        <v>10.8121214929317</v>
      </c>
      <c r="G2226" s="21">
        <v>0.223854739329718</v>
      </c>
      <c r="H2226" s="22">
        <v>1</v>
      </c>
      <c r="I2226" s="23">
        <v>13</v>
      </c>
      <c r="J2226" s="21">
        <v>0.87746196707254498</v>
      </c>
      <c r="K2226" s="24">
        <v>0</v>
      </c>
      <c r="L2226" s="25">
        <v>0</v>
      </c>
      <c r="M2226" s="26">
        <v>2.6610246917401499E-2</v>
      </c>
      <c r="N2226" s="23">
        <v>1</v>
      </c>
      <c r="O2226" s="23">
        <f t="shared" si="102"/>
        <v>2.6610246917401499E-2</v>
      </c>
      <c r="P2226" s="33">
        <f t="shared" si="104"/>
        <v>1.9640461195836252E-3</v>
      </c>
    </row>
    <row r="2227" spans="1:16" x14ac:dyDescent="0.25">
      <c r="A2227" s="27" t="s">
        <v>2927</v>
      </c>
      <c r="B2227" s="17" t="str">
        <f t="shared" si="103"/>
        <v>CAMBR</v>
      </c>
      <c r="C2227" s="28" t="s">
        <v>2928</v>
      </c>
      <c r="D2227" s="28" t="s">
        <v>580</v>
      </c>
      <c r="E2227" s="19">
        <v>14.9946162420212</v>
      </c>
      <c r="F2227" s="20">
        <v>41.857930480850399</v>
      </c>
      <c r="G2227" s="21">
        <v>0.39263818348249102</v>
      </c>
      <c r="H2227" s="22">
        <v>1</v>
      </c>
      <c r="I2227" s="23">
        <v>1</v>
      </c>
      <c r="J2227" s="21">
        <v>0.64101262831544903</v>
      </c>
      <c r="K2227" s="24">
        <v>0</v>
      </c>
      <c r="L2227" s="25">
        <v>0</v>
      </c>
      <c r="M2227" s="26">
        <v>2.6518349115696501E-2</v>
      </c>
      <c r="N2227" s="23">
        <v>1</v>
      </c>
      <c r="O2227" s="23">
        <f t="shared" si="102"/>
        <v>2.6518349115696501E-2</v>
      </c>
      <c r="P2227" s="33">
        <f t="shared" si="104"/>
        <v>1.7685246949755854E-3</v>
      </c>
    </row>
    <row r="2228" spans="1:16" x14ac:dyDescent="0.25">
      <c r="A2228" s="27" t="s">
        <v>2929</v>
      </c>
      <c r="B2228" s="17" t="str">
        <f t="shared" si="103"/>
        <v>PIT N</v>
      </c>
      <c r="C2228" s="28" t="s">
        <v>2701</v>
      </c>
      <c r="D2228" s="28" t="s">
        <v>170</v>
      </c>
      <c r="E2228" s="19">
        <v>12.0420128614546</v>
      </c>
      <c r="F2228" s="20">
        <v>25.275208350098801</v>
      </c>
      <c r="G2228" s="21">
        <v>0.56982591646392999</v>
      </c>
      <c r="H2228" s="22">
        <v>0</v>
      </c>
      <c r="I2228" s="23">
        <v>2</v>
      </c>
      <c r="J2228" s="21">
        <v>1</v>
      </c>
      <c r="K2228" s="24">
        <v>0</v>
      </c>
      <c r="L2228" s="25">
        <v>0</v>
      </c>
      <c r="M2228" s="26">
        <v>2.6507372364250801E-2</v>
      </c>
      <c r="N2228" s="23">
        <v>1</v>
      </c>
      <c r="O2228" s="23">
        <f t="shared" si="102"/>
        <v>2.6507372364250801E-2</v>
      </c>
      <c r="P2228" s="33">
        <f t="shared" si="104"/>
        <v>2.2012409942775029E-3</v>
      </c>
    </row>
    <row r="2229" spans="1:16" x14ac:dyDescent="0.25">
      <c r="A2229" s="27" t="s">
        <v>2930</v>
      </c>
      <c r="B2229" s="17" t="str">
        <f t="shared" si="103"/>
        <v>PENRY</v>
      </c>
      <c r="C2229" s="28" t="s">
        <v>1398</v>
      </c>
      <c r="D2229" s="28" t="s">
        <v>148</v>
      </c>
      <c r="E2229" s="19">
        <v>12.7652281138835</v>
      </c>
      <c r="F2229" s="20">
        <v>20.714241876608099</v>
      </c>
      <c r="G2229" s="21">
        <v>0.69911034774207004</v>
      </c>
      <c r="H2229" s="22">
        <v>3</v>
      </c>
      <c r="I2229" s="23">
        <v>7</v>
      </c>
      <c r="J2229" s="21">
        <v>0.51250345718953905</v>
      </c>
      <c r="K2229" s="24">
        <v>0</v>
      </c>
      <c r="L2229" s="25">
        <v>0</v>
      </c>
      <c r="M2229" s="26">
        <v>2.6474368349813E-2</v>
      </c>
      <c r="N2229" s="23">
        <v>1</v>
      </c>
      <c r="O2229" s="23">
        <f t="shared" si="102"/>
        <v>2.6474368349813E-2</v>
      </c>
      <c r="P2229" s="33">
        <f t="shared" si="104"/>
        <v>2.0739440073945406E-3</v>
      </c>
    </row>
    <row r="2230" spans="1:16" x14ac:dyDescent="0.25">
      <c r="A2230" s="27" t="s">
        <v>2931</v>
      </c>
      <c r="B2230" s="17" t="str">
        <f t="shared" si="103"/>
        <v>CASTR</v>
      </c>
      <c r="C2230" s="28" t="s">
        <v>675</v>
      </c>
      <c r="D2230" s="28" t="s">
        <v>621</v>
      </c>
      <c r="E2230" s="19">
        <v>1.2344902896481931</v>
      </c>
      <c r="F2230" s="20">
        <v>10</v>
      </c>
      <c r="G2230" s="21">
        <v>0.98653272918245605</v>
      </c>
      <c r="H2230" s="22">
        <v>0</v>
      </c>
      <c r="I2230" s="23">
        <v>0</v>
      </c>
      <c r="J2230" s="21">
        <v>0.78295655621350702</v>
      </c>
      <c r="K2230" s="24">
        <v>9.30167939404586E-2</v>
      </c>
      <c r="L2230" s="25">
        <v>0</v>
      </c>
      <c r="M2230" s="26">
        <v>2.6453094389395901E-2</v>
      </c>
      <c r="N2230" s="23">
        <v>1</v>
      </c>
      <c r="O2230" s="23">
        <f t="shared" si="102"/>
        <v>2.6453094389395901E-2</v>
      </c>
      <c r="P2230" s="33">
        <f t="shared" si="104"/>
        <v>2.1428353557106185E-2</v>
      </c>
    </row>
    <row r="2231" spans="1:16" x14ac:dyDescent="0.25">
      <c r="A2231" s="27" t="s">
        <v>2932</v>
      </c>
      <c r="B2231" s="17" t="str">
        <f t="shared" si="103"/>
        <v>LUCER</v>
      </c>
      <c r="C2231" s="28" t="s">
        <v>2024</v>
      </c>
      <c r="D2231" s="28" t="s">
        <v>187</v>
      </c>
      <c r="E2231" s="19">
        <v>9.9941426356809604</v>
      </c>
      <c r="F2231" s="20">
        <v>16.696521911873401</v>
      </c>
      <c r="G2231" s="21">
        <v>0.53916046230208603</v>
      </c>
      <c r="H2231" s="22">
        <v>1</v>
      </c>
      <c r="I2231" s="23">
        <v>9</v>
      </c>
      <c r="J2231" s="21">
        <v>0.92114950968329701</v>
      </c>
      <c r="K2231" s="24">
        <v>0</v>
      </c>
      <c r="L2231" s="25">
        <v>0</v>
      </c>
      <c r="M2231" s="26">
        <v>2.6433307319771102E-2</v>
      </c>
      <c r="N2231" s="23">
        <v>1</v>
      </c>
      <c r="O2231" s="23">
        <f t="shared" si="102"/>
        <v>2.6433307319771102E-2</v>
      </c>
      <c r="P2231" s="33">
        <f t="shared" si="104"/>
        <v>2.6448799345127659E-3</v>
      </c>
    </row>
    <row r="2232" spans="1:16" x14ac:dyDescent="0.25">
      <c r="A2232" s="27" t="s">
        <v>2933</v>
      </c>
      <c r="B2232" s="17" t="str">
        <f t="shared" si="103"/>
        <v>SAN L</v>
      </c>
      <c r="C2232" s="28" t="s">
        <v>965</v>
      </c>
      <c r="D2232" s="28" t="s">
        <v>580</v>
      </c>
      <c r="E2232" s="19">
        <v>6.5218567646290602</v>
      </c>
      <c r="F2232" s="20">
        <v>24.8762968389956</v>
      </c>
      <c r="G2232" s="21">
        <v>0.65026933770229001</v>
      </c>
      <c r="H2232" s="22">
        <v>1</v>
      </c>
      <c r="I2232" s="23">
        <v>11</v>
      </c>
      <c r="J2232" s="21">
        <v>0.46532891523058501</v>
      </c>
      <c r="K2232" s="24">
        <v>0</v>
      </c>
      <c r="L2232" s="25">
        <v>0</v>
      </c>
      <c r="M2232" s="26">
        <v>2.6432204323539401E-2</v>
      </c>
      <c r="N2232" s="23">
        <v>1</v>
      </c>
      <c r="O2232" s="23">
        <f t="shared" si="102"/>
        <v>2.6432204323539401E-2</v>
      </c>
      <c r="P2232" s="33">
        <f t="shared" si="104"/>
        <v>4.05286489376661E-3</v>
      </c>
    </row>
    <row r="2233" spans="1:16" x14ac:dyDescent="0.25">
      <c r="A2233" s="27" t="s">
        <v>2934</v>
      </c>
      <c r="B2233" s="17" t="str">
        <f t="shared" si="103"/>
        <v>PENRY</v>
      </c>
      <c r="C2233" s="28" t="s">
        <v>1398</v>
      </c>
      <c r="D2233" s="28" t="s">
        <v>148</v>
      </c>
      <c r="E2233" s="19">
        <v>8.6359576737713901</v>
      </c>
      <c r="F2233" s="20">
        <v>9.9999999999999893</v>
      </c>
      <c r="G2233" s="21">
        <v>0.67694370793001202</v>
      </c>
      <c r="H2233" s="22">
        <v>3</v>
      </c>
      <c r="I2233" s="23">
        <v>4</v>
      </c>
      <c r="J2233" s="21">
        <v>0.79718028774869298</v>
      </c>
      <c r="K2233" s="24">
        <v>0</v>
      </c>
      <c r="L2233" s="25">
        <v>0</v>
      </c>
      <c r="M2233" s="26">
        <v>2.6401617440139601E-2</v>
      </c>
      <c r="N2233" s="23">
        <v>1</v>
      </c>
      <c r="O2233" s="23">
        <f t="shared" si="102"/>
        <v>2.6401617440139601E-2</v>
      </c>
      <c r="P2233" s="33">
        <f t="shared" si="104"/>
        <v>3.0571730938799063E-3</v>
      </c>
    </row>
    <row r="2234" spans="1:16" x14ac:dyDescent="0.25">
      <c r="A2234" s="27" t="s">
        <v>2935</v>
      </c>
      <c r="B2234" s="17" t="str">
        <f t="shared" si="103"/>
        <v>NARRO</v>
      </c>
      <c r="C2234" s="28" t="s">
        <v>1142</v>
      </c>
      <c r="D2234" s="28" t="s">
        <v>148</v>
      </c>
      <c r="E2234" s="19">
        <v>9.7881665432364393</v>
      </c>
      <c r="F2234" s="20">
        <v>10</v>
      </c>
      <c r="G2234" s="21">
        <v>0.86208899007700102</v>
      </c>
      <c r="H2234" s="22">
        <v>2</v>
      </c>
      <c r="I2234" s="23">
        <v>2</v>
      </c>
      <c r="J2234" s="21">
        <v>0.56571090485341302</v>
      </c>
      <c r="K2234" s="24">
        <v>0</v>
      </c>
      <c r="L2234" s="25">
        <v>0</v>
      </c>
      <c r="M2234" s="26">
        <v>2.6380526150347399E-2</v>
      </c>
      <c r="N2234" s="23">
        <v>1</v>
      </c>
      <c r="O2234" s="23">
        <f t="shared" si="102"/>
        <v>2.6380526150347399E-2</v>
      </c>
      <c r="P2234" s="33">
        <f t="shared" si="104"/>
        <v>2.6951447989589199E-3</v>
      </c>
    </row>
    <row r="2235" spans="1:16" x14ac:dyDescent="0.25">
      <c r="A2235" s="27" t="s">
        <v>2936</v>
      </c>
      <c r="B2235" s="17" t="str">
        <f t="shared" si="103"/>
        <v xml:space="preserve">NAPA </v>
      </c>
      <c r="C2235" s="28" t="s">
        <v>1118</v>
      </c>
      <c r="D2235" s="28" t="s">
        <v>212</v>
      </c>
      <c r="E2235" s="19">
        <v>17.590418595234599</v>
      </c>
      <c r="F2235" s="20">
        <v>30.939280559379402</v>
      </c>
      <c r="G2235" s="21">
        <v>0.74370056833528098</v>
      </c>
      <c r="H2235" s="22">
        <v>2</v>
      </c>
      <c r="I2235" s="23">
        <v>8</v>
      </c>
      <c r="J2235" s="21">
        <v>0.52691757376228099</v>
      </c>
      <c r="K2235" s="24">
        <v>0</v>
      </c>
      <c r="L2235" s="25">
        <v>0</v>
      </c>
      <c r="M2235" s="26">
        <v>2.6355287298462499E-2</v>
      </c>
      <c r="N2235" s="23">
        <v>1</v>
      </c>
      <c r="O2235" s="23">
        <f t="shared" si="102"/>
        <v>2.6355287298462499E-2</v>
      </c>
      <c r="P2235" s="33">
        <f t="shared" si="104"/>
        <v>1.4982751635940251E-3</v>
      </c>
    </row>
    <row r="2236" spans="1:16" x14ac:dyDescent="0.25">
      <c r="A2236" s="27" t="s">
        <v>2937</v>
      </c>
      <c r="B2236" s="17" t="str">
        <f t="shared" si="103"/>
        <v>REDBU</v>
      </c>
      <c r="C2236" s="28" t="s">
        <v>940</v>
      </c>
      <c r="D2236" s="28" t="s">
        <v>187</v>
      </c>
      <c r="E2236" s="19">
        <v>3.3000392328317698</v>
      </c>
      <c r="F2236" s="20">
        <v>10</v>
      </c>
      <c r="G2236" s="21">
        <v>0.96995437091409897</v>
      </c>
      <c r="H2236" s="22">
        <v>1</v>
      </c>
      <c r="I2236" s="23">
        <v>5</v>
      </c>
      <c r="J2236" s="21">
        <v>0.424871864671516</v>
      </c>
      <c r="K2236" s="24">
        <v>0</v>
      </c>
      <c r="L2236" s="25">
        <v>0</v>
      </c>
      <c r="M2236" s="26">
        <v>2.63187294728865E-2</v>
      </c>
      <c r="N2236" s="23">
        <v>1</v>
      </c>
      <c r="O2236" s="23">
        <f t="shared" si="102"/>
        <v>2.63187294728865E-2</v>
      </c>
      <c r="P2236" s="33">
        <f t="shared" si="104"/>
        <v>7.9752777515624713E-3</v>
      </c>
    </row>
    <row r="2237" spans="1:16" x14ac:dyDescent="0.25">
      <c r="A2237" s="27" t="s">
        <v>2938</v>
      </c>
      <c r="B2237" s="17" t="str">
        <f t="shared" si="103"/>
        <v>BANGO</v>
      </c>
      <c r="C2237" s="28" t="s">
        <v>1843</v>
      </c>
      <c r="D2237" s="28" t="s">
        <v>170</v>
      </c>
      <c r="E2237" s="19">
        <v>11.8542027620783</v>
      </c>
      <c r="F2237" s="20">
        <v>14.4916981851439</v>
      </c>
      <c r="G2237" s="21">
        <v>0.60881832706334404</v>
      </c>
      <c r="H2237" s="22">
        <v>1</v>
      </c>
      <c r="I2237" s="23">
        <v>3</v>
      </c>
      <c r="J2237" s="21">
        <v>1</v>
      </c>
      <c r="K2237" s="24">
        <v>0</v>
      </c>
      <c r="L2237" s="25">
        <v>0</v>
      </c>
      <c r="M2237" s="26">
        <v>2.631785502941E-2</v>
      </c>
      <c r="N2237" s="23">
        <v>1</v>
      </c>
      <c r="O2237" s="23">
        <f t="shared" si="102"/>
        <v>2.631785502941E-2</v>
      </c>
      <c r="P2237" s="33">
        <f t="shared" si="104"/>
        <v>2.2201286377183504E-3</v>
      </c>
    </row>
    <row r="2238" spans="1:16" x14ac:dyDescent="0.25">
      <c r="A2238" s="27" t="s">
        <v>2939</v>
      </c>
      <c r="B2238" s="17" t="str">
        <f t="shared" si="103"/>
        <v>SUMMI</v>
      </c>
      <c r="C2238" s="28" t="s">
        <v>2757</v>
      </c>
      <c r="D2238" s="28" t="s">
        <v>148</v>
      </c>
      <c r="E2238" s="19">
        <v>2.6876880164022499</v>
      </c>
      <c r="F2238" s="20">
        <v>10</v>
      </c>
      <c r="G2238" s="21">
        <v>0.54676998665844301</v>
      </c>
      <c r="H2238" s="22">
        <v>1</v>
      </c>
      <c r="I2238" s="23">
        <v>0</v>
      </c>
      <c r="J2238" s="21">
        <v>1</v>
      </c>
      <c r="K2238" s="24">
        <v>0</v>
      </c>
      <c r="L2238" s="25">
        <v>0</v>
      </c>
      <c r="M2238" s="26">
        <v>2.6029374095086801E-2</v>
      </c>
      <c r="N2238" s="23">
        <v>1</v>
      </c>
      <c r="O2238" s="23">
        <f t="shared" si="102"/>
        <v>2.6029374095086801E-2</v>
      </c>
      <c r="P2238" s="33">
        <f t="shared" si="104"/>
        <v>9.6846709648725632E-3</v>
      </c>
    </row>
    <row r="2239" spans="1:16" x14ac:dyDescent="0.25">
      <c r="A2239" s="27" t="s">
        <v>2940</v>
      </c>
      <c r="B2239" s="17" t="str">
        <f t="shared" si="103"/>
        <v>BAY M</v>
      </c>
      <c r="C2239" s="28" t="s">
        <v>2941</v>
      </c>
      <c r="D2239" s="28" t="s">
        <v>304</v>
      </c>
      <c r="E2239" s="19">
        <v>4.22453907420158</v>
      </c>
      <c r="F2239" s="20">
        <v>10</v>
      </c>
      <c r="G2239" s="21">
        <v>0.288903408921728</v>
      </c>
      <c r="H2239" s="22">
        <v>2</v>
      </c>
      <c r="I2239" s="23">
        <v>6</v>
      </c>
      <c r="J2239" s="21">
        <v>0.80671892242992005</v>
      </c>
      <c r="K2239" s="24">
        <v>0</v>
      </c>
      <c r="L2239" s="25">
        <v>0</v>
      </c>
      <c r="M2239" s="26">
        <v>2.6024317042905198E-2</v>
      </c>
      <c r="N2239" s="23">
        <v>1</v>
      </c>
      <c r="O2239" s="23">
        <f t="shared" si="102"/>
        <v>2.6024317042905198E-2</v>
      </c>
      <c r="P2239" s="33">
        <f t="shared" si="104"/>
        <v>6.1602737211807384E-3</v>
      </c>
    </row>
    <row r="2240" spans="1:16" x14ac:dyDescent="0.25">
      <c r="A2240" s="27" t="s">
        <v>2942</v>
      </c>
      <c r="B2240" s="17" t="str">
        <f t="shared" si="103"/>
        <v>HAMIL</v>
      </c>
      <c r="C2240" s="28" t="s">
        <v>806</v>
      </c>
      <c r="D2240" s="28" t="s">
        <v>170</v>
      </c>
      <c r="E2240" s="19">
        <v>1.04860051624114</v>
      </c>
      <c r="F2240" s="20">
        <v>10</v>
      </c>
      <c r="G2240" s="21">
        <v>0.99620615557342296</v>
      </c>
      <c r="H2240" s="22">
        <v>2</v>
      </c>
      <c r="I2240" s="23">
        <v>5</v>
      </c>
      <c r="J2240" s="21">
        <v>0.51066434967146801</v>
      </c>
      <c r="K2240" s="24">
        <v>0</v>
      </c>
      <c r="L2240" s="25">
        <v>0</v>
      </c>
      <c r="M2240" s="26">
        <v>2.5995391053951499E-2</v>
      </c>
      <c r="N2240" s="23">
        <v>1</v>
      </c>
      <c r="O2240" s="23">
        <f t="shared" si="102"/>
        <v>2.5995391053951499E-2</v>
      </c>
      <c r="P2240" s="33">
        <f t="shared" si="104"/>
        <v>2.4790557177232501E-2</v>
      </c>
    </row>
    <row r="2241" spans="1:16" x14ac:dyDescent="0.25">
      <c r="A2241" s="27" t="s">
        <v>2943</v>
      </c>
      <c r="B2241" s="17" t="str">
        <f t="shared" si="103"/>
        <v>FRUIT</v>
      </c>
      <c r="C2241" s="28" t="s">
        <v>1146</v>
      </c>
      <c r="D2241" s="28" t="s">
        <v>187</v>
      </c>
      <c r="E2241" s="19">
        <v>5.0987970676172996</v>
      </c>
      <c r="F2241" s="20">
        <v>85.765040407377498</v>
      </c>
      <c r="G2241" s="21">
        <v>7.8333397800993701E-2</v>
      </c>
      <c r="H2241" s="22">
        <v>1</v>
      </c>
      <c r="I2241" s="23">
        <v>0</v>
      </c>
      <c r="J2241" s="21">
        <v>0.99693710091144905</v>
      </c>
      <c r="K2241" s="24">
        <v>0</v>
      </c>
      <c r="L2241" s="25">
        <v>0</v>
      </c>
      <c r="M2241" s="26">
        <v>2.59055273945893E-2</v>
      </c>
      <c r="N2241" s="23">
        <v>1</v>
      </c>
      <c r="O2241" s="23">
        <f t="shared" si="102"/>
        <v>2.59055273945893E-2</v>
      </c>
      <c r="P2241" s="33">
        <f t="shared" si="104"/>
        <v>5.0807135587169223E-3</v>
      </c>
    </row>
    <row r="2242" spans="1:16" x14ac:dyDescent="0.25">
      <c r="A2242" s="27" t="s">
        <v>2944</v>
      </c>
      <c r="B2242" s="17" t="str">
        <f t="shared" si="103"/>
        <v>EL CE</v>
      </c>
      <c r="C2242" s="28" t="s">
        <v>1190</v>
      </c>
      <c r="D2242" s="28" t="s">
        <v>528</v>
      </c>
      <c r="E2242" s="19">
        <v>0.64797301643342797</v>
      </c>
      <c r="F2242" s="20">
        <v>10</v>
      </c>
      <c r="G2242" s="21">
        <v>0</v>
      </c>
      <c r="H2242" s="22">
        <v>0</v>
      </c>
      <c r="I2242" s="23">
        <v>0</v>
      </c>
      <c r="J2242" s="21">
        <v>9.8094385717080304E-2</v>
      </c>
      <c r="K2242" s="24">
        <v>1</v>
      </c>
      <c r="L2242" s="25">
        <v>0</v>
      </c>
      <c r="M2242" s="26">
        <v>2.5879727888021498E-2</v>
      </c>
      <c r="N2242" s="23">
        <v>1</v>
      </c>
      <c r="O2242" s="23">
        <f t="shared" si="102"/>
        <v>2.5879727888021498E-2</v>
      </c>
      <c r="P2242" s="33">
        <f t="shared" si="104"/>
        <v>3.9939514812620834E-2</v>
      </c>
    </row>
    <row r="2243" spans="1:16" x14ac:dyDescent="0.25">
      <c r="A2243" s="27" t="s">
        <v>2945</v>
      </c>
      <c r="B2243" s="17" t="str">
        <f t="shared" si="103"/>
        <v>OCEAN</v>
      </c>
      <c r="C2243" s="28" t="s">
        <v>935</v>
      </c>
      <c r="D2243" s="28" t="s">
        <v>580</v>
      </c>
      <c r="E2243" s="19">
        <v>8.0054091339062712</v>
      </c>
      <c r="F2243" s="20">
        <v>24.748068055455899</v>
      </c>
      <c r="G2243" s="21">
        <v>0.22225690548940699</v>
      </c>
      <c r="H2243" s="22">
        <v>2</v>
      </c>
      <c r="I2243" s="23">
        <v>9</v>
      </c>
      <c r="J2243" s="21">
        <v>0.525375961421648</v>
      </c>
      <c r="K2243" s="24">
        <v>0.101978589698345</v>
      </c>
      <c r="L2243" s="25">
        <v>1</v>
      </c>
      <c r="M2243" s="26">
        <v>2.5849417296392799E-2</v>
      </c>
      <c r="N2243" s="23">
        <v>1</v>
      </c>
      <c r="O2243" s="23">
        <f t="shared" si="102"/>
        <v>2.5849417296392799E-2</v>
      </c>
      <c r="P2243" s="33">
        <f t="shared" si="104"/>
        <v>3.2289939044976047E-3</v>
      </c>
    </row>
    <row r="2244" spans="1:16" x14ac:dyDescent="0.25">
      <c r="A2244" s="27" t="s">
        <v>2946</v>
      </c>
      <c r="B2244" s="17" t="str">
        <f t="shared" si="103"/>
        <v>MIDDL</v>
      </c>
      <c r="C2244" s="28" t="s">
        <v>907</v>
      </c>
      <c r="D2244" s="28" t="s">
        <v>187</v>
      </c>
      <c r="E2244" s="19">
        <v>4.5797223540772203</v>
      </c>
      <c r="F2244" s="20">
        <v>9.9999999999999893</v>
      </c>
      <c r="G2244" s="21">
        <v>1</v>
      </c>
      <c r="H2244" s="22">
        <v>1</v>
      </c>
      <c r="I2244" s="23">
        <v>1</v>
      </c>
      <c r="J2244" s="21">
        <v>0.86530487283665503</v>
      </c>
      <c r="K2244" s="24">
        <v>0</v>
      </c>
      <c r="L2244" s="25">
        <v>0</v>
      </c>
      <c r="M2244" s="26">
        <v>2.5849278657763899E-2</v>
      </c>
      <c r="N2244" s="23">
        <v>1</v>
      </c>
      <c r="O2244" s="23">
        <f t="shared" si="102"/>
        <v>2.5849278657763899E-2</v>
      </c>
      <c r="P2244" s="33">
        <f t="shared" si="104"/>
        <v>5.6442894698083357E-3</v>
      </c>
    </row>
    <row r="2245" spans="1:16" x14ac:dyDescent="0.25">
      <c r="A2245" s="27" t="s">
        <v>2947</v>
      </c>
      <c r="B2245" s="17" t="str">
        <f t="shared" si="103"/>
        <v>LUCER</v>
      </c>
      <c r="C2245" s="28" t="s">
        <v>2024</v>
      </c>
      <c r="D2245" s="28" t="s">
        <v>187</v>
      </c>
      <c r="E2245" s="19">
        <v>0.92312992759314605</v>
      </c>
      <c r="F2245" s="20">
        <v>10</v>
      </c>
      <c r="G2245" s="21">
        <v>1</v>
      </c>
      <c r="H2245" s="22">
        <v>1</v>
      </c>
      <c r="I2245" s="23">
        <v>0</v>
      </c>
      <c r="J2245" s="21">
        <v>0.88587495160768603</v>
      </c>
      <c r="K2245" s="24">
        <v>0</v>
      </c>
      <c r="L2245" s="25">
        <v>0</v>
      </c>
      <c r="M2245" s="26">
        <v>2.58399233195864E-2</v>
      </c>
      <c r="N2245" s="23">
        <v>1</v>
      </c>
      <c r="O2245" s="23">
        <f t="shared" ref="O2245:O2308" si="105">M2245*N2245</f>
        <v>2.58399233195864E-2</v>
      </c>
      <c r="P2245" s="33">
        <f t="shared" si="104"/>
        <v>2.799164293910197E-2</v>
      </c>
    </row>
    <row r="2246" spans="1:16" x14ac:dyDescent="0.25">
      <c r="A2246" s="27" t="s">
        <v>2948</v>
      </c>
      <c r="B2246" s="17" t="str">
        <f t="shared" ref="B2246:B2309" si="106">LEFT(A2246,5)</f>
        <v>FROGT</v>
      </c>
      <c r="C2246" s="28" t="s">
        <v>1100</v>
      </c>
      <c r="D2246" s="28" t="s">
        <v>154</v>
      </c>
      <c r="E2246" s="19">
        <v>4.3373433461749302</v>
      </c>
      <c r="F2246" s="20">
        <v>25.653265372558099</v>
      </c>
      <c r="G2246" s="21">
        <v>0.79391177648542599</v>
      </c>
      <c r="H2246" s="22">
        <v>0</v>
      </c>
      <c r="I2246" s="23">
        <v>0</v>
      </c>
      <c r="J2246" s="21">
        <v>0.69354001029309098</v>
      </c>
      <c r="K2246" s="24">
        <v>0</v>
      </c>
      <c r="L2246" s="25">
        <v>0</v>
      </c>
      <c r="M2246" s="26">
        <v>2.5793935809764499E-2</v>
      </c>
      <c r="N2246" s="23">
        <v>1</v>
      </c>
      <c r="O2246" s="23">
        <f t="shared" si="105"/>
        <v>2.5793935809764499E-2</v>
      </c>
      <c r="P2246" s="33">
        <f t="shared" ref="P2246:P2309" si="107">O2246/E2246</f>
        <v>5.9469434976855071E-3</v>
      </c>
    </row>
    <row r="2247" spans="1:16" x14ac:dyDescent="0.25">
      <c r="A2247" s="27" t="s">
        <v>2949</v>
      </c>
      <c r="B2247" s="17" t="str">
        <f t="shared" si="106"/>
        <v>BIG R</v>
      </c>
      <c r="C2247" s="28" t="s">
        <v>1583</v>
      </c>
      <c r="D2247" s="28" t="s">
        <v>187</v>
      </c>
      <c r="E2247" s="19">
        <v>4.4302525235680603</v>
      </c>
      <c r="F2247" s="20">
        <v>9.9999999999999893</v>
      </c>
      <c r="G2247" s="21">
        <v>0.38589752895209001</v>
      </c>
      <c r="H2247" s="22">
        <v>7</v>
      </c>
      <c r="I2247" s="23">
        <v>9</v>
      </c>
      <c r="J2247" s="21">
        <v>0.58780278908947303</v>
      </c>
      <c r="K2247" s="24">
        <v>0</v>
      </c>
      <c r="L2247" s="25">
        <v>0</v>
      </c>
      <c r="M2247" s="26">
        <v>2.5766864571092899E-2</v>
      </c>
      <c r="N2247" s="23">
        <v>1</v>
      </c>
      <c r="O2247" s="23">
        <f t="shared" si="105"/>
        <v>2.5766864571092899E-2</v>
      </c>
      <c r="P2247" s="33">
        <f t="shared" si="107"/>
        <v>5.8161164479944008E-3</v>
      </c>
    </row>
    <row r="2248" spans="1:16" x14ac:dyDescent="0.25">
      <c r="A2248" s="27" t="s">
        <v>2950</v>
      </c>
      <c r="B2248" s="17" t="str">
        <f t="shared" si="106"/>
        <v>MC AR</v>
      </c>
      <c r="C2248" s="28" t="s">
        <v>2951</v>
      </c>
      <c r="D2248" s="28" t="s">
        <v>170</v>
      </c>
      <c r="E2248" s="19">
        <v>13.3497373783879</v>
      </c>
      <c r="F2248" s="20">
        <v>54.798130662965399</v>
      </c>
      <c r="G2248" s="21">
        <v>0.96526106904644204</v>
      </c>
      <c r="H2248" s="22">
        <v>1</v>
      </c>
      <c r="I2248" s="23">
        <v>1</v>
      </c>
      <c r="J2248" s="21">
        <v>0.58431147989722199</v>
      </c>
      <c r="K2248" s="24">
        <v>0</v>
      </c>
      <c r="L2248" s="25">
        <v>0</v>
      </c>
      <c r="M2248" s="26">
        <v>2.5753666788927199E-2</v>
      </c>
      <c r="N2248" s="23">
        <v>1</v>
      </c>
      <c r="O2248" s="23">
        <f t="shared" si="105"/>
        <v>2.5753666788927199E-2</v>
      </c>
      <c r="P2248" s="33">
        <f t="shared" si="107"/>
        <v>1.9291515674772911E-3</v>
      </c>
    </row>
    <row r="2249" spans="1:16" x14ac:dyDescent="0.25">
      <c r="A2249" s="27" t="s">
        <v>2952</v>
      </c>
      <c r="B2249" s="17" t="str">
        <f t="shared" si="106"/>
        <v>DESCH</v>
      </c>
      <c r="C2249" s="28" t="s">
        <v>833</v>
      </c>
      <c r="D2249" s="28" t="s">
        <v>170</v>
      </c>
      <c r="E2249" s="19">
        <v>6.0768616518587404</v>
      </c>
      <c r="F2249" s="20">
        <v>37.078572616543497</v>
      </c>
      <c r="G2249" s="21">
        <v>0.75835332174480896</v>
      </c>
      <c r="H2249" s="22">
        <v>1</v>
      </c>
      <c r="I2249" s="23">
        <v>1</v>
      </c>
      <c r="J2249" s="21">
        <v>0.340897971585229</v>
      </c>
      <c r="K2249" s="24">
        <v>0</v>
      </c>
      <c r="L2249" s="25">
        <v>0</v>
      </c>
      <c r="M2249" s="26">
        <v>2.5713112415571601E-2</v>
      </c>
      <c r="N2249" s="23">
        <v>1</v>
      </c>
      <c r="O2249" s="23">
        <f t="shared" si="105"/>
        <v>2.5713112415571601E-2</v>
      </c>
      <c r="P2249" s="33">
        <f t="shared" si="107"/>
        <v>4.2313144331180691E-3</v>
      </c>
    </row>
    <row r="2250" spans="1:16" x14ac:dyDescent="0.25">
      <c r="A2250" s="27" t="s">
        <v>2953</v>
      </c>
      <c r="B2250" s="17" t="str">
        <f t="shared" si="106"/>
        <v>RINCO</v>
      </c>
      <c r="C2250" s="28" t="s">
        <v>257</v>
      </c>
      <c r="D2250" s="28" t="s">
        <v>226</v>
      </c>
      <c r="E2250" s="19">
        <v>3.3276036179390629</v>
      </c>
      <c r="F2250" s="20">
        <v>10</v>
      </c>
      <c r="G2250" s="21">
        <v>0.93649031718625197</v>
      </c>
      <c r="H2250" s="22">
        <v>0</v>
      </c>
      <c r="I2250" s="23">
        <v>2</v>
      </c>
      <c r="J2250" s="21">
        <v>0.70541145732252097</v>
      </c>
      <c r="K2250" s="24">
        <v>3.9985915427000703E-2</v>
      </c>
      <c r="L2250" s="25">
        <v>0</v>
      </c>
      <c r="M2250" s="26">
        <v>2.5694377449649801E-2</v>
      </c>
      <c r="N2250" s="23">
        <v>1</v>
      </c>
      <c r="O2250" s="23">
        <f t="shared" si="105"/>
        <v>2.5694377449649801E-2</v>
      </c>
      <c r="P2250" s="33">
        <f t="shared" si="107"/>
        <v>7.7215859819155692E-3</v>
      </c>
    </row>
    <row r="2251" spans="1:16" x14ac:dyDescent="0.25">
      <c r="A2251" s="27" t="s">
        <v>2954</v>
      </c>
      <c r="B2251" s="17" t="str">
        <f t="shared" si="106"/>
        <v>JOLON</v>
      </c>
      <c r="C2251" s="28" t="s">
        <v>2467</v>
      </c>
      <c r="D2251" s="28" t="s">
        <v>223</v>
      </c>
      <c r="E2251" s="19">
        <v>7.9112361234130502</v>
      </c>
      <c r="F2251" s="20">
        <v>56.9707998971328</v>
      </c>
      <c r="G2251" s="21">
        <v>1</v>
      </c>
      <c r="H2251" s="22">
        <v>0</v>
      </c>
      <c r="I2251" s="23">
        <v>0</v>
      </c>
      <c r="J2251" s="21">
        <v>0.43925786754733798</v>
      </c>
      <c r="K2251" s="24">
        <v>0</v>
      </c>
      <c r="L2251" s="25">
        <v>0</v>
      </c>
      <c r="M2251" s="26">
        <v>2.5691325021556299E-2</v>
      </c>
      <c r="N2251" s="23">
        <v>1</v>
      </c>
      <c r="O2251" s="23">
        <f t="shared" si="105"/>
        <v>2.5691325021556299E-2</v>
      </c>
      <c r="P2251" s="33">
        <f t="shared" si="107"/>
        <v>3.2474476328071722E-3</v>
      </c>
    </row>
    <row r="2252" spans="1:16" x14ac:dyDescent="0.25">
      <c r="A2252" s="27" t="s">
        <v>2955</v>
      </c>
      <c r="B2252" s="17" t="str">
        <f t="shared" si="106"/>
        <v>POINT</v>
      </c>
      <c r="C2252" s="28" t="s">
        <v>1937</v>
      </c>
      <c r="D2252" s="28" t="s">
        <v>187</v>
      </c>
      <c r="E2252" s="19">
        <v>5.1345868249398103</v>
      </c>
      <c r="F2252" s="20">
        <v>37.178741507411097</v>
      </c>
      <c r="G2252" s="21">
        <v>0</v>
      </c>
      <c r="H2252" s="22">
        <v>2</v>
      </c>
      <c r="I2252" s="23">
        <v>5</v>
      </c>
      <c r="J2252" s="21">
        <v>1</v>
      </c>
      <c r="K2252" s="24">
        <v>0</v>
      </c>
      <c r="L2252" s="25">
        <v>0</v>
      </c>
      <c r="M2252" s="26">
        <v>2.56883521866712E-2</v>
      </c>
      <c r="N2252" s="23">
        <v>1</v>
      </c>
      <c r="O2252" s="23">
        <f t="shared" si="105"/>
        <v>2.56883521866712E-2</v>
      </c>
      <c r="P2252" s="33">
        <f t="shared" si="107"/>
        <v>5.0030027853258342E-3</v>
      </c>
    </row>
    <row r="2253" spans="1:16" x14ac:dyDescent="0.25">
      <c r="A2253" s="27" t="s">
        <v>2956</v>
      </c>
      <c r="B2253" s="17" t="str">
        <f t="shared" si="106"/>
        <v xml:space="preserve">PASO </v>
      </c>
      <c r="C2253" s="28" t="s">
        <v>853</v>
      </c>
      <c r="D2253" s="28" t="s">
        <v>580</v>
      </c>
      <c r="E2253" s="19">
        <v>6.5425054587355698</v>
      </c>
      <c r="F2253" s="20">
        <v>67.437494424474906</v>
      </c>
      <c r="G2253" s="21">
        <v>0.22890568941005601</v>
      </c>
      <c r="H2253" s="22">
        <v>0</v>
      </c>
      <c r="I2253" s="23">
        <v>0</v>
      </c>
      <c r="J2253" s="21">
        <v>1</v>
      </c>
      <c r="K2253" s="24">
        <v>0</v>
      </c>
      <c r="L2253" s="25">
        <v>0</v>
      </c>
      <c r="M2253" s="26">
        <v>2.5622143082890202E-2</v>
      </c>
      <c r="N2253" s="23">
        <v>1</v>
      </c>
      <c r="O2253" s="23">
        <f t="shared" si="105"/>
        <v>2.5622143082890202E-2</v>
      </c>
      <c r="P2253" s="33">
        <f t="shared" si="107"/>
        <v>3.9162585716576593E-3</v>
      </c>
    </row>
    <row r="2254" spans="1:16" x14ac:dyDescent="0.25">
      <c r="A2254" s="27" t="s">
        <v>2957</v>
      </c>
      <c r="B2254" s="17" t="str">
        <f t="shared" si="106"/>
        <v>CALPE</v>
      </c>
      <c r="C2254" s="28" t="s">
        <v>1981</v>
      </c>
      <c r="D2254" s="28" t="s">
        <v>187</v>
      </c>
      <c r="E2254" s="19">
        <v>10.974828437753599</v>
      </c>
      <c r="F2254" s="20">
        <v>13.912808078554299</v>
      </c>
      <c r="G2254" s="21">
        <v>0.62490202663815697</v>
      </c>
      <c r="H2254" s="22">
        <v>0</v>
      </c>
      <c r="I2254" s="23">
        <v>11</v>
      </c>
      <c r="J2254" s="21">
        <v>0.53928391047734403</v>
      </c>
      <c r="K2254" s="24">
        <v>0</v>
      </c>
      <c r="L2254" s="25">
        <v>0</v>
      </c>
      <c r="M2254" s="26">
        <v>2.5544891739893098E-2</v>
      </c>
      <c r="N2254" s="23">
        <v>1</v>
      </c>
      <c r="O2254" s="23">
        <f t="shared" si="105"/>
        <v>2.5544891739893098E-2</v>
      </c>
      <c r="P2254" s="33">
        <f t="shared" si="107"/>
        <v>2.3275891632180993E-3</v>
      </c>
    </row>
    <row r="2255" spans="1:16" x14ac:dyDescent="0.25">
      <c r="A2255" s="27" t="s">
        <v>2958</v>
      </c>
      <c r="B2255" s="17" t="str">
        <f t="shared" si="106"/>
        <v>OTTER</v>
      </c>
      <c r="C2255" s="28" t="s">
        <v>1783</v>
      </c>
      <c r="D2255" s="28" t="s">
        <v>223</v>
      </c>
      <c r="E2255" s="19">
        <v>8.6285361988054294</v>
      </c>
      <c r="F2255" s="20">
        <v>34.324553055722497</v>
      </c>
      <c r="G2255" s="21">
        <v>5.08623370401418E-2</v>
      </c>
      <c r="H2255" s="22">
        <v>6</v>
      </c>
      <c r="I2255" s="23">
        <v>1</v>
      </c>
      <c r="J2255" s="21">
        <v>1</v>
      </c>
      <c r="K2255" s="24">
        <v>0</v>
      </c>
      <c r="L2255" s="25">
        <v>0</v>
      </c>
      <c r="M2255" s="26">
        <v>2.5475200112910601E-2</v>
      </c>
      <c r="N2255" s="23">
        <v>1</v>
      </c>
      <c r="O2255" s="23">
        <f t="shared" si="105"/>
        <v>2.5475200112910601E-2</v>
      </c>
      <c r="P2255" s="33">
        <f t="shared" si="107"/>
        <v>2.9524359087045953E-3</v>
      </c>
    </row>
    <row r="2256" spans="1:16" x14ac:dyDescent="0.25">
      <c r="A2256" s="27" t="s">
        <v>2959</v>
      </c>
      <c r="B2256" s="17" t="str">
        <f t="shared" si="106"/>
        <v xml:space="preserve">CAMP </v>
      </c>
      <c r="C2256" s="28" t="s">
        <v>967</v>
      </c>
      <c r="D2256" s="28" t="s">
        <v>223</v>
      </c>
      <c r="E2256" s="19">
        <v>0.225376398180957</v>
      </c>
      <c r="F2256" s="20">
        <v>10</v>
      </c>
      <c r="G2256" s="21">
        <v>0</v>
      </c>
      <c r="H2256" s="22">
        <v>0</v>
      </c>
      <c r="I2256" s="23">
        <v>0</v>
      </c>
      <c r="J2256" s="21">
        <v>8.0369703821854002E-2</v>
      </c>
      <c r="K2256" s="24">
        <v>1</v>
      </c>
      <c r="L2256" s="25">
        <v>0</v>
      </c>
      <c r="M2256" s="26">
        <v>2.5435674164622699E-2</v>
      </c>
      <c r="N2256" s="23">
        <v>1</v>
      </c>
      <c r="O2256" s="23">
        <f t="shared" si="105"/>
        <v>2.5435674164622699E-2</v>
      </c>
      <c r="P2256" s="33">
        <f t="shared" si="107"/>
        <v>0.11285864167640187</v>
      </c>
    </row>
    <row r="2257" spans="1:16" x14ac:dyDescent="0.25">
      <c r="A2257" s="27" t="s">
        <v>2960</v>
      </c>
      <c r="B2257" s="17" t="str">
        <f t="shared" si="106"/>
        <v>NORTH</v>
      </c>
      <c r="C2257" s="28" t="s">
        <v>969</v>
      </c>
      <c r="D2257" s="28" t="s">
        <v>154</v>
      </c>
      <c r="E2257" s="19">
        <v>17.6103799482893</v>
      </c>
      <c r="F2257" s="20">
        <v>17.7151532490306</v>
      </c>
      <c r="G2257" s="21">
        <v>0.77629009045117903</v>
      </c>
      <c r="H2257" s="22">
        <v>1</v>
      </c>
      <c r="I2257" s="23">
        <v>0</v>
      </c>
      <c r="J2257" s="21">
        <v>1</v>
      </c>
      <c r="K2257" s="24">
        <v>0</v>
      </c>
      <c r="L2257" s="25">
        <v>0</v>
      </c>
      <c r="M2257" s="26">
        <v>2.5404052730814499E-2</v>
      </c>
      <c r="N2257" s="23">
        <v>1</v>
      </c>
      <c r="O2257" s="23">
        <f t="shared" si="105"/>
        <v>2.5404052730814499E-2</v>
      </c>
      <c r="P2257" s="33">
        <f t="shared" si="107"/>
        <v>1.4425613078996793E-3</v>
      </c>
    </row>
    <row r="2258" spans="1:16" x14ac:dyDescent="0.25">
      <c r="A2258" s="27" t="s">
        <v>2961</v>
      </c>
      <c r="B2258" s="17" t="str">
        <f t="shared" si="106"/>
        <v>OLETA</v>
      </c>
      <c r="C2258" s="28" t="s">
        <v>2570</v>
      </c>
      <c r="D2258" s="28" t="s">
        <v>154</v>
      </c>
      <c r="E2258" s="19">
        <v>7.3755248055069202</v>
      </c>
      <c r="F2258" s="20">
        <v>9.9999999999999893</v>
      </c>
      <c r="G2258" s="21">
        <v>0.56796210108700396</v>
      </c>
      <c r="H2258" s="22">
        <v>3</v>
      </c>
      <c r="I2258" s="23">
        <v>3</v>
      </c>
      <c r="J2258" s="21">
        <v>1</v>
      </c>
      <c r="K2258" s="24">
        <v>0</v>
      </c>
      <c r="L2258" s="25">
        <v>0</v>
      </c>
      <c r="M2258" s="26">
        <v>2.53621661840761E-2</v>
      </c>
      <c r="N2258" s="23">
        <v>1</v>
      </c>
      <c r="O2258" s="23">
        <f t="shared" si="105"/>
        <v>2.53621661840761E-2</v>
      </c>
      <c r="P2258" s="33">
        <f t="shared" si="107"/>
        <v>3.4386930900346903E-3</v>
      </c>
    </row>
    <row r="2259" spans="1:16" x14ac:dyDescent="0.25">
      <c r="A2259" s="27" t="s">
        <v>2962</v>
      </c>
      <c r="B2259" s="17" t="str">
        <f t="shared" si="106"/>
        <v>GREEN</v>
      </c>
      <c r="C2259" s="28" t="s">
        <v>1547</v>
      </c>
      <c r="D2259" s="28" t="s">
        <v>212</v>
      </c>
      <c r="E2259" s="19">
        <v>0.15858677981722999</v>
      </c>
      <c r="F2259" s="20">
        <v>10</v>
      </c>
      <c r="G2259" s="21">
        <v>0</v>
      </c>
      <c r="H2259" s="22">
        <v>0</v>
      </c>
      <c r="I2259" s="23">
        <v>0</v>
      </c>
      <c r="J2259" s="21">
        <v>7.3524102864029703E-2</v>
      </c>
      <c r="K2259" s="24">
        <v>1</v>
      </c>
      <c r="L2259" s="25">
        <v>0</v>
      </c>
      <c r="M2259" s="26">
        <v>2.52661661103822E-2</v>
      </c>
      <c r="N2259" s="23">
        <v>1</v>
      </c>
      <c r="O2259" s="23">
        <f t="shared" si="105"/>
        <v>2.52661661103822E-2</v>
      </c>
      <c r="P2259" s="33">
        <f t="shared" si="107"/>
        <v>0.15932075888987252</v>
      </c>
    </row>
    <row r="2260" spans="1:16" x14ac:dyDescent="0.25">
      <c r="A2260" s="27" t="s">
        <v>2963</v>
      </c>
      <c r="B2260" s="17" t="str">
        <f t="shared" si="106"/>
        <v>PERRY</v>
      </c>
      <c r="C2260" s="28" t="s">
        <v>1597</v>
      </c>
      <c r="D2260" s="28" t="s">
        <v>580</v>
      </c>
      <c r="E2260" s="19">
        <v>2.5036936371952199</v>
      </c>
      <c r="F2260" s="20">
        <v>27.485405360588501</v>
      </c>
      <c r="G2260" s="21">
        <v>0.19254178177397799</v>
      </c>
      <c r="H2260" s="22">
        <v>0</v>
      </c>
      <c r="I2260" s="23">
        <v>1</v>
      </c>
      <c r="J2260" s="21">
        <v>1</v>
      </c>
      <c r="K2260" s="24">
        <v>0</v>
      </c>
      <c r="L2260" s="25">
        <v>0</v>
      </c>
      <c r="M2260" s="26">
        <v>2.5245600906569101E-2</v>
      </c>
      <c r="N2260" s="23">
        <v>1</v>
      </c>
      <c r="O2260" s="23">
        <f t="shared" si="105"/>
        <v>2.5245600906569101E-2</v>
      </c>
      <c r="P2260" s="33">
        <f t="shared" si="107"/>
        <v>1.0083342678799416E-2</v>
      </c>
    </row>
    <row r="2261" spans="1:16" x14ac:dyDescent="0.25">
      <c r="A2261" s="27" t="s">
        <v>2964</v>
      </c>
      <c r="B2261" s="17" t="str">
        <f t="shared" si="106"/>
        <v>RALST</v>
      </c>
      <c r="C2261" s="28" t="s">
        <v>2965</v>
      </c>
      <c r="D2261" s="28" t="s">
        <v>304</v>
      </c>
      <c r="E2261" s="19">
        <v>3.40569034315181</v>
      </c>
      <c r="F2261" s="20">
        <v>10</v>
      </c>
      <c r="G2261" s="21">
        <v>0.32086946585539899</v>
      </c>
      <c r="H2261" s="22">
        <v>0</v>
      </c>
      <c r="I2261" s="23">
        <v>3</v>
      </c>
      <c r="J2261" s="21">
        <v>0.56994916952089503</v>
      </c>
      <c r="K2261" s="24">
        <v>0</v>
      </c>
      <c r="L2261" s="25">
        <v>0</v>
      </c>
      <c r="M2261" s="26">
        <v>2.5196134962531799E-2</v>
      </c>
      <c r="N2261" s="23">
        <v>1</v>
      </c>
      <c r="O2261" s="23">
        <f t="shared" si="105"/>
        <v>2.5196134962531799E-2</v>
      </c>
      <c r="P2261" s="33">
        <f t="shared" si="107"/>
        <v>7.3982460011951454E-3</v>
      </c>
    </row>
    <row r="2262" spans="1:16" x14ac:dyDescent="0.25">
      <c r="A2262" s="27" t="s">
        <v>2966</v>
      </c>
      <c r="B2262" s="17" t="str">
        <f t="shared" si="106"/>
        <v>MARIP</v>
      </c>
      <c r="C2262" s="28" t="s">
        <v>164</v>
      </c>
      <c r="D2262" s="28" t="s">
        <v>145</v>
      </c>
      <c r="E2262" s="19">
        <v>4.6012481537868304</v>
      </c>
      <c r="F2262" s="20">
        <v>28.887151085634901</v>
      </c>
      <c r="G2262" s="21">
        <v>0.53679950080473104</v>
      </c>
      <c r="H2262" s="22">
        <v>0</v>
      </c>
      <c r="I2262" s="23">
        <v>6</v>
      </c>
      <c r="J2262" s="21">
        <v>1</v>
      </c>
      <c r="K2262" s="24">
        <v>0</v>
      </c>
      <c r="L2262" s="25">
        <v>0</v>
      </c>
      <c r="M2262" s="26">
        <v>2.5193833512396301E-2</v>
      </c>
      <c r="N2262" s="23">
        <v>1</v>
      </c>
      <c r="O2262" s="23">
        <f t="shared" si="105"/>
        <v>2.5193833512396301E-2</v>
      </c>
      <c r="P2262" s="33">
        <f t="shared" si="107"/>
        <v>5.475434636504393E-3</v>
      </c>
    </row>
    <row r="2263" spans="1:16" x14ac:dyDescent="0.25">
      <c r="A2263" s="27" t="s">
        <v>2967</v>
      </c>
      <c r="B2263" s="17" t="str">
        <f t="shared" si="106"/>
        <v>PEORI</v>
      </c>
      <c r="C2263" s="28" t="s">
        <v>1270</v>
      </c>
      <c r="D2263" s="28" t="s">
        <v>145</v>
      </c>
      <c r="E2263" s="19">
        <v>1.5831040360478601</v>
      </c>
      <c r="F2263" s="20">
        <v>45.396501211131699</v>
      </c>
      <c r="G2263" s="21">
        <v>0.98011012019534205</v>
      </c>
      <c r="H2263" s="22">
        <v>1</v>
      </c>
      <c r="I2263" s="23">
        <v>0</v>
      </c>
      <c r="J2263" s="21">
        <v>0.497745545413947</v>
      </c>
      <c r="K2263" s="24">
        <v>0</v>
      </c>
      <c r="L2263" s="25">
        <v>0</v>
      </c>
      <c r="M2263" s="26">
        <v>2.5103658425448701E-2</v>
      </c>
      <c r="N2263" s="23">
        <v>1</v>
      </c>
      <c r="O2263" s="23">
        <f t="shared" si="105"/>
        <v>2.5103658425448701E-2</v>
      </c>
      <c r="P2263" s="33">
        <f t="shared" si="107"/>
        <v>1.5857238598240661E-2</v>
      </c>
    </row>
    <row r="2264" spans="1:16" x14ac:dyDescent="0.25">
      <c r="A2264" s="27" t="s">
        <v>2968</v>
      </c>
      <c r="B2264" s="17" t="str">
        <f t="shared" si="106"/>
        <v>IGNAC</v>
      </c>
      <c r="C2264" s="28" t="s">
        <v>1599</v>
      </c>
      <c r="D2264" s="28" t="s">
        <v>212</v>
      </c>
      <c r="E2264" s="19">
        <v>2.485633436343853</v>
      </c>
      <c r="F2264" s="20">
        <v>23.8628830975101</v>
      </c>
      <c r="G2264" s="21">
        <v>0.75163559104216005</v>
      </c>
      <c r="H2264" s="22">
        <v>0</v>
      </c>
      <c r="I2264" s="23">
        <v>4</v>
      </c>
      <c r="J2264" s="21">
        <v>0.40743668138287498</v>
      </c>
      <c r="K2264" s="24">
        <v>0.21725804044361</v>
      </c>
      <c r="L2264" s="25">
        <v>0</v>
      </c>
      <c r="M2264" s="26">
        <v>2.5063963718275201E-2</v>
      </c>
      <c r="N2264" s="23">
        <v>1</v>
      </c>
      <c r="O2264" s="23">
        <f t="shared" si="105"/>
        <v>2.5063963718275201E-2</v>
      </c>
      <c r="P2264" s="33">
        <f t="shared" si="107"/>
        <v>1.008353176771796E-2</v>
      </c>
    </row>
    <row r="2265" spans="1:16" x14ac:dyDescent="0.25">
      <c r="A2265" s="27" t="s">
        <v>2969</v>
      </c>
      <c r="B2265" s="17" t="str">
        <f t="shared" si="106"/>
        <v>JAMES</v>
      </c>
      <c r="C2265" s="28" t="s">
        <v>2970</v>
      </c>
      <c r="D2265" s="28" t="s">
        <v>927</v>
      </c>
      <c r="E2265" s="19">
        <v>3.6312752776000998</v>
      </c>
      <c r="F2265" s="20">
        <v>55.7826972252236</v>
      </c>
      <c r="G2265" s="21">
        <v>0.92070987744881405</v>
      </c>
      <c r="H2265" s="22">
        <v>0</v>
      </c>
      <c r="I2265" s="23">
        <v>1</v>
      </c>
      <c r="J2265" s="21">
        <v>0.333035833558818</v>
      </c>
      <c r="K2265" s="24">
        <v>0</v>
      </c>
      <c r="L2265" s="25">
        <v>0</v>
      </c>
      <c r="M2265" s="26">
        <v>2.5061820320092802E-2</v>
      </c>
      <c r="N2265" s="23">
        <v>1</v>
      </c>
      <c r="O2265" s="23">
        <f t="shared" si="105"/>
        <v>2.5061820320092802E-2</v>
      </c>
      <c r="P2265" s="33">
        <f t="shared" si="107"/>
        <v>6.9016580689129393E-3</v>
      </c>
    </row>
    <row r="2266" spans="1:16" x14ac:dyDescent="0.25">
      <c r="A2266" s="27" t="s">
        <v>2971</v>
      </c>
      <c r="B2266" s="17" t="str">
        <f t="shared" si="106"/>
        <v>BURNE</v>
      </c>
      <c r="C2266" s="28" t="s">
        <v>2349</v>
      </c>
      <c r="D2266" s="28" t="s">
        <v>170</v>
      </c>
      <c r="E2266" s="19">
        <v>4.7180857396726497</v>
      </c>
      <c r="F2266" s="20">
        <v>10</v>
      </c>
      <c r="G2266" s="21">
        <v>0.42419027890800898</v>
      </c>
      <c r="H2266" s="22">
        <v>2</v>
      </c>
      <c r="I2266" s="23">
        <v>3</v>
      </c>
      <c r="J2266" s="21">
        <v>0.98541234205531303</v>
      </c>
      <c r="K2266" s="24">
        <v>0</v>
      </c>
      <c r="L2266" s="25">
        <v>0</v>
      </c>
      <c r="M2266" s="26">
        <v>2.5044556321798399E-2</v>
      </c>
      <c r="N2266" s="23">
        <v>1</v>
      </c>
      <c r="O2266" s="23">
        <f t="shared" si="105"/>
        <v>2.5044556321798399E-2</v>
      </c>
      <c r="P2266" s="33">
        <f t="shared" si="107"/>
        <v>5.3082028822002804E-3</v>
      </c>
    </row>
    <row r="2267" spans="1:16" x14ac:dyDescent="0.25">
      <c r="A2267" s="27" t="s">
        <v>2742</v>
      </c>
      <c r="B2267" s="17" t="str">
        <f t="shared" si="106"/>
        <v>HIGGI</v>
      </c>
      <c r="C2267" s="28" t="s">
        <v>2742</v>
      </c>
      <c r="D2267" s="28" t="s">
        <v>148</v>
      </c>
      <c r="E2267" s="19">
        <v>1.3092943296372001E-2</v>
      </c>
      <c r="F2267" s="20">
        <v>10</v>
      </c>
      <c r="G2267" s="21">
        <v>1</v>
      </c>
      <c r="H2267" s="22">
        <v>0</v>
      </c>
      <c r="I2267" s="23">
        <v>0</v>
      </c>
      <c r="J2267" s="21">
        <v>0.86651427707696704</v>
      </c>
      <c r="K2267" s="24">
        <v>0</v>
      </c>
      <c r="L2267" s="25">
        <v>0</v>
      </c>
      <c r="M2267" s="26">
        <v>2.5030915578954101E-2</v>
      </c>
      <c r="N2267" s="23">
        <v>1</v>
      </c>
      <c r="O2267" s="23">
        <f t="shared" si="105"/>
        <v>2.5030915578954101E-2</v>
      </c>
      <c r="P2267" s="33">
        <f t="shared" si="107"/>
        <v>1.9117867550751604</v>
      </c>
    </row>
    <row r="2268" spans="1:16" x14ac:dyDescent="0.25">
      <c r="A2268" s="27" t="s">
        <v>2972</v>
      </c>
      <c r="B2268" s="17" t="str">
        <f t="shared" si="106"/>
        <v>COVEL</v>
      </c>
      <c r="C2268" s="28" t="s">
        <v>2973</v>
      </c>
      <c r="D2268" s="28" t="s">
        <v>187</v>
      </c>
      <c r="E2268" s="19">
        <v>3.6957906190288901</v>
      </c>
      <c r="F2268" s="20">
        <v>52.711133685912202</v>
      </c>
      <c r="G2268" s="21">
        <v>1</v>
      </c>
      <c r="H2268" s="22">
        <v>5</v>
      </c>
      <c r="I2268" s="23">
        <v>0</v>
      </c>
      <c r="J2268" s="21">
        <v>0.24032259264113101</v>
      </c>
      <c r="K2268" s="24">
        <v>0</v>
      </c>
      <c r="L2268" s="25">
        <v>0</v>
      </c>
      <c r="M2268" s="26">
        <v>2.49813770070304E-2</v>
      </c>
      <c r="N2268" s="23">
        <v>1</v>
      </c>
      <c r="O2268" s="23">
        <f t="shared" si="105"/>
        <v>2.49813770070304E-2</v>
      </c>
      <c r="P2268" s="33">
        <f t="shared" si="107"/>
        <v>6.7594135009722313E-3</v>
      </c>
    </row>
    <row r="2269" spans="1:16" x14ac:dyDescent="0.25">
      <c r="A2269" s="27" t="s">
        <v>2974</v>
      </c>
      <c r="B2269" s="17" t="str">
        <f t="shared" si="106"/>
        <v>FROGT</v>
      </c>
      <c r="C2269" s="28" t="s">
        <v>1100</v>
      </c>
      <c r="D2269" s="28" t="s">
        <v>154</v>
      </c>
      <c r="E2269" s="19">
        <v>10.0437362910952</v>
      </c>
      <c r="F2269" s="20">
        <v>39.087314147726403</v>
      </c>
      <c r="G2269" s="21">
        <v>0.66950098768581501</v>
      </c>
      <c r="H2269" s="22">
        <v>0</v>
      </c>
      <c r="I2269" s="23">
        <v>1</v>
      </c>
      <c r="J2269" s="21">
        <v>0.78263009983222898</v>
      </c>
      <c r="K2269" s="24">
        <v>0</v>
      </c>
      <c r="L2269" s="25">
        <v>0</v>
      </c>
      <c r="M2269" s="26">
        <v>2.4951567256079998E-2</v>
      </c>
      <c r="N2269" s="23">
        <v>1</v>
      </c>
      <c r="O2269" s="23">
        <f t="shared" si="105"/>
        <v>2.4951567256079998E-2</v>
      </c>
      <c r="P2269" s="33">
        <f t="shared" si="107"/>
        <v>2.4842913566141831E-3</v>
      </c>
    </row>
    <row r="2270" spans="1:16" x14ac:dyDescent="0.25">
      <c r="A2270" s="27" t="s">
        <v>2975</v>
      </c>
      <c r="B2270" s="17" t="str">
        <f t="shared" si="106"/>
        <v>LLAGA</v>
      </c>
      <c r="C2270" s="28" t="s">
        <v>1428</v>
      </c>
      <c r="D2270" s="28" t="s">
        <v>490</v>
      </c>
      <c r="E2270" s="19">
        <v>7.6141715872939999</v>
      </c>
      <c r="F2270" s="20">
        <v>50.401379243098297</v>
      </c>
      <c r="G2270" s="21">
        <v>0.99390118264691096</v>
      </c>
      <c r="H2270" s="22">
        <v>2</v>
      </c>
      <c r="I2270" s="23">
        <v>1</v>
      </c>
      <c r="J2270" s="21">
        <v>0.543260769007892</v>
      </c>
      <c r="K2270" s="24">
        <v>0</v>
      </c>
      <c r="L2270" s="25">
        <v>0</v>
      </c>
      <c r="M2270" s="26">
        <v>2.4905789335556899E-2</v>
      </c>
      <c r="N2270" s="23">
        <v>1</v>
      </c>
      <c r="O2270" s="23">
        <f t="shared" si="105"/>
        <v>2.4905789335556899E-2</v>
      </c>
      <c r="P2270" s="33">
        <f t="shared" si="107"/>
        <v>3.2709782082029708E-3</v>
      </c>
    </row>
    <row r="2271" spans="1:16" x14ac:dyDescent="0.25">
      <c r="A2271" s="27" t="s">
        <v>2976</v>
      </c>
      <c r="B2271" s="17" t="str">
        <f t="shared" si="106"/>
        <v>CLAYT</v>
      </c>
      <c r="C2271" s="28" t="s">
        <v>595</v>
      </c>
      <c r="D2271" s="28" t="s">
        <v>593</v>
      </c>
      <c r="E2271" s="19">
        <v>14.833587720654799</v>
      </c>
      <c r="F2271" s="20">
        <v>10</v>
      </c>
      <c r="G2271" s="21">
        <v>0.45063309931198098</v>
      </c>
      <c r="H2271" s="22">
        <v>1</v>
      </c>
      <c r="I2271" s="23">
        <v>4</v>
      </c>
      <c r="J2271" s="21">
        <v>0.97245691121782196</v>
      </c>
      <c r="K2271" s="24">
        <v>6.8101612284395305E-2</v>
      </c>
      <c r="L2271" s="25">
        <v>1</v>
      </c>
      <c r="M2271" s="26">
        <v>2.4898196518947001E-2</v>
      </c>
      <c r="N2271" s="23">
        <v>1</v>
      </c>
      <c r="O2271" s="23">
        <f t="shared" si="105"/>
        <v>2.4898196518947001E-2</v>
      </c>
      <c r="P2271" s="33">
        <f t="shared" si="107"/>
        <v>1.6785013165950334E-3</v>
      </c>
    </row>
    <row r="2272" spans="1:16" x14ac:dyDescent="0.25">
      <c r="A2272" s="27" t="s">
        <v>2977</v>
      </c>
      <c r="B2272" s="17" t="str">
        <f t="shared" si="106"/>
        <v>PERRY</v>
      </c>
      <c r="C2272" s="28" t="s">
        <v>1597</v>
      </c>
      <c r="D2272" s="28" t="s">
        <v>580</v>
      </c>
      <c r="E2272" s="19">
        <v>2.9727144807730901</v>
      </c>
      <c r="F2272" s="20">
        <v>10</v>
      </c>
      <c r="G2272" s="21">
        <v>2.6722515379915799E-2</v>
      </c>
      <c r="H2272" s="22">
        <v>10</v>
      </c>
      <c r="I2272" s="23">
        <v>7</v>
      </c>
      <c r="J2272" s="21">
        <v>0.58333078477280798</v>
      </c>
      <c r="K2272" s="24">
        <v>0</v>
      </c>
      <c r="L2272" s="25">
        <v>0</v>
      </c>
      <c r="M2272" s="26">
        <v>2.4878417372916399E-2</v>
      </c>
      <c r="N2272" s="23">
        <v>1</v>
      </c>
      <c r="O2272" s="23">
        <f t="shared" si="105"/>
        <v>2.4878417372916399E-2</v>
      </c>
      <c r="P2272" s="33">
        <f t="shared" si="107"/>
        <v>8.3689225903883207E-3</v>
      </c>
    </row>
    <row r="2273" spans="1:16" x14ac:dyDescent="0.25">
      <c r="A2273" s="27" t="s">
        <v>2978</v>
      </c>
      <c r="B2273" s="17" t="str">
        <f t="shared" si="106"/>
        <v>LAKEW</v>
      </c>
      <c r="C2273" s="28" t="s">
        <v>2979</v>
      </c>
      <c r="D2273" s="28" t="s">
        <v>593</v>
      </c>
      <c r="E2273" s="19">
        <v>6.7960969060857357</v>
      </c>
      <c r="F2273" s="20">
        <v>30.581485124704201</v>
      </c>
      <c r="G2273" s="21">
        <v>0.253091450531786</v>
      </c>
      <c r="H2273" s="22">
        <v>5</v>
      </c>
      <c r="I2273" s="23">
        <v>8</v>
      </c>
      <c r="J2273" s="21">
        <v>0.68199694148125001</v>
      </c>
      <c r="K2273" s="24">
        <v>1.15767926204249E-2</v>
      </c>
      <c r="L2273" s="25">
        <v>0</v>
      </c>
      <c r="M2273" s="26">
        <v>2.48647176939309E-2</v>
      </c>
      <c r="N2273" s="23">
        <v>1</v>
      </c>
      <c r="O2273" s="23">
        <f t="shared" si="105"/>
        <v>2.48647176939309E-2</v>
      </c>
      <c r="P2273" s="33">
        <f t="shared" si="107"/>
        <v>3.6586761544946723E-3</v>
      </c>
    </row>
    <row r="2274" spans="1:16" x14ac:dyDescent="0.25">
      <c r="A2274" s="27" t="s">
        <v>2980</v>
      </c>
      <c r="B2274" s="17" t="str">
        <f t="shared" si="106"/>
        <v>GARBE</v>
      </c>
      <c r="C2274" s="28" t="s">
        <v>680</v>
      </c>
      <c r="D2274" s="28" t="s">
        <v>187</v>
      </c>
      <c r="E2274" s="19">
        <v>4.3333049942131803</v>
      </c>
      <c r="F2274" s="20">
        <v>50.687044494716503</v>
      </c>
      <c r="G2274" s="21">
        <v>1</v>
      </c>
      <c r="H2274" s="22">
        <v>0</v>
      </c>
      <c r="I2274" s="23">
        <v>3</v>
      </c>
      <c r="J2274" s="21">
        <v>0.25125275136043301</v>
      </c>
      <c r="K2274" s="24">
        <v>0</v>
      </c>
      <c r="L2274" s="25">
        <v>0</v>
      </c>
      <c r="M2274" s="26">
        <v>2.4832802184609599E-2</v>
      </c>
      <c r="N2274" s="23">
        <v>1</v>
      </c>
      <c r="O2274" s="23">
        <f t="shared" si="105"/>
        <v>2.4832802184609599E-2</v>
      </c>
      <c r="P2274" s="33">
        <f t="shared" si="107"/>
        <v>5.7306841354975097E-3</v>
      </c>
    </row>
    <row r="2275" spans="1:16" x14ac:dyDescent="0.25">
      <c r="A2275" s="27" t="s">
        <v>2981</v>
      </c>
      <c r="B2275" s="17" t="str">
        <f t="shared" si="106"/>
        <v>GUALA</v>
      </c>
      <c r="C2275" s="28" t="s">
        <v>1942</v>
      </c>
      <c r="D2275" s="28" t="s">
        <v>187</v>
      </c>
      <c r="E2275" s="19">
        <v>2.9970537703414299</v>
      </c>
      <c r="F2275" s="20">
        <v>32.430415006390099</v>
      </c>
      <c r="G2275" s="21">
        <v>1.08892812523905E-2</v>
      </c>
      <c r="H2275" s="22">
        <v>0</v>
      </c>
      <c r="I2275" s="23">
        <v>12</v>
      </c>
      <c r="J2275" s="21">
        <v>1</v>
      </c>
      <c r="K2275" s="24">
        <v>0</v>
      </c>
      <c r="L2275" s="25">
        <v>0</v>
      </c>
      <c r="M2275" s="26">
        <v>2.4787092230928599E-2</v>
      </c>
      <c r="N2275" s="23">
        <v>1</v>
      </c>
      <c r="O2275" s="23">
        <f t="shared" si="105"/>
        <v>2.4787092230928599E-2</v>
      </c>
      <c r="P2275" s="33">
        <f t="shared" si="107"/>
        <v>8.2704863276793356E-3</v>
      </c>
    </row>
    <row r="2276" spans="1:16" x14ac:dyDescent="0.25">
      <c r="A2276" s="27" t="s">
        <v>2982</v>
      </c>
      <c r="B2276" s="17" t="str">
        <f t="shared" si="106"/>
        <v>HIGGI</v>
      </c>
      <c r="C2276" s="28" t="s">
        <v>1311</v>
      </c>
      <c r="D2276" s="28" t="s">
        <v>148</v>
      </c>
      <c r="E2276" s="19">
        <v>11.5789473641327</v>
      </c>
      <c r="F2276" s="20">
        <v>9.9999999999999893</v>
      </c>
      <c r="G2276" s="21">
        <v>0.38551583125917599</v>
      </c>
      <c r="H2276" s="22">
        <v>1</v>
      </c>
      <c r="I2276" s="23">
        <v>4</v>
      </c>
      <c r="J2276" s="21">
        <v>0.99624732226274604</v>
      </c>
      <c r="K2276" s="24">
        <v>0</v>
      </c>
      <c r="L2276" s="25">
        <v>0</v>
      </c>
      <c r="M2276" s="26">
        <v>2.47216781044978E-2</v>
      </c>
      <c r="N2276" s="23">
        <v>1</v>
      </c>
      <c r="O2276" s="23">
        <f t="shared" si="105"/>
        <v>2.47216781044978E-2</v>
      </c>
      <c r="P2276" s="33">
        <f t="shared" si="107"/>
        <v>2.1350540189064527E-3</v>
      </c>
    </row>
    <row r="2277" spans="1:16" x14ac:dyDescent="0.25">
      <c r="A2277" s="27" t="s">
        <v>2983</v>
      </c>
      <c r="B2277" s="17" t="str">
        <f t="shared" si="106"/>
        <v>ROSSM</v>
      </c>
      <c r="C2277" s="28" t="s">
        <v>2363</v>
      </c>
      <c r="D2277" s="28" t="s">
        <v>593</v>
      </c>
      <c r="E2277" s="19">
        <v>4.2656953572871306</v>
      </c>
      <c r="F2277" s="20">
        <v>11.5666264802994</v>
      </c>
      <c r="G2277" s="21">
        <v>6.5413561160077904E-2</v>
      </c>
      <c r="H2277" s="22">
        <v>0</v>
      </c>
      <c r="I2277" s="23">
        <v>11</v>
      </c>
      <c r="J2277" s="21">
        <v>1</v>
      </c>
      <c r="K2277" s="24">
        <v>0.151360227077873</v>
      </c>
      <c r="L2277" s="25">
        <v>0</v>
      </c>
      <c r="M2277" s="26">
        <v>2.46509417867843E-2</v>
      </c>
      <c r="N2277" s="23">
        <v>1</v>
      </c>
      <c r="O2277" s="23">
        <f t="shared" si="105"/>
        <v>2.46509417867843E-2</v>
      </c>
      <c r="P2277" s="33">
        <f t="shared" si="107"/>
        <v>5.778880046994647E-3</v>
      </c>
    </row>
    <row r="2278" spans="1:16" x14ac:dyDescent="0.25">
      <c r="A2278" s="27" t="s">
        <v>2984</v>
      </c>
      <c r="B2278" s="17" t="str">
        <f t="shared" si="106"/>
        <v>HIGGI</v>
      </c>
      <c r="C2278" s="28" t="s">
        <v>1311</v>
      </c>
      <c r="D2278" s="28" t="s">
        <v>148</v>
      </c>
      <c r="E2278" s="19">
        <v>3.4528416687180901</v>
      </c>
      <c r="F2278" s="20">
        <v>10</v>
      </c>
      <c r="G2278" s="21">
        <v>0.98286297123916599</v>
      </c>
      <c r="H2278" s="22">
        <v>1</v>
      </c>
      <c r="I2278" s="23">
        <v>2</v>
      </c>
      <c r="J2278" s="21">
        <v>0.809873129581415</v>
      </c>
      <c r="K2278" s="24">
        <v>0</v>
      </c>
      <c r="L2278" s="25">
        <v>0</v>
      </c>
      <c r="M2278" s="26">
        <v>2.4650691918784599E-2</v>
      </c>
      <c r="N2278" s="23">
        <v>1</v>
      </c>
      <c r="O2278" s="23">
        <f t="shared" si="105"/>
        <v>2.4650691918784599E-2</v>
      </c>
      <c r="P2278" s="33">
        <f t="shared" si="107"/>
        <v>7.1392476933170449E-3</v>
      </c>
    </row>
    <row r="2279" spans="1:16" x14ac:dyDescent="0.25">
      <c r="A2279" s="27" t="s">
        <v>2985</v>
      </c>
      <c r="B2279" s="17" t="str">
        <f t="shared" si="106"/>
        <v xml:space="preserve">ZACA </v>
      </c>
      <c r="C2279" s="28" t="s">
        <v>2552</v>
      </c>
      <c r="D2279" s="28" t="s">
        <v>580</v>
      </c>
      <c r="E2279" s="19">
        <v>7.3176584812406</v>
      </c>
      <c r="F2279" s="20">
        <v>63.515271058339103</v>
      </c>
      <c r="G2279" s="21">
        <v>0.26006442146785902</v>
      </c>
      <c r="H2279" s="22">
        <v>0</v>
      </c>
      <c r="I2279" s="23">
        <v>1</v>
      </c>
      <c r="J2279" s="21">
        <v>0.67247837601112204</v>
      </c>
      <c r="K2279" s="24">
        <v>0</v>
      </c>
      <c r="L2279" s="25">
        <v>0</v>
      </c>
      <c r="M2279" s="26">
        <v>2.4612953624172099E-2</v>
      </c>
      <c r="N2279" s="23">
        <v>1</v>
      </c>
      <c r="O2279" s="23">
        <f t="shared" si="105"/>
        <v>2.4612953624172099E-2</v>
      </c>
      <c r="P2279" s="33">
        <f t="shared" si="107"/>
        <v>3.363501273975735E-3</v>
      </c>
    </row>
    <row r="2280" spans="1:16" x14ac:dyDescent="0.25">
      <c r="A2280" s="27" t="s">
        <v>2986</v>
      </c>
      <c r="B2280" s="17" t="str">
        <f t="shared" si="106"/>
        <v>PEORI</v>
      </c>
      <c r="C2280" s="28" t="s">
        <v>1116</v>
      </c>
      <c r="D2280" s="28" t="s">
        <v>145</v>
      </c>
      <c r="E2280" s="19">
        <v>19.147648606334101</v>
      </c>
      <c r="F2280" s="20">
        <v>35.067184259911301</v>
      </c>
      <c r="G2280" s="21">
        <v>0.53971030312257195</v>
      </c>
      <c r="H2280" s="22">
        <v>0</v>
      </c>
      <c r="I2280" s="23">
        <v>6</v>
      </c>
      <c r="J2280" s="21">
        <v>0.53147031400833</v>
      </c>
      <c r="K2280" s="24">
        <v>0</v>
      </c>
      <c r="L2280" s="25">
        <v>0</v>
      </c>
      <c r="M2280" s="26">
        <v>2.4607536146896002E-2</v>
      </c>
      <c r="N2280" s="23">
        <v>1</v>
      </c>
      <c r="O2280" s="23">
        <f t="shared" si="105"/>
        <v>2.4607536146896002E-2</v>
      </c>
      <c r="P2280" s="33">
        <f t="shared" si="107"/>
        <v>1.2851466335535191E-3</v>
      </c>
    </row>
    <row r="2281" spans="1:16" x14ac:dyDescent="0.25">
      <c r="A2281" s="27" t="s">
        <v>632</v>
      </c>
      <c r="B2281" s="17" t="str">
        <f t="shared" si="106"/>
        <v>GARBE</v>
      </c>
      <c r="C2281" s="28" t="s">
        <v>632</v>
      </c>
      <c r="D2281" s="28" t="s">
        <v>187</v>
      </c>
      <c r="E2281" s="19">
        <v>9.6478683565081796E-2</v>
      </c>
      <c r="F2281" s="20">
        <v>11.5574942774977</v>
      </c>
      <c r="G2281" s="21">
        <v>0.97168192222731398</v>
      </c>
      <c r="H2281" s="22">
        <v>0</v>
      </c>
      <c r="I2281" s="23">
        <v>0</v>
      </c>
      <c r="J2281" s="21">
        <v>0.86147489717996895</v>
      </c>
      <c r="K2281" s="24">
        <v>0</v>
      </c>
      <c r="L2281" s="25">
        <v>0</v>
      </c>
      <c r="M2281" s="26">
        <v>2.4601030325295599E-2</v>
      </c>
      <c r="N2281" s="23">
        <v>1</v>
      </c>
      <c r="O2281" s="23">
        <f t="shared" si="105"/>
        <v>2.4601030325295599E-2</v>
      </c>
      <c r="P2281" s="33">
        <f t="shared" si="107"/>
        <v>0.25498928277457722</v>
      </c>
    </row>
    <row r="2282" spans="1:16" x14ac:dyDescent="0.25">
      <c r="A2282" s="27" t="s">
        <v>2987</v>
      </c>
      <c r="B2282" s="17" t="str">
        <f t="shared" si="106"/>
        <v>JESSU</v>
      </c>
      <c r="C2282" s="28" t="s">
        <v>884</v>
      </c>
      <c r="D2282" s="28" t="s">
        <v>170</v>
      </c>
      <c r="E2282" s="19">
        <v>17.706726115041501</v>
      </c>
      <c r="F2282" s="20">
        <v>29.916096069078801</v>
      </c>
      <c r="G2282" s="21">
        <v>0.71584571702342803</v>
      </c>
      <c r="H2282" s="22">
        <v>1</v>
      </c>
      <c r="I2282" s="23">
        <v>0</v>
      </c>
      <c r="J2282" s="21">
        <v>0.80015890318259797</v>
      </c>
      <c r="K2282" s="24">
        <v>0</v>
      </c>
      <c r="L2282" s="25">
        <v>0</v>
      </c>
      <c r="M2282" s="26">
        <v>2.4596932865786E-2</v>
      </c>
      <c r="N2282" s="23">
        <v>1</v>
      </c>
      <c r="O2282" s="23">
        <f t="shared" si="105"/>
        <v>2.4596932865786E-2</v>
      </c>
      <c r="P2282" s="33">
        <f t="shared" si="107"/>
        <v>1.3891293458755997E-3</v>
      </c>
    </row>
    <row r="2283" spans="1:16" x14ac:dyDescent="0.25">
      <c r="A2283" s="27" t="s">
        <v>2988</v>
      </c>
      <c r="B2283" s="17" t="str">
        <f t="shared" si="106"/>
        <v>WOODW</v>
      </c>
      <c r="C2283" s="28" t="s">
        <v>1410</v>
      </c>
      <c r="D2283" s="28" t="s">
        <v>340</v>
      </c>
      <c r="E2283" s="19">
        <v>11.592367140566401</v>
      </c>
      <c r="F2283" s="20">
        <v>40.543315873253199</v>
      </c>
      <c r="G2283" s="21">
        <v>0.94726211690386097</v>
      </c>
      <c r="H2283" s="22">
        <v>0</v>
      </c>
      <c r="I2283" s="23">
        <v>1</v>
      </c>
      <c r="J2283" s="21">
        <v>0.52859042779855803</v>
      </c>
      <c r="K2283" s="24">
        <v>0</v>
      </c>
      <c r="L2283" s="25">
        <v>0</v>
      </c>
      <c r="M2283" s="26">
        <v>2.4579304072121399E-2</v>
      </c>
      <c r="N2283" s="23">
        <v>1</v>
      </c>
      <c r="O2283" s="23">
        <f t="shared" si="105"/>
        <v>2.4579304072121399E-2</v>
      </c>
      <c r="P2283" s="33">
        <f t="shared" si="107"/>
        <v>2.1203006921777373E-3</v>
      </c>
    </row>
    <row r="2284" spans="1:16" x14ac:dyDescent="0.25">
      <c r="A2284" s="27" t="s">
        <v>2989</v>
      </c>
      <c r="B2284" s="17" t="str">
        <f t="shared" si="106"/>
        <v>MARIP</v>
      </c>
      <c r="C2284" s="28" t="s">
        <v>1291</v>
      </c>
      <c r="D2284" s="28" t="s">
        <v>145</v>
      </c>
      <c r="E2284" s="19">
        <v>6.6915783737483796</v>
      </c>
      <c r="F2284" s="20">
        <v>39.368432069279997</v>
      </c>
      <c r="G2284" s="21">
        <v>0.36179276244126002</v>
      </c>
      <c r="H2284" s="22">
        <v>1</v>
      </c>
      <c r="I2284" s="23">
        <v>6</v>
      </c>
      <c r="J2284" s="21">
        <v>0.63388934869407498</v>
      </c>
      <c r="K2284" s="24">
        <v>0</v>
      </c>
      <c r="L2284" s="25">
        <v>0</v>
      </c>
      <c r="M2284" s="26">
        <v>2.45710867403852E-2</v>
      </c>
      <c r="N2284" s="23">
        <v>1</v>
      </c>
      <c r="O2284" s="23">
        <f t="shared" si="105"/>
        <v>2.45710867403852E-2</v>
      </c>
      <c r="P2284" s="33">
        <f t="shared" si="107"/>
        <v>3.6719418600519756E-3</v>
      </c>
    </row>
    <row r="2285" spans="1:16" x14ac:dyDescent="0.25">
      <c r="A2285" s="27" t="s">
        <v>2990</v>
      </c>
      <c r="B2285" s="17" t="str">
        <f t="shared" si="106"/>
        <v>HATTO</v>
      </c>
      <c r="C2285" s="28" t="s">
        <v>834</v>
      </c>
      <c r="D2285" s="28" t="s">
        <v>223</v>
      </c>
      <c r="E2285" s="19">
        <v>1.5925454692077301</v>
      </c>
      <c r="F2285" s="20">
        <v>10</v>
      </c>
      <c r="G2285" s="21">
        <v>0.102218828983661</v>
      </c>
      <c r="H2285" s="22">
        <v>4</v>
      </c>
      <c r="I2285" s="23">
        <v>0</v>
      </c>
      <c r="J2285" s="21">
        <v>1</v>
      </c>
      <c r="K2285" s="24">
        <v>0</v>
      </c>
      <c r="L2285" s="25">
        <v>0</v>
      </c>
      <c r="M2285" s="26">
        <v>2.4550740858331799E-2</v>
      </c>
      <c r="N2285" s="23">
        <v>1</v>
      </c>
      <c r="O2285" s="23">
        <f t="shared" si="105"/>
        <v>2.4550740858331799E-2</v>
      </c>
      <c r="P2285" s="33">
        <f t="shared" si="107"/>
        <v>1.5416037615896432E-2</v>
      </c>
    </row>
    <row r="2286" spans="1:16" x14ac:dyDescent="0.25">
      <c r="A2286" s="27" t="s">
        <v>2991</v>
      </c>
      <c r="B2286" s="17" t="str">
        <f t="shared" si="106"/>
        <v>NORTH</v>
      </c>
      <c r="C2286" s="28" t="s">
        <v>969</v>
      </c>
      <c r="D2286" s="28" t="s">
        <v>154</v>
      </c>
      <c r="E2286" s="19">
        <v>11.936322835560899</v>
      </c>
      <c r="F2286" s="20">
        <v>47.582887300937301</v>
      </c>
      <c r="G2286" s="21">
        <v>0.78017683998015297</v>
      </c>
      <c r="H2286" s="22">
        <v>0</v>
      </c>
      <c r="I2286" s="23">
        <v>4</v>
      </c>
      <c r="J2286" s="21">
        <v>0.41951530028650102</v>
      </c>
      <c r="K2286" s="24">
        <v>0</v>
      </c>
      <c r="L2286" s="25">
        <v>0</v>
      </c>
      <c r="M2286" s="26">
        <v>2.45193026354757E-2</v>
      </c>
      <c r="N2286" s="23">
        <v>1</v>
      </c>
      <c r="O2286" s="23">
        <f t="shared" si="105"/>
        <v>2.45193026354757E-2</v>
      </c>
      <c r="P2286" s="33">
        <f t="shared" si="107"/>
        <v>2.0541755591954474E-3</v>
      </c>
    </row>
    <row r="2287" spans="1:16" x14ac:dyDescent="0.25">
      <c r="A2287" s="27" t="s">
        <v>2992</v>
      </c>
      <c r="B2287" s="17" t="str">
        <f t="shared" si="106"/>
        <v>FITCH</v>
      </c>
      <c r="C2287" s="28" t="s">
        <v>397</v>
      </c>
      <c r="D2287" s="28" t="s">
        <v>226</v>
      </c>
      <c r="E2287" s="19">
        <v>9.0741401939601616</v>
      </c>
      <c r="F2287" s="20">
        <v>56.5036361803472</v>
      </c>
      <c r="G2287" s="21">
        <v>0.70465286101607105</v>
      </c>
      <c r="H2287" s="22">
        <v>3</v>
      </c>
      <c r="I2287" s="23">
        <v>1</v>
      </c>
      <c r="J2287" s="21">
        <v>0.41604512472377297</v>
      </c>
      <c r="K2287" s="24">
        <v>1.60509698723309E-2</v>
      </c>
      <c r="L2287" s="25">
        <v>0</v>
      </c>
      <c r="M2287" s="26">
        <v>2.4474661104720401E-2</v>
      </c>
      <c r="N2287" s="23">
        <v>1</v>
      </c>
      <c r="O2287" s="23">
        <f t="shared" si="105"/>
        <v>2.4474661104720401E-2</v>
      </c>
      <c r="P2287" s="33">
        <f t="shared" si="107"/>
        <v>2.6971878967674513E-3</v>
      </c>
    </row>
    <row r="2288" spans="1:16" x14ac:dyDescent="0.25">
      <c r="A2288" s="27" t="s">
        <v>2993</v>
      </c>
      <c r="B2288" s="17" t="str">
        <f t="shared" si="106"/>
        <v>HIGGI</v>
      </c>
      <c r="C2288" s="28" t="s">
        <v>1261</v>
      </c>
      <c r="D2288" s="28" t="s">
        <v>148</v>
      </c>
      <c r="E2288" s="19">
        <v>0.64833511125472398</v>
      </c>
      <c r="F2288" s="20">
        <v>10</v>
      </c>
      <c r="G2288" s="21">
        <v>1</v>
      </c>
      <c r="H2288" s="22">
        <v>0</v>
      </c>
      <c r="I2288" s="23">
        <v>0</v>
      </c>
      <c r="J2288" s="21">
        <v>0.84243834022341602</v>
      </c>
      <c r="K2288" s="24">
        <v>0</v>
      </c>
      <c r="L2288" s="25">
        <v>0</v>
      </c>
      <c r="M2288" s="26">
        <v>2.4448786170415501E-2</v>
      </c>
      <c r="N2288" s="23">
        <v>1</v>
      </c>
      <c r="O2288" s="23">
        <f t="shared" si="105"/>
        <v>2.4448786170415501E-2</v>
      </c>
      <c r="P2288" s="33">
        <f t="shared" si="107"/>
        <v>3.7710106619244677E-2</v>
      </c>
    </row>
    <row r="2289" spans="1:16" x14ac:dyDescent="0.25">
      <c r="A2289" s="27" t="s">
        <v>2994</v>
      </c>
      <c r="B2289" s="17" t="str">
        <f t="shared" si="106"/>
        <v>TYLER</v>
      </c>
      <c r="C2289" s="28" t="s">
        <v>2029</v>
      </c>
      <c r="D2289" s="28" t="s">
        <v>170</v>
      </c>
      <c r="E2289" s="19">
        <v>12.5832308898283</v>
      </c>
      <c r="F2289" s="20">
        <v>29.6217707213826</v>
      </c>
      <c r="G2289" s="21">
        <v>1</v>
      </c>
      <c r="H2289" s="22">
        <v>0</v>
      </c>
      <c r="I2289" s="23">
        <v>8</v>
      </c>
      <c r="J2289" s="21">
        <v>0.27349045029576602</v>
      </c>
      <c r="K2289" s="24">
        <v>0</v>
      </c>
      <c r="L2289" s="25">
        <v>0</v>
      </c>
      <c r="M2289" s="26">
        <v>2.4427027036593201E-2</v>
      </c>
      <c r="N2289" s="23">
        <v>1</v>
      </c>
      <c r="O2289" s="23">
        <f t="shared" si="105"/>
        <v>2.4427027036593201E-2</v>
      </c>
      <c r="P2289" s="33">
        <f t="shared" si="107"/>
        <v>1.9412364956554104E-3</v>
      </c>
    </row>
    <row r="2290" spans="1:16" x14ac:dyDescent="0.25">
      <c r="A2290" s="27" t="s">
        <v>2995</v>
      </c>
      <c r="B2290" s="17" t="str">
        <f t="shared" si="106"/>
        <v>CLEAR</v>
      </c>
      <c r="C2290" s="28" t="s">
        <v>1180</v>
      </c>
      <c r="D2290" s="28" t="s">
        <v>187</v>
      </c>
      <c r="E2290" s="19">
        <v>6.3736127386119898</v>
      </c>
      <c r="F2290" s="20">
        <v>19.313276079115301</v>
      </c>
      <c r="G2290" s="21">
        <v>0.67280430124024604</v>
      </c>
      <c r="H2290" s="22">
        <v>0</v>
      </c>
      <c r="I2290" s="23">
        <v>7</v>
      </c>
      <c r="J2290" s="21">
        <v>0.36555291578821703</v>
      </c>
      <c r="K2290" s="24">
        <v>0</v>
      </c>
      <c r="L2290" s="25">
        <v>0</v>
      </c>
      <c r="M2290" s="26">
        <v>2.4376769629056001E-2</v>
      </c>
      <c r="N2290" s="23">
        <v>1</v>
      </c>
      <c r="O2290" s="23">
        <f t="shared" si="105"/>
        <v>2.4376769629056001E-2</v>
      </c>
      <c r="P2290" s="33">
        <f t="shared" si="107"/>
        <v>3.8246392789726726E-3</v>
      </c>
    </row>
    <row r="2291" spans="1:16" x14ac:dyDescent="0.25">
      <c r="A2291" s="27" t="s">
        <v>2996</v>
      </c>
      <c r="B2291" s="17" t="str">
        <f t="shared" si="106"/>
        <v>CURTI</v>
      </c>
      <c r="C2291" s="28" t="s">
        <v>2997</v>
      </c>
      <c r="D2291" s="28" t="s">
        <v>145</v>
      </c>
      <c r="E2291" s="19">
        <v>8.5474584158704801</v>
      </c>
      <c r="F2291" s="20">
        <v>34.1417318851435</v>
      </c>
      <c r="G2291" s="21">
        <v>0.57963336761501405</v>
      </c>
      <c r="H2291" s="22">
        <v>1</v>
      </c>
      <c r="I2291" s="23">
        <v>9</v>
      </c>
      <c r="J2291" s="21">
        <v>0.68504521987839595</v>
      </c>
      <c r="K2291" s="24">
        <v>0</v>
      </c>
      <c r="L2291" s="25">
        <v>0</v>
      </c>
      <c r="M2291" s="26">
        <v>2.4358501310194701E-2</v>
      </c>
      <c r="N2291" s="23">
        <v>1</v>
      </c>
      <c r="O2291" s="23">
        <f t="shared" si="105"/>
        <v>2.4358501310194701E-2</v>
      </c>
      <c r="P2291" s="33">
        <f t="shared" si="107"/>
        <v>2.8497946553290147E-3</v>
      </c>
    </row>
    <row r="2292" spans="1:16" x14ac:dyDescent="0.25">
      <c r="A2292" s="27" t="s">
        <v>2998</v>
      </c>
      <c r="B2292" s="17" t="str">
        <f t="shared" si="106"/>
        <v>KIRKE</v>
      </c>
      <c r="C2292" s="28" t="s">
        <v>2999</v>
      </c>
      <c r="D2292" s="28" t="s">
        <v>593</v>
      </c>
      <c r="E2292" s="19">
        <v>5.4257594479894804</v>
      </c>
      <c r="F2292" s="20">
        <v>10</v>
      </c>
      <c r="G2292" s="21">
        <v>0.43231065002667701</v>
      </c>
      <c r="H2292" s="22">
        <v>0</v>
      </c>
      <c r="I2292" s="23">
        <v>4</v>
      </c>
      <c r="J2292" s="21">
        <v>0.95355742208601102</v>
      </c>
      <c r="K2292" s="24">
        <v>0</v>
      </c>
      <c r="L2292" s="25">
        <v>0</v>
      </c>
      <c r="M2292" s="26">
        <v>2.4305543747953299E-2</v>
      </c>
      <c r="N2292" s="23">
        <v>1</v>
      </c>
      <c r="O2292" s="23">
        <f t="shared" si="105"/>
        <v>2.4305543747953299E-2</v>
      </c>
      <c r="P2292" s="33">
        <f t="shared" si="107"/>
        <v>4.4796574527386649E-3</v>
      </c>
    </row>
    <row r="2293" spans="1:16" x14ac:dyDescent="0.25">
      <c r="A2293" s="27" t="s">
        <v>3000</v>
      </c>
      <c r="B2293" s="17" t="str">
        <f t="shared" si="106"/>
        <v>CORNI</v>
      </c>
      <c r="C2293" s="28" t="s">
        <v>862</v>
      </c>
      <c r="D2293" s="28" t="s">
        <v>170</v>
      </c>
      <c r="E2293" s="19">
        <v>0.83178600854820295</v>
      </c>
      <c r="F2293" s="20">
        <v>10</v>
      </c>
      <c r="G2293" s="21">
        <v>0.47684570474177901</v>
      </c>
      <c r="H2293" s="22">
        <v>0</v>
      </c>
      <c r="I2293" s="23">
        <v>0</v>
      </c>
      <c r="J2293" s="21">
        <v>1</v>
      </c>
      <c r="K2293" s="24">
        <v>0</v>
      </c>
      <c r="L2293" s="25">
        <v>0</v>
      </c>
      <c r="M2293" s="26">
        <v>2.4290128618778901E-2</v>
      </c>
      <c r="N2293" s="23">
        <v>1</v>
      </c>
      <c r="O2293" s="23">
        <f t="shared" si="105"/>
        <v>2.4290128618778901E-2</v>
      </c>
      <c r="P2293" s="33">
        <f t="shared" si="107"/>
        <v>2.9202377016625737E-2</v>
      </c>
    </row>
    <row r="2294" spans="1:16" x14ac:dyDescent="0.25">
      <c r="A2294" s="27" t="s">
        <v>3001</v>
      </c>
      <c r="B2294" s="17" t="str">
        <f t="shared" si="106"/>
        <v>SAN J</v>
      </c>
      <c r="C2294" s="28" t="s">
        <v>1193</v>
      </c>
      <c r="D2294" s="28" t="s">
        <v>223</v>
      </c>
      <c r="E2294" s="19">
        <v>12.121830692810301</v>
      </c>
      <c r="F2294" s="20">
        <v>14.4809944591803</v>
      </c>
      <c r="G2294" s="21">
        <v>0.44836513454759302</v>
      </c>
      <c r="H2294" s="22">
        <v>5</v>
      </c>
      <c r="I2294" s="23">
        <v>5</v>
      </c>
      <c r="J2294" s="21">
        <v>0.82094484800476497</v>
      </c>
      <c r="K2294" s="24">
        <v>0</v>
      </c>
      <c r="L2294" s="25">
        <v>0</v>
      </c>
      <c r="M2294" s="26">
        <v>2.4262250793158701E-2</v>
      </c>
      <c r="N2294" s="23">
        <v>1</v>
      </c>
      <c r="O2294" s="23">
        <f t="shared" si="105"/>
        <v>2.4262250793158701E-2</v>
      </c>
      <c r="P2294" s="33">
        <f t="shared" si="107"/>
        <v>2.0015335478616382E-3</v>
      </c>
    </row>
    <row r="2295" spans="1:16" x14ac:dyDescent="0.25">
      <c r="A2295" s="27" t="s">
        <v>3002</v>
      </c>
      <c r="B2295" s="17" t="str">
        <f t="shared" si="106"/>
        <v xml:space="preserve">BELL </v>
      </c>
      <c r="C2295" s="28" t="s">
        <v>2202</v>
      </c>
      <c r="D2295" s="28" t="s">
        <v>148</v>
      </c>
      <c r="E2295" s="19">
        <v>4.5515862385954602</v>
      </c>
      <c r="F2295" s="20">
        <v>23.950058024564498</v>
      </c>
      <c r="G2295" s="21">
        <v>0.96074132338791995</v>
      </c>
      <c r="H2295" s="22">
        <v>0</v>
      </c>
      <c r="I2295" s="23">
        <v>3</v>
      </c>
      <c r="J2295" s="21">
        <v>0.57444602911286002</v>
      </c>
      <c r="K2295" s="24">
        <v>0</v>
      </c>
      <c r="L2295" s="25">
        <v>0</v>
      </c>
      <c r="M2295" s="26">
        <v>2.4234894961056502E-2</v>
      </c>
      <c r="N2295" s="23">
        <v>1</v>
      </c>
      <c r="O2295" s="23">
        <f t="shared" si="105"/>
        <v>2.4234894961056502E-2</v>
      </c>
      <c r="P2295" s="33">
        <f t="shared" si="107"/>
        <v>5.3244942950998473E-3</v>
      </c>
    </row>
    <row r="2296" spans="1:16" x14ac:dyDescent="0.25">
      <c r="A2296" s="27" t="s">
        <v>3003</v>
      </c>
      <c r="B2296" s="17" t="str">
        <f t="shared" si="106"/>
        <v>LUCER</v>
      </c>
      <c r="C2296" s="28" t="s">
        <v>2024</v>
      </c>
      <c r="D2296" s="28" t="s">
        <v>187</v>
      </c>
      <c r="E2296" s="19">
        <v>0.100855479678575</v>
      </c>
      <c r="F2296" s="20">
        <v>10</v>
      </c>
      <c r="G2296" s="21">
        <v>1</v>
      </c>
      <c r="H2296" s="22">
        <v>0</v>
      </c>
      <c r="I2296" s="23">
        <v>0</v>
      </c>
      <c r="J2296" s="21">
        <v>0.83338946409843395</v>
      </c>
      <c r="K2296" s="24">
        <v>0</v>
      </c>
      <c r="L2296" s="25">
        <v>0</v>
      </c>
      <c r="M2296" s="26">
        <v>2.4233424448939E-2</v>
      </c>
      <c r="N2296" s="23">
        <v>1</v>
      </c>
      <c r="O2296" s="23">
        <f t="shared" si="105"/>
        <v>2.4233424448939E-2</v>
      </c>
      <c r="P2296" s="33">
        <f t="shared" si="107"/>
        <v>0.24027870896227538</v>
      </c>
    </row>
    <row r="2297" spans="1:16" x14ac:dyDescent="0.25">
      <c r="A2297" s="27" t="s">
        <v>3004</v>
      </c>
      <c r="B2297" s="17" t="str">
        <f t="shared" si="106"/>
        <v>PIT N</v>
      </c>
      <c r="C2297" s="28" t="s">
        <v>2755</v>
      </c>
      <c r="D2297" s="28" t="s">
        <v>170</v>
      </c>
      <c r="E2297" s="19">
        <v>1.53830139596034</v>
      </c>
      <c r="F2297" s="20">
        <v>10</v>
      </c>
      <c r="G2297" s="21">
        <v>0.71406619117756898</v>
      </c>
      <c r="H2297" s="22">
        <v>1</v>
      </c>
      <c r="I2297" s="23">
        <v>1</v>
      </c>
      <c r="J2297" s="21">
        <v>0.899701342605566</v>
      </c>
      <c r="K2297" s="24">
        <v>0</v>
      </c>
      <c r="L2297" s="25">
        <v>0</v>
      </c>
      <c r="M2297" s="26">
        <v>2.41930358054664E-2</v>
      </c>
      <c r="N2297" s="23">
        <v>1</v>
      </c>
      <c r="O2297" s="23">
        <f t="shared" si="105"/>
        <v>2.41930358054664E-2</v>
      </c>
      <c r="P2297" s="33">
        <f t="shared" si="107"/>
        <v>1.5727110349765382E-2</v>
      </c>
    </row>
    <row r="2298" spans="1:16" x14ac:dyDescent="0.25">
      <c r="A2298" s="27" t="s">
        <v>3005</v>
      </c>
      <c r="B2298" s="17" t="str">
        <f t="shared" si="106"/>
        <v>MC AR</v>
      </c>
      <c r="C2298" s="28" t="s">
        <v>2951</v>
      </c>
      <c r="D2298" s="28" t="s">
        <v>170</v>
      </c>
      <c r="E2298" s="19">
        <v>8.6734359254255899</v>
      </c>
      <c r="F2298" s="20">
        <v>54.605808965978497</v>
      </c>
      <c r="G2298" s="21">
        <v>0.74617928883074403</v>
      </c>
      <c r="H2298" s="22">
        <v>0</v>
      </c>
      <c r="I2298" s="23">
        <v>2</v>
      </c>
      <c r="J2298" s="21">
        <v>0.69386716706468898</v>
      </c>
      <c r="K2298" s="24">
        <v>0</v>
      </c>
      <c r="L2298" s="25">
        <v>0</v>
      </c>
      <c r="M2298" s="26">
        <v>2.4182364417063E-2</v>
      </c>
      <c r="N2298" s="23">
        <v>1</v>
      </c>
      <c r="O2298" s="23">
        <f t="shared" si="105"/>
        <v>2.4182364417063E-2</v>
      </c>
      <c r="P2298" s="33">
        <f t="shared" si="107"/>
        <v>2.7880951245831003E-3</v>
      </c>
    </row>
    <row r="2299" spans="1:16" x14ac:dyDescent="0.25">
      <c r="A2299" s="27" t="s">
        <v>3006</v>
      </c>
      <c r="B2299" s="17" t="str">
        <f t="shared" si="106"/>
        <v>DUNBA</v>
      </c>
      <c r="C2299" s="28" t="s">
        <v>575</v>
      </c>
      <c r="D2299" s="28" t="s">
        <v>226</v>
      </c>
      <c r="E2299" s="19">
        <v>8.2629799253958396</v>
      </c>
      <c r="F2299" s="20">
        <v>20.925626439728202</v>
      </c>
      <c r="G2299" s="21">
        <v>0.44144967691609599</v>
      </c>
      <c r="H2299" s="22">
        <v>4</v>
      </c>
      <c r="I2299" s="23">
        <v>14</v>
      </c>
      <c r="J2299" s="21">
        <v>0.47057451473829798</v>
      </c>
      <c r="K2299" s="24">
        <v>0</v>
      </c>
      <c r="L2299" s="25">
        <v>0</v>
      </c>
      <c r="M2299" s="26">
        <v>2.41786707175504E-2</v>
      </c>
      <c r="N2299" s="23">
        <v>1</v>
      </c>
      <c r="O2299" s="23">
        <f t="shared" si="105"/>
        <v>2.41786707175504E-2</v>
      </c>
      <c r="P2299" s="33">
        <f t="shared" si="107"/>
        <v>2.9261441920291386E-3</v>
      </c>
    </row>
    <row r="2300" spans="1:16" x14ac:dyDescent="0.25">
      <c r="A2300" s="27" t="s">
        <v>3007</v>
      </c>
      <c r="B2300" s="17" t="str">
        <f t="shared" si="106"/>
        <v>KONOC</v>
      </c>
      <c r="C2300" s="28" t="s">
        <v>2773</v>
      </c>
      <c r="D2300" s="28" t="s">
        <v>187</v>
      </c>
      <c r="E2300" s="19">
        <v>6.6517475656841798</v>
      </c>
      <c r="F2300" s="20">
        <v>32.6717305936141</v>
      </c>
      <c r="G2300" s="21">
        <v>0.74987337287481404</v>
      </c>
      <c r="H2300" s="22">
        <v>0</v>
      </c>
      <c r="I2300" s="23">
        <v>6</v>
      </c>
      <c r="J2300" s="21">
        <v>0.75602631303574697</v>
      </c>
      <c r="K2300" s="24">
        <v>0</v>
      </c>
      <c r="L2300" s="25">
        <v>0</v>
      </c>
      <c r="M2300" s="26">
        <v>2.4164325688730601E-2</v>
      </c>
      <c r="N2300" s="23">
        <v>1</v>
      </c>
      <c r="O2300" s="23">
        <f t="shared" si="105"/>
        <v>2.4164325688730601E-2</v>
      </c>
      <c r="P2300" s="33">
        <f t="shared" si="107"/>
        <v>3.6327785217515431E-3</v>
      </c>
    </row>
    <row r="2301" spans="1:16" x14ac:dyDescent="0.25">
      <c r="A2301" s="27" t="s">
        <v>3008</v>
      </c>
      <c r="B2301" s="17" t="str">
        <f t="shared" si="106"/>
        <v>CAYET</v>
      </c>
      <c r="C2301" s="28" t="s">
        <v>1559</v>
      </c>
      <c r="D2301" s="28" t="s">
        <v>621</v>
      </c>
      <c r="E2301" s="19">
        <v>13.051491313534022</v>
      </c>
      <c r="F2301" s="20">
        <v>49.704305187208703</v>
      </c>
      <c r="G2301" s="21">
        <v>0.30413869651197001</v>
      </c>
      <c r="H2301" s="22">
        <v>0</v>
      </c>
      <c r="I2301" s="23">
        <v>2</v>
      </c>
      <c r="J2301" s="21">
        <v>0.76331222538866395</v>
      </c>
      <c r="K2301" s="24">
        <v>3.6451656690955E-2</v>
      </c>
      <c r="L2301" s="25">
        <v>1</v>
      </c>
      <c r="M2301" s="26">
        <v>2.4131074296655699E-2</v>
      </c>
      <c r="N2301" s="23">
        <v>1</v>
      </c>
      <c r="O2301" s="23">
        <f t="shared" si="105"/>
        <v>2.4131074296655699E-2</v>
      </c>
      <c r="P2301" s="33">
        <f t="shared" si="107"/>
        <v>1.8489131791117593E-3</v>
      </c>
    </row>
    <row r="2302" spans="1:16" x14ac:dyDescent="0.25">
      <c r="A2302" s="27" t="s">
        <v>3009</v>
      </c>
      <c r="B2302" s="17" t="str">
        <f t="shared" si="106"/>
        <v>SAN R</v>
      </c>
      <c r="C2302" s="28" t="s">
        <v>3010</v>
      </c>
      <c r="D2302" s="28" t="s">
        <v>212</v>
      </c>
      <c r="E2302" s="19">
        <v>1.3480351263038299</v>
      </c>
      <c r="F2302" s="20">
        <v>10</v>
      </c>
      <c r="G2302" s="21">
        <v>0.81923674809591895</v>
      </c>
      <c r="H2302" s="22">
        <v>3</v>
      </c>
      <c r="I2302" s="23">
        <v>4</v>
      </c>
      <c r="J2302" s="21">
        <v>0.85312067304358097</v>
      </c>
      <c r="K2302" s="24">
        <v>0</v>
      </c>
      <c r="L2302" s="25">
        <v>0</v>
      </c>
      <c r="M2302" s="26">
        <v>2.4098023370918199E-2</v>
      </c>
      <c r="N2302" s="23">
        <v>1</v>
      </c>
      <c r="O2302" s="23">
        <f t="shared" si="105"/>
        <v>2.4098023370918199E-2</v>
      </c>
      <c r="P2302" s="33">
        <f t="shared" si="107"/>
        <v>1.7876406111903356E-2</v>
      </c>
    </row>
    <row r="2303" spans="1:16" x14ac:dyDescent="0.25">
      <c r="A2303" s="27" t="s">
        <v>3011</v>
      </c>
      <c r="B2303" s="17" t="str">
        <f t="shared" si="106"/>
        <v>MORAG</v>
      </c>
      <c r="C2303" s="28" t="s">
        <v>2283</v>
      </c>
      <c r="D2303" s="28" t="s">
        <v>593</v>
      </c>
      <c r="E2303" s="19">
        <v>4.4857622683693004</v>
      </c>
      <c r="F2303" s="20">
        <v>10</v>
      </c>
      <c r="G2303" s="21">
        <v>0.51339051646299305</v>
      </c>
      <c r="H2303" s="22">
        <v>1</v>
      </c>
      <c r="I2303" s="23">
        <v>5</v>
      </c>
      <c r="J2303" s="21">
        <v>0.97285312844379401</v>
      </c>
      <c r="K2303" s="24">
        <v>0</v>
      </c>
      <c r="L2303" s="25">
        <v>0</v>
      </c>
      <c r="M2303" s="26">
        <v>2.39967470339774E-2</v>
      </c>
      <c r="N2303" s="23">
        <v>1</v>
      </c>
      <c r="O2303" s="23">
        <f t="shared" si="105"/>
        <v>2.39967470339774E-2</v>
      </c>
      <c r="P2303" s="33">
        <f t="shared" si="107"/>
        <v>5.3495360650712516E-3</v>
      </c>
    </row>
    <row r="2304" spans="1:16" x14ac:dyDescent="0.25">
      <c r="A2304" s="27" t="s">
        <v>3012</v>
      </c>
      <c r="B2304" s="17" t="str">
        <f t="shared" si="106"/>
        <v>RADUM</v>
      </c>
      <c r="C2304" s="28" t="s">
        <v>3013</v>
      </c>
      <c r="D2304" s="28" t="s">
        <v>621</v>
      </c>
      <c r="E2304" s="19">
        <v>2.1702344366949911</v>
      </c>
      <c r="F2304" s="20">
        <v>17.1088654205249</v>
      </c>
      <c r="G2304" s="21">
        <v>0.66029462020049601</v>
      </c>
      <c r="H2304" s="22">
        <v>0</v>
      </c>
      <c r="I2304" s="23">
        <v>5</v>
      </c>
      <c r="J2304" s="21">
        <v>0.34067433096746802</v>
      </c>
      <c r="K2304" s="24">
        <v>0.372800906856879</v>
      </c>
      <c r="L2304" s="25">
        <v>0</v>
      </c>
      <c r="M2304" s="26">
        <v>2.3926452251559E-2</v>
      </c>
      <c r="N2304" s="23">
        <v>1</v>
      </c>
      <c r="O2304" s="23">
        <f t="shared" si="105"/>
        <v>2.3926452251559E-2</v>
      </c>
      <c r="P2304" s="33">
        <f t="shared" si="107"/>
        <v>1.1024823791846258E-2</v>
      </c>
    </row>
    <row r="2305" spans="1:16" x14ac:dyDescent="0.25">
      <c r="A2305" s="27" t="s">
        <v>3014</v>
      </c>
      <c r="B2305" s="17" t="str">
        <f t="shared" si="106"/>
        <v>SAN L</v>
      </c>
      <c r="C2305" s="28" t="s">
        <v>1456</v>
      </c>
      <c r="D2305" s="28" t="s">
        <v>580</v>
      </c>
      <c r="E2305" s="19">
        <v>9.0672768197915001</v>
      </c>
      <c r="F2305" s="20">
        <v>22.9916514272862</v>
      </c>
      <c r="G2305" s="21">
        <v>0.137523068642593</v>
      </c>
      <c r="H2305" s="22">
        <v>0</v>
      </c>
      <c r="I2305" s="23">
        <v>2</v>
      </c>
      <c r="J2305" s="21">
        <v>1</v>
      </c>
      <c r="K2305" s="24">
        <v>0</v>
      </c>
      <c r="L2305" s="25">
        <v>0</v>
      </c>
      <c r="M2305" s="26">
        <v>2.3923212241482E-2</v>
      </c>
      <c r="N2305" s="23">
        <v>1</v>
      </c>
      <c r="O2305" s="23">
        <f t="shared" si="105"/>
        <v>2.3923212241482E-2</v>
      </c>
      <c r="P2305" s="33">
        <f t="shared" si="107"/>
        <v>2.6384120300886665E-3</v>
      </c>
    </row>
    <row r="2306" spans="1:16" x14ac:dyDescent="0.25">
      <c r="A2306" s="27" t="s">
        <v>3015</v>
      </c>
      <c r="B2306" s="17" t="str">
        <f t="shared" si="106"/>
        <v>MORRO</v>
      </c>
      <c r="C2306" s="28" t="s">
        <v>2044</v>
      </c>
      <c r="D2306" s="28" t="s">
        <v>580</v>
      </c>
      <c r="E2306" s="19">
        <v>4.8942742163020796</v>
      </c>
      <c r="F2306" s="20">
        <v>10</v>
      </c>
      <c r="G2306" s="21">
        <v>4.7400670698903503E-2</v>
      </c>
      <c r="H2306" s="22">
        <v>0</v>
      </c>
      <c r="I2306" s="23">
        <v>3</v>
      </c>
      <c r="J2306" s="21">
        <v>0.47348585495712597</v>
      </c>
      <c r="K2306" s="24">
        <v>0</v>
      </c>
      <c r="L2306" s="25">
        <v>0</v>
      </c>
      <c r="M2306" s="26">
        <v>2.3875277322980899E-2</v>
      </c>
      <c r="N2306" s="23">
        <v>1</v>
      </c>
      <c r="O2306" s="23">
        <f t="shared" si="105"/>
        <v>2.3875277322980899E-2</v>
      </c>
      <c r="P2306" s="33">
        <f t="shared" si="107"/>
        <v>4.878205892807558E-3</v>
      </c>
    </row>
    <row r="2307" spans="1:16" x14ac:dyDescent="0.25">
      <c r="A2307" s="27" t="s">
        <v>3016</v>
      </c>
      <c r="B2307" s="17" t="str">
        <f t="shared" si="106"/>
        <v>TASSA</v>
      </c>
      <c r="C2307" s="28" t="s">
        <v>762</v>
      </c>
      <c r="D2307" s="28" t="s">
        <v>593</v>
      </c>
      <c r="E2307" s="19">
        <v>6.9317151342220204E-2</v>
      </c>
      <c r="F2307" s="20">
        <v>10</v>
      </c>
      <c r="G2307" s="21">
        <v>0</v>
      </c>
      <c r="H2307" s="22">
        <v>0</v>
      </c>
      <c r="I2307" s="23">
        <v>0</v>
      </c>
      <c r="J2307" s="21">
        <v>1.5508621849529799E-2</v>
      </c>
      <c r="K2307" s="24">
        <v>1</v>
      </c>
      <c r="L2307" s="25">
        <v>0</v>
      </c>
      <c r="M2307" s="26">
        <v>2.38731252206715E-2</v>
      </c>
      <c r="N2307" s="23">
        <v>1</v>
      </c>
      <c r="O2307" s="23">
        <f t="shared" si="105"/>
        <v>2.38731252206715E-2</v>
      </c>
      <c r="P2307" s="33">
        <f t="shared" si="107"/>
        <v>0.34440430338531064</v>
      </c>
    </row>
    <row r="2308" spans="1:16" x14ac:dyDescent="0.25">
      <c r="A2308" s="27" t="s">
        <v>3017</v>
      </c>
      <c r="B2308" s="17" t="str">
        <f t="shared" si="106"/>
        <v xml:space="preserve">PINE </v>
      </c>
      <c r="C2308" s="28" t="s">
        <v>857</v>
      </c>
      <c r="D2308" s="28" t="s">
        <v>154</v>
      </c>
      <c r="E2308" s="19">
        <v>2.5280012391522999</v>
      </c>
      <c r="F2308" s="20">
        <v>10</v>
      </c>
      <c r="G2308" s="21">
        <v>0.68630519177002602</v>
      </c>
      <c r="H2308" s="22">
        <v>1</v>
      </c>
      <c r="I2308" s="23">
        <v>3</v>
      </c>
      <c r="J2308" s="21">
        <v>1</v>
      </c>
      <c r="K2308" s="24">
        <v>0</v>
      </c>
      <c r="L2308" s="25">
        <v>0</v>
      </c>
      <c r="M2308" s="26">
        <v>2.3864883869897501E-2</v>
      </c>
      <c r="N2308" s="23">
        <v>1</v>
      </c>
      <c r="O2308" s="23">
        <f t="shared" si="105"/>
        <v>2.3864883869897501E-2</v>
      </c>
      <c r="P2308" s="33">
        <f t="shared" si="107"/>
        <v>9.4402184224798777E-3</v>
      </c>
    </row>
    <row r="2309" spans="1:16" x14ac:dyDescent="0.25">
      <c r="A2309" s="27" t="s">
        <v>3018</v>
      </c>
      <c r="B2309" s="17" t="str">
        <f t="shared" si="106"/>
        <v>OLETA</v>
      </c>
      <c r="C2309" s="28" t="s">
        <v>1106</v>
      </c>
      <c r="D2309" s="28" t="s">
        <v>154</v>
      </c>
      <c r="E2309" s="19">
        <v>9.5059984125402508</v>
      </c>
      <c r="F2309" s="20">
        <v>52.445191133939197</v>
      </c>
      <c r="G2309" s="21">
        <v>0.97678588182905701</v>
      </c>
      <c r="H2309" s="22">
        <v>1</v>
      </c>
      <c r="I2309" s="23">
        <v>4</v>
      </c>
      <c r="J2309" s="21">
        <v>0.44876474582946602</v>
      </c>
      <c r="K2309" s="24">
        <v>0</v>
      </c>
      <c r="L2309" s="25">
        <v>0</v>
      </c>
      <c r="M2309" s="26">
        <v>2.3833185036519499E-2</v>
      </c>
      <c r="N2309" s="23">
        <v>1</v>
      </c>
      <c r="O2309" s="23">
        <f t="shared" ref="O2309:O2372" si="108">M2309*N2309</f>
        <v>2.3833185036519499E-2</v>
      </c>
      <c r="P2309" s="33">
        <f t="shared" si="107"/>
        <v>2.5071732607359703E-3</v>
      </c>
    </row>
    <row r="2310" spans="1:16" x14ac:dyDescent="0.25">
      <c r="A2310" s="27" t="s">
        <v>3019</v>
      </c>
      <c r="B2310" s="17" t="str">
        <f t="shared" ref="B2310:B2373" si="109">LEFT(A2310,5)</f>
        <v>PETAL</v>
      </c>
      <c r="C2310" s="28" t="s">
        <v>1258</v>
      </c>
      <c r="D2310" s="28" t="s">
        <v>226</v>
      </c>
      <c r="E2310" s="19">
        <v>8.7103096122101302</v>
      </c>
      <c r="F2310" s="20">
        <v>40.223219399950402</v>
      </c>
      <c r="G2310" s="21">
        <v>0.37554615310085199</v>
      </c>
      <c r="H2310" s="22">
        <v>1</v>
      </c>
      <c r="I2310" s="23">
        <v>9</v>
      </c>
      <c r="J2310" s="21">
        <v>0.65591388592725997</v>
      </c>
      <c r="K2310" s="24">
        <v>0</v>
      </c>
      <c r="L2310" s="25">
        <v>0</v>
      </c>
      <c r="M2310" s="26">
        <v>2.3830945285866701E-2</v>
      </c>
      <c r="N2310" s="23">
        <v>1</v>
      </c>
      <c r="O2310" s="23">
        <f t="shared" si="108"/>
        <v>2.3830945285866701E-2</v>
      </c>
      <c r="P2310" s="33">
        <f t="shared" ref="P2310:P2373" si="110">O2310/E2310</f>
        <v>2.7359469808582271E-3</v>
      </c>
    </row>
    <row r="2311" spans="1:16" x14ac:dyDescent="0.25">
      <c r="A2311" s="27" t="s">
        <v>3020</v>
      </c>
      <c r="B2311" s="17" t="str">
        <f t="shared" si="109"/>
        <v>LAURE</v>
      </c>
      <c r="C2311" s="28" t="s">
        <v>920</v>
      </c>
      <c r="D2311" s="28" t="s">
        <v>223</v>
      </c>
      <c r="E2311" s="19">
        <v>7.0885365763843096</v>
      </c>
      <c r="F2311" s="20">
        <v>26.8874171064382</v>
      </c>
      <c r="G2311" s="21">
        <v>0.36653579013246701</v>
      </c>
      <c r="H2311" s="22">
        <v>2</v>
      </c>
      <c r="I2311" s="23">
        <v>3</v>
      </c>
      <c r="J2311" s="21">
        <v>0.86439654481397998</v>
      </c>
      <c r="K2311" s="24">
        <v>0</v>
      </c>
      <c r="L2311" s="25">
        <v>0</v>
      </c>
      <c r="M2311" s="26">
        <v>2.37748816628016E-2</v>
      </c>
      <c r="N2311" s="23">
        <v>1</v>
      </c>
      <c r="O2311" s="23">
        <f t="shared" si="108"/>
        <v>2.37748816628016E-2</v>
      </c>
      <c r="P2311" s="33">
        <f t="shared" si="110"/>
        <v>3.3539901228708323E-3</v>
      </c>
    </row>
    <row r="2312" spans="1:16" x14ac:dyDescent="0.25">
      <c r="A2312" s="27" t="s">
        <v>3021</v>
      </c>
      <c r="B2312" s="17" t="str">
        <f t="shared" si="109"/>
        <v>SPRUC</v>
      </c>
      <c r="C2312" s="28" t="s">
        <v>3022</v>
      </c>
      <c r="D2312" s="28" t="s">
        <v>528</v>
      </c>
      <c r="E2312" s="19">
        <v>4.1230269568654352</v>
      </c>
      <c r="F2312" s="20">
        <v>16.2199531881393</v>
      </c>
      <c r="G2312" s="21">
        <v>7.4562628390265298E-2</v>
      </c>
      <c r="H2312" s="22">
        <v>3</v>
      </c>
      <c r="I2312" s="23">
        <v>5</v>
      </c>
      <c r="J2312" s="21">
        <v>0.999999999999999</v>
      </c>
      <c r="K2312" s="24">
        <v>0.238639830299608</v>
      </c>
      <c r="L2312" s="25">
        <v>0</v>
      </c>
      <c r="M2312" s="26">
        <v>2.3749644276426E-2</v>
      </c>
      <c r="N2312" s="23">
        <v>1</v>
      </c>
      <c r="O2312" s="23">
        <f t="shared" si="108"/>
        <v>2.3749644276426E-2</v>
      </c>
      <c r="P2312" s="33">
        <f t="shared" si="110"/>
        <v>5.7602447242988339E-3</v>
      </c>
    </row>
    <row r="2313" spans="1:16" x14ac:dyDescent="0.25">
      <c r="A2313" s="27" t="s">
        <v>3023</v>
      </c>
      <c r="B2313" s="17" t="str">
        <f t="shared" si="109"/>
        <v>HALSE</v>
      </c>
      <c r="C2313" s="28" t="s">
        <v>1225</v>
      </c>
      <c r="D2313" s="28" t="s">
        <v>148</v>
      </c>
      <c r="E2313" s="19">
        <v>5.3210345886421804</v>
      </c>
      <c r="F2313" s="20">
        <v>10</v>
      </c>
      <c r="G2313" s="21">
        <v>0.60583449755125396</v>
      </c>
      <c r="H2313" s="22">
        <v>4</v>
      </c>
      <c r="I2313" s="23">
        <v>4</v>
      </c>
      <c r="J2313" s="21">
        <v>1</v>
      </c>
      <c r="K2313" s="24">
        <v>0</v>
      </c>
      <c r="L2313" s="25">
        <v>0</v>
      </c>
      <c r="M2313" s="26">
        <v>2.3732220038557902E-2</v>
      </c>
      <c r="N2313" s="23">
        <v>1</v>
      </c>
      <c r="O2313" s="23">
        <f t="shared" si="108"/>
        <v>2.3732220038557902E-2</v>
      </c>
      <c r="P2313" s="33">
        <f t="shared" si="110"/>
        <v>4.4600762583304086E-3</v>
      </c>
    </row>
    <row r="2314" spans="1:16" x14ac:dyDescent="0.25">
      <c r="A2314" s="27" t="s">
        <v>3024</v>
      </c>
      <c r="B2314" s="17" t="str">
        <f t="shared" si="109"/>
        <v>CORRA</v>
      </c>
      <c r="C2314" s="28" t="s">
        <v>1157</v>
      </c>
      <c r="D2314" s="28" t="s">
        <v>154</v>
      </c>
      <c r="E2314" s="19">
        <v>4.5618640189090103</v>
      </c>
      <c r="F2314" s="20">
        <v>12.4012574558779</v>
      </c>
      <c r="G2314" s="21">
        <v>1</v>
      </c>
      <c r="H2314" s="22">
        <v>1</v>
      </c>
      <c r="I2314" s="23">
        <v>1</v>
      </c>
      <c r="J2314" s="21">
        <v>0.62811580401329004</v>
      </c>
      <c r="K2314" s="24">
        <v>0</v>
      </c>
      <c r="L2314" s="25">
        <v>0</v>
      </c>
      <c r="M2314" s="26">
        <v>2.3730291142050001E-2</v>
      </c>
      <c r="N2314" s="23">
        <v>1</v>
      </c>
      <c r="O2314" s="23">
        <f t="shared" si="108"/>
        <v>2.3730291142050001E-2</v>
      </c>
      <c r="P2314" s="33">
        <f t="shared" si="110"/>
        <v>5.2018848092988982E-3</v>
      </c>
    </row>
    <row r="2315" spans="1:16" x14ac:dyDescent="0.25">
      <c r="A2315" s="27" t="s">
        <v>3025</v>
      </c>
      <c r="B2315" s="17" t="str">
        <f t="shared" si="109"/>
        <v xml:space="preserve">CAMP </v>
      </c>
      <c r="C2315" s="28" t="s">
        <v>222</v>
      </c>
      <c r="D2315" s="28" t="s">
        <v>223</v>
      </c>
      <c r="E2315" s="19">
        <v>1.8996937324874501E-2</v>
      </c>
      <c r="F2315" s="20">
        <v>10</v>
      </c>
      <c r="G2315" s="21">
        <v>0</v>
      </c>
      <c r="H2315" s="22">
        <v>0</v>
      </c>
      <c r="I2315" s="23">
        <v>0</v>
      </c>
      <c r="J2315" s="21">
        <v>8.1655588708958692E-3</v>
      </c>
      <c r="K2315" s="24">
        <v>1</v>
      </c>
      <c r="L2315" s="25">
        <v>0</v>
      </c>
      <c r="M2315" s="26">
        <v>2.37022377743305E-2</v>
      </c>
      <c r="N2315" s="23">
        <v>1</v>
      </c>
      <c r="O2315" s="23">
        <f t="shared" si="108"/>
        <v>2.37022377743305E-2</v>
      </c>
      <c r="P2315" s="33">
        <f t="shared" si="110"/>
        <v>1.2476873176443499</v>
      </c>
    </row>
    <row r="2316" spans="1:16" x14ac:dyDescent="0.25">
      <c r="A2316" s="27" t="s">
        <v>3026</v>
      </c>
      <c r="B2316" s="17" t="str">
        <f t="shared" si="109"/>
        <v>DIAMO</v>
      </c>
      <c r="C2316" s="28" t="s">
        <v>428</v>
      </c>
      <c r="D2316" s="28" t="s">
        <v>148</v>
      </c>
      <c r="E2316" s="19">
        <v>2.2415078149531</v>
      </c>
      <c r="F2316" s="20">
        <v>10</v>
      </c>
      <c r="G2316" s="21">
        <v>0.74475795844504999</v>
      </c>
      <c r="H2316" s="22">
        <v>1</v>
      </c>
      <c r="I2316" s="23">
        <v>0</v>
      </c>
      <c r="J2316" s="21">
        <v>0.87308890238589898</v>
      </c>
      <c r="K2316" s="24">
        <v>0</v>
      </c>
      <c r="L2316" s="25">
        <v>0</v>
      </c>
      <c r="M2316" s="26">
        <v>2.3671471302942101E-2</v>
      </c>
      <c r="N2316" s="23">
        <v>1</v>
      </c>
      <c r="O2316" s="23">
        <f t="shared" si="108"/>
        <v>2.3671471302942101E-2</v>
      </c>
      <c r="P2316" s="33">
        <f t="shared" si="110"/>
        <v>1.0560512501910412E-2</v>
      </c>
    </row>
    <row r="2317" spans="1:16" x14ac:dyDescent="0.25">
      <c r="A2317" s="27" t="s">
        <v>3027</v>
      </c>
      <c r="B2317" s="17" t="str">
        <f t="shared" si="109"/>
        <v>BIG R</v>
      </c>
      <c r="C2317" s="28" t="s">
        <v>1583</v>
      </c>
      <c r="D2317" s="28" t="s">
        <v>187</v>
      </c>
      <c r="E2317" s="19">
        <v>2.9737104068860898</v>
      </c>
      <c r="F2317" s="20">
        <v>10</v>
      </c>
      <c r="G2317" s="21">
        <v>0</v>
      </c>
      <c r="H2317" s="22">
        <v>7</v>
      </c>
      <c r="I2317" s="23">
        <v>11</v>
      </c>
      <c r="J2317" s="21">
        <v>0.77615501769307005</v>
      </c>
      <c r="K2317" s="24">
        <v>0</v>
      </c>
      <c r="L2317" s="25">
        <v>0</v>
      </c>
      <c r="M2317" s="26">
        <v>2.3654085161669201E-2</v>
      </c>
      <c r="N2317" s="23">
        <v>1</v>
      </c>
      <c r="O2317" s="23">
        <f t="shared" si="108"/>
        <v>2.3654085161669201E-2</v>
      </c>
      <c r="P2317" s="33">
        <f t="shared" si="110"/>
        <v>7.9544010428501989E-3</v>
      </c>
    </row>
    <row r="2318" spans="1:16" x14ac:dyDescent="0.25">
      <c r="A2318" s="27" t="s">
        <v>3028</v>
      </c>
      <c r="B2318" s="17" t="str">
        <f t="shared" si="109"/>
        <v>CLOVE</v>
      </c>
      <c r="C2318" s="28" t="s">
        <v>1121</v>
      </c>
      <c r="D2318" s="28" t="s">
        <v>226</v>
      </c>
      <c r="E2318" s="19">
        <v>0.24384273569752257</v>
      </c>
      <c r="F2318" s="20">
        <v>33.321536932903598</v>
      </c>
      <c r="G2318" s="21">
        <v>0.52025937604869998</v>
      </c>
      <c r="H2318" s="22">
        <v>0</v>
      </c>
      <c r="I2318" s="23">
        <v>0</v>
      </c>
      <c r="J2318" s="21">
        <v>8.0950887483111897E-2</v>
      </c>
      <c r="K2318" s="24">
        <v>0.59196852366584396</v>
      </c>
      <c r="L2318" s="25">
        <v>0</v>
      </c>
      <c r="M2318" s="26">
        <v>2.3631039211610999E-2</v>
      </c>
      <c r="N2318" s="23">
        <v>1</v>
      </c>
      <c r="O2318" s="23">
        <f t="shared" si="108"/>
        <v>2.3631039211610999E-2</v>
      </c>
      <c r="P2318" s="33">
        <f t="shared" si="110"/>
        <v>9.6910982990792816E-2</v>
      </c>
    </row>
    <row r="2319" spans="1:16" x14ac:dyDescent="0.25">
      <c r="A2319" s="27" t="s">
        <v>3029</v>
      </c>
      <c r="B2319" s="17" t="str">
        <f t="shared" si="109"/>
        <v>PANOC</v>
      </c>
      <c r="C2319" s="28" t="s">
        <v>2140</v>
      </c>
      <c r="D2319" s="28" t="s">
        <v>145</v>
      </c>
      <c r="E2319" s="19">
        <v>8.09792424511304</v>
      </c>
      <c r="F2319" s="20">
        <v>77.629399657065093</v>
      </c>
      <c r="G2319" s="21">
        <v>1</v>
      </c>
      <c r="H2319" s="22">
        <v>0</v>
      </c>
      <c r="I2319" s="23">
        <v>1</v>
      </c>
      <c r="J2319" s="21">
        <v>0.32259840135331502</v>
      </c>
      <c r="K2319" s="24">
        <v>0</v>
      </c>
      <c r="L2319" s="25">
        <v>0</v>
      </c>
      <c r="M2319" s="26">
        <v>2.3574186681364899E-2</v>
      </c>
      <c r="N2319" s="23">
        <v>1</v>
      </c>
      <c r="O2319" s="23">
        <f t="shared" si="108"/>
        <v>2.3574186681364899E-2</v>
      </c>
      <c r="P2319" s="33">
        <f t="shared" si="110"/>
        <v>2.911139443616248E-3</v>
      </c>
    </row>
    <row r="2320" spans="1:16" x14ac:dyDescent="0.25">
      <c r="A2320" s="27" t="s">
        <v>3030</v>
      </c>
      <c r="B2320" s="17" t="str">
        <f t="shared" si="109"/>
        <v>HIGHL</v>
      </c>
      <c r="C2320" s="28" t="s">
        <v>1882</v>
      </c>
      <c r="D2320" s="28" t="s">
        <v>187</v>
      </c>
      <c r="E2320" s="19">
        <v>4.6734550071901904</v>
      </c>
      <c r="F2320" s="20">
        <v>10</v>
      </c>
      <c r="G2320" s="21">
        <v>0.74695027881204801</v>
      </c>
      <c r="H2320" s="22">
        <v>0</v>
      </c>
      <c r="I2320" s="23">
        <v>2</v>
      </c>
      <c r="J2320" s="21">
        <v>0.57095712643312102</v>
      </c>
      <c r="K2320" s="24">
        <v>0</v>
      </c>
      <c r="L2320" s="25">
        <v>0</v>
      </c>
      <c r="M2320" s="26">
        <v>2.3553966073830299E-2</v>
      </c>
      <c r="N2320" s="23">
        <v>1</v>
      </c>
      <c r="O2320" s="23">
        <f t="shared" si="108"/>
        <v>2.3553966073830299E-2</v>
      </c>
      <c r="P2320" s="33">
        <f t="shared" si="110"/>
        <v>5.0399471135577686E-3</v>
      </c>
    </row>
    <row r="2321" spans="1:16" x14ac:dyDescent="0.25">
      <c r="A2321" s="27" t="s">
        <v>3031</v>
      </c>
      <c r="B2321" s="17" t="str">
        <f t="shared" si="109"/>
        <v>OAKLA</v>
      </c>
      <c r="C2321" s="28" t="s">
        <v>3032</v>
      </c>
      <c r="D2321" s="28" t="s">
        <v>528</v>
      </c>
      <c r="E2321" s="19">
        <v>0.53100738705075501</v>
      </c>
      <c r="F2321" s="20">
        <v>10</v>
      </c>
      <c r="G2321" s="21">
        <v>0.70621641982618399</v>
      </c>
      <c r="H2321" s="22">
        <v>0</v>
      </c>
      <c r="I2321" s="23">
        <v>2</v>
      </c>
      <c r="J2321" s="21">
        <v>1</v>
      </c>
      <c r="K2321" s="24">
        <v>0</v>
      </c>
      <c r="L2321" s="25">
        <v>0</v>
      </c>
      <c r="M2321" s="26">
        <v>2.3453915883916598E-2</v>
      </c>
      <c r="N2321" s="23">
        <v>1</v>
      </c>
      <c r="O2321" s="23">
        <f t="shared" si="108"/>
        <v>2.3453915883916598E-2</v>
      </c>
      <c r="P2321" s="33">
        <f t="shared" si="110"/>
        <v>4.4168718657909771E-2</v>
      </c>
    </row>
    <row r="2322" spans="1:16" x14ac:dyDescent="0.25">
      <c r="A2322" s="27" t="s">
        <v>3033</v>
      </c>
      <c r="B2322" s="17" t="str">
        <f t="shared" si="109"/>
        <v>MORGA</v>
      </c>
      <c r="C2322" s="28" t="s">
        <v>1588</v>
      </c>
      <c r="D2322" s="28" t="s">
        <v>490</v>
      </c>
      <c r="E2322" s="19">
        <v>5.4315918152888303</v>
      </c>
      <c r="F2322" s="20">
        <v>26.8637976470248</v>
      </c>
      <c r="G2322" s="21">
        <v>0.494612325136081</v>
      </c>
      <c r="H2322" s="22">
        <v>0</v>
      </c>
      <c r="I2322" s="23">
        <v>4</v>
      </c>
      <c r="J2322" s="21">
        <v>0.75019993020132203</v>
      </c>
      <c r="K2322" s="24">
        <v>0</v>
      </c>
      <c r="L2322" s="25">
        <v>0</v>
      </c>
      <c r="M2322" s="26">
        <v>2.3442934592063699E-2</v>
      </c>
      <c r="N2322" s="23">
        <v>1</v>
      </c>
      <c r="O2322" s="23">
        <f t="shared" si="108"/>
        <v>2.3442934592063699E-2</v>
      </c>
      <c r="P2322" s="33">
        <f t="shared" si="110"/>
        <v>4.3160339343020198E-3</v>
      </c>
    </row>
    <row r="2323" spans="1:16" x14ac:dyDescent="0.25">
      <c r="A2323" s="27" t="s">
        <v>3034</v>
      </c>
      <c r="B2323" s="17" t="str">
        <f t="shared" si="109"/>
        <v>CASTR</v>
      </c>
      <c r="C2323" s="28" t="s">
        <v>675</v>
      </c>
      <c r="D2323" s="28" t="s">
        <v>621</v>
      </c>
      <c r="E2323" s="19">
        <v>1.4946027935173452</v>
      </c>
      <c r="F2323" s="20">
        <v>10</v>
      </c>
      <c r="G2323" s="21">
        <v>6.1752270047836698E-2</v>
      </c>
      <c r="H2323" s="22">
        <v>3</v>
      </c>
      <c r="I2323" s="23">
        <v>1</v>
      </c>
      <c r="J2323" s="21">
        <v>0.53208356959403003</v>
      </c>
      <c r="K2323" s="24">
        <v>0.52035239401041899</v>
      </c>
      <c r="L2323" s="25">
        <v>0</v>
      </c>
      <c r="M2323" s="26">
        <v>2.3441712934636399E-2</v>
      </c>
      <c r="N2323" s="23">
        <v>1</v>
      </c>
      <c r="O2323" s="23">
        <f t="shared" si="108"/>
        <v>2.3441712934636399E-2</v>
      </c>
      <c r="P2323" s="33">
        <f t="shared" si="110"/>
        <v>1.5684242687295871E-2</v>
      </c>
    </row>
    <row r="2324" spans="1:16" x14ac:dyDescent="0.25">
      <c r="A2324" s="27" t="s">
        <v>3035</v>
      </c>
      <c r="B2324" s="17" t="str">
        <f t="shared" si="109"/>
        <v xml:space="preserve">POSO </v>
      </c>
      <c r="C2324" s="28" t="s">
        <v>2290</v>
      </c>
      <c r="D2324" s="28" t="s">
        <v>2291</v>
      </c>
      <c r="E2324" s="19">
        <v>17.105087734853701</v>
      </c>
      <c r="F2324" s="20">
        <v>10</v>
      </c>
      <c r="G2324" s="21">
        <v>0.29812180731538601</v>
      </c>
      <c r="H2324" s="22">
        <v>0</v>
      </c>
      <c r="I2324" s="23">
        <v>0</v>
      </c>
      <c r="J2324" s="21">
        <v>0.71057886630496303</v>
      </c>
      <c r="K2324" s="24">
        <v>0</v>
      </c>
      <c r="L2324" s="25">
        <v>0</v>
      </c>
      <c r="M2324" s="26">
        <v>2.34326348661455E-2</v>
      </c>
      <c r="N2324" s="23">
        <v>1</v>
      </c>
      <c r="O2324" s="23">
        <f t="shared" si="108"/>
        <v>2.34326348661455E-2</v>
      </c>
      <c r="P2324" s="33">
        <f t="shared" si="110"/>
        <v>1.3699219337179225E-3</v>
      </c>
    </row>
    <row r="2325" spans="1:16" x14ac:dyDescent="0.25">
      <c r="A2325" s="27" t="s">
        <v>3036</v>
      </c>
      <c r="B2325" s="17" t="str">
        <f t="shared" si="109"/>
        <v>CAL W</v>
      </c>
      <c r="C2325" s="28" t="s">
        <v>3037</v>
      </c>
      <c r="D2325" s="28" t="s">
        <v>2291</v>
      </c>
      <c r="E2325" s="19">
        <v>2.9687580784492802</v>
      </c>
      <c r="F2325" s="20">
        <v>76.594669722238393</v>
      </c>
      <c r="G2325" s="21">
        <v>1</v>
      </c>
      <c r="H2325" s="22">
        <v>0</v>
      </c>
      <c r="I2325" s="23">
        <v>0</v>
      </c>
      <c r="J2325" s="21">
        <v>0.34415644404500401</v>
      </c>
      <c r="K2325" s="24">
        <v>0</v>
      </c>
      <c r="L2325" s="25">
        <v>0</v>
      </c>
      <c r="M2325" s="26">
        <v>2.3425942213708799E-2</v>
      </c>
      <c r="N2325" s="23">
        <v>1</v>
      </c>
      <c r="O2325" s="23">
        <f t="shared" si="108"/>
        <v>2.3425942213708799E-2</v>
      </c>
      <c r="P2325" s="33">
        <f t="shared" si="110"/>
        <v>7.8908222208342593E-3</v>
      </c>
    </row>
    <row r="2326" spans="1:16" x14ac:dyDescent="0.25">
      <c r="A2326" s="27" t="s">
        <v>3038</v>
      </c>
      <c r="B2326" s="17" t="str">
        <f t="shared" si="109"/>
        <v>LUCER</v>
      </c>
      <c r="C2326" s="28" t="s">
        <v>2024</v>
      </c>
      <c r="D2326" s="28" t="s">
        <v>187</v>
      </c>
      <c r="E2326" s="19">
        <v>0.985263458971812</v>
      </c>
      <c r="F2326" s="20">
        <v>10</v>
      </c>
      <c r="G2326" s="21">
        <v>1</v>
      </c>
      <c r="H2326" s="22">
        <v>0</v>
      </c>
      <c r="I2326" s="23">
        <v>1</v>
      </c>
      <c r="J2326" s="21">
        <v>0.77755548267603103</v>
      </c>
      <c r="K2326" s="24">
        <v>0</v>
      </c>
      <c r="L2326" s="25">
        <v>0</v>
      </c>
      <c r="M2326" s="26">
        <v>2.34201644096215E-2</v>
      </c>
      <c r="N2326" s="23">
        <v>1</v>
      </c>
      <c r="O2326" s="23">
        <f t="shared" si="108"/>
        <v>2.34201644096215E-2</v>
      </c>
      <c r="P2326" s="33">
        <f t="shared" si="110"/>
        <v>2.3770458750253461E-2</v>
      </c>
    </row>
    <row r="2327" spans="1:16" x14ac:dyDescent="0.25">
      <c r="A2327" s="27" t="s">
        <v>3039</v>
      </c>
      <c r="B2327" s="17" t="str">
        <f t="shared" si="109"/>
        <v>LAURE</v>
      </c>
      <c r="C2327" s="28" t="s">
        <v>2197</v>
      </c>
      <c r="D2327" s="28" t="s">
        <v>223</v>
      </c>
      <c r="E2327" s="19">
        <v>6.6363410975205204</v>
      </c>
      <c r="F2327" s="20">
        <v>20.651972539388002</v>
      </c>
      <c r="G2327" s="21">
        <v>0.26910297205204597</v>
      </c>
      <c r="H2327" s="22">
        <v>3</v>
      </c>
      <c r="I2327" s="23">
        <v>3</v>
      </c>
      <c r="J2327" s="21">
        <v>0.82172312106727996</v>
      </c>
      <c r="K2327" s="24">
        <v>0</v>
      </c>
      <c r="L2327" s="25">
        <v>0</v>
      </c>
      <c r="M2327" s="26">
        <v>2.3337457457298101E-2</v>
      </c>
      <c r="N2327" s="23">
        <v>1</v>
      </c>
      <c r="O2327" s="23">
        <f t="shared" si="108"/>
        <v>2.3337457457298101E-2</v>
      </c>
      <c r="P2327" s="33">
        <f t="shared" si="110"/>
        <v>3.5166151218504241E-3</v>
      </c>
    </row>
    <row r="2328" spans="1:16" x14ac:dyDescent="0.25">
      <c r="A2328" s="27" t="s">
        <v>3040</v>
      </c>
      <c r="B2328" s="17" t="str">
        <f t="shared" si="109"/>
        <v>SUNOL</v>
      </c>
      <c r="C2328" s="28" t="s">
        <v>1365</v>
      </c>
      <c r="D2328" s="28" t="s">
        <v>621</v>
      </c>
      <c r="E2328" s="19">
        <v>6.0465059095984799</v>
      </c>
      <c r="F2328" s="20">
        <v>17.881727834585401</v>
      </c>
      <c r="G2328" s="21">
        <v>0.28908320495006301</v>
      </c>
      <c r="H2328" s="22">
        <v>0</v>
      </c>
      <c r="I2328" s="23">
        <v>2</v>
      </c>
      <c r="J2328" s="21">
        <v>1</v>
      </c>
      <c r="K2328" s="24">
        <v>0.17461911224282101</v>
      </c>
      <c r="L2328" s="25">
        <v>0</v>
      </c>
      <c r="M2328" s="26">
        <v>2.3322283322180601E-2</v>
      </c>
      <c r="N2328" s="23">
        <v>1</v>
      </c>
      <c r="O2328" s="23">
        <f t="shared" si="108"/>
        <v>2.3322283322180601E-2</v>
      </c>
      <c r="P2328" s="33">
        <f t="shared" si="110"/>
        <v>3.857150504915214E-3</v>
      </c>
    </row>
    <row r="2329" spans="1:16" x14ac:dyDescent="0.25">
      <c r="A2329" s="27" t="s">
        <v>3041</v>
      </c>
      <c r="B2329" s="17" t="str">
        <f t="shared" si="109"/>
        <v>PIT N</v>
      </c>
      <c r="C2329" s="28" t="s">
        <v>2755</v>
      </c>
      <c r="D2329" s="28" t="s">
        <v>170</v>
      </c>
      <c r="E2329" s="19">
        <v>9.8425211221627293</v>
      </c>
      <c r="F2329" s="20">
        <v>12.4749260983032</v>
      </c>
      <c r="G2329" s="21">
        <v>0.95951898727982499</v>
      </c>
      <c r="H2329" s="22">
        <v>1</v>
      </c>
      <c r="I2329" s="23">
        <v>1</v>
      </c>
      <c r="J2329" s="21">
        <v>0.37179521034648999</v>
      </c>
      <c r="K2329" s="24">
        <v>0</v>
      </c>
      <c r="L2329" s="25">
        <v>0</v>
      </c>
      <c r="M2329" s="26">
        <v>2.3211557152987401E-2</v>
      </c>
      <c r="N2329" s="23">
        <v>1</v>
      </c>
      <c r="O2329" s="23">
        <f t="shared" si="108"/>
        <v>2.3211557152987401E-2</v>
      </c>
      <c r="P2329" s="33">
        <f t="shared" si="110"/>
        <v>2.3582938624049457E-3</v>
      </c>
    </row>
    <row r="2330" spans="1:16" x14ac:dyDescent="0.25">
      <c r="A2330" s="27" t="s">
        <v>3042</v>
      </c>
      <c r="B2330" s="17" t="str">
        <f t="shared" si="109"/>
        <v>MC AR</v>
      </c>
      <c r="C2330" s="28" t="s">
        <v>2951</v>
      </c>
      <c r="D2330" s="28" t="s">
        <v>170</v>
      </c>
      <c r="E2330" s="19">
        <v>9.1247999254140097</v>
      </c>
      <c r="F2330" s="20">
        <v>9.9999999999999893</v>
      </c>
      <c r="G2330" s="21">
        <v>0.79696754075577403</v>
      </c>
      <c r="H2330" s="22">
        <v>0</v>
      </c>
      <c r="I2330" s="23">
        <v>4</v>
      </c>
      <c r="J2330" s="21">
        <v>0.60479915228901204</v>
      </c>
      <c r="K2330" s="24">
        <v>0</v>
      </c>
      <c r="L2330" s="25">
        <v>0</v>
      </c>
      <c r="M2330" s="26">
        <v>2.3179511328077499E-2</v>
      </c>
      <c r="N2330" s="23">
        <v>1</v>
      </c>
      <c r="O2330" s="23">
        <f t="shared" si="108"/>
        <v>2.3179511328077499E-2</v>
      </c>
      <c r="P2330" s="33">
        <f t="shared" si="110"/>
        <v>2.5402761175638382E-3</v>
      </c>
    </row>
    <row r="2331" spans="1:16" x14ac:dyDescent="0.25">
      <c r="A2331" s="27" t="s">
        <v>3043</v>
      </c>
      <c r="B2331" s="17" t="str">
        <f t="shared" si="109"/>
        <v>JOLON</v>
      </c>
      <c r="C2331" s="28" t="s">
        <v>2467</v>
      </c>
      <c r="D2331" s="28" t="s">
        <v>223</v>
      </c>
      <c r="E2331" s="19">
        <v>4.9443317727938902</v>
      </c>
      <c r="F2331" s="20">
        <v>33.892983362707703</v>
      </c>
      <c r="G2331" s="21">
        <v>0.99184053649699699</v>
      </c>
      <c r="H2331" s="22">
        <v>0</v>
      </c>
      <c r="I2331" s="23">
        <v>3</v>
      </c>
      <c r="J2331" s="21">
        <v>0.30008513842782097</v>
      </c>
      <c r="K2331" s="24">
        <v>0</v>
      </c>
      <c r="L2331" s="25">
        <v>0</v>
      </c>
      <c r="M2331" s="26">
        <v>2.3132164696173199E-2</v>
      </c>
      <c r="N2331" s="23">
        <v>1</v>
      </c>
      <c r="O2331" s="23">
        <f t="shared" si="108"/>
        <v>2.3132164696173199E-2</v>
      </c>
      <c r="P2331" s="33">
        <f t="shared" si="110"/>
        <v>4.6785219437452761E-3</v>
      </c>
    </row>
    <row r="2332" spans="1:16" x14ac:dyDescent="0.25">
      <c r="A2332" s="27" t="s">
        <v>3044</v>
      </c>
      <c r="B2332" s="17" t="str">
        <f t="shared" si="109"/>
        <v>SUNOL</v>
      </c>
      <c r="C2332" s="28" t="s">
        <v>1365</v>
      </c>
      <c r="D2332" s="28" t="s">
        <v>621</v>
      </c>
      <c r="E2332" s="19">
        <v>2.3818464257832699</v>
      </c>
      <c r="F2332" s="20">
        <v>51.723734124454197</v>
      </c>
      <c r="G2332" s="21">
        <v>0.49033797067274998</v>
      </c>
      <c r="H2332" s="22">
        <v>0</v>
      </c>
      <c r="I2332" s="23">
        <v>1</v>
      </c>
      <c r="J2332" s="21">
        <v>0.76508731896769699</v>
      </c>
      <c r="K2332" s="24">
        <v>0</v>
      </c>
      <c r="L2332" s="25">
        <v>0</v>
      </c>
      <c r="M2332" s="26">
        <v>2.3100379942159702E-2</v>
      </c>
      <c r="N2332" s="23">
        <v>1</v>
      </c>
      <c r="O2332" s="23">
        <f t="shared" si="108"/>
        <v>2.3100379942159702E-2</v>
      </c>
      <c r="P2332" s="33">
        <f t="shared" si="110"/>
        <v>9.6985177936327882E-3</v>
      </c>
    </row>
    <row r="2333" spans="1:16" x14ac:dyDescent="0.25">
      <c r="A2333" s="27" t="s">
        <v>3045</v>
      </c>
      <c r="B2333" s="17" t="str">
        <f t="shared" si="109"/>
        <v>HIGGI</v>
      </c>
      <c r="C2333" s="28" t="s">
        <v>1261</v>
      </c>
      <c r="D2333" s="28" t="s">
        <v>148</v>
      </c>
      <c r="E2333" s="19">
        <v>2.7768565455252201</v>
      </c>
      <c r="F2333" s="20">
        <v>10</v>
      </c>
      <c r="G2333" s="21">
        <v>0.999999999999999</v>
      </c>
      <c r="H2333" s="22">
        <v>1</v>
      </c>
      <c r="I2333" s="23">
        <v>1</v>
      </c>
      <c r="J2333" s="21">
        <v>0.482407119973431</v>
      </c>
      <c r="K2333" s="24">
        <v>0</v>
      </c>
      <c r="L2333" s="25">
        <v>0</v>
      </c>
      <c r="M2333" s="26">
        <v>2.3070368254146101E-2</v>
      </c>
      <c r="N2333" s="23">
        <v>1</v>
      </c>
      <c r="O2333" s="23">
        <f t="shared" si="108"/>
        <v>2.3070368254146101E-2</v>
      </c>
      <c r="P2333" s="33">
        <f t="shared" si="110"/>
        <v>8.308087895762194E-3</v>
      </c>
    </row>
    <row r="2334" spans="1:16" x14ac:dyDescent="0.25">
      <c r="A2334" s="27" t="s">
        <v>3046</v>
      </c>
      <c r="B2334" s="17" t="str">
        <f t="shared" si="109"/>
        <v>HOLLI</v>
      </c>
      <c r="C2334" s="28" t="s">
        <v>3047</v>
      </c>
      <c r="D2334" s="28" t="s">
        <v>223</v>
      </c>
      <c r="E2334" s="19">
        <v>5.3705873208670303</v>
      </c>
      <c r="F2334" s="20">
        <v>82.381630584742993</v>
      </c>
      <c r="G2334" s="21">
        <v>1</v>
      </c>
      <c r="H2334" s="22">
        <v>0</v>
      </c>
      <c r="I2334" s="23">
        <v>0</v>
      </c>
      <c r="J2334" s="21">
        <v>0.28454444274826302</v>
      </c>
      <c r="K2334" s="24">
        <v>0</v>
      </c>
      <c r="L2334" s="25">
        <v>0</v>
      </c>
      <c r="M2334" s="26">
        <v>2.29693168016828E-2</v>
      </c>
      <c r="N2334" s="23">
        <v>1</v>
      </c>
      <c r="O2334" s="23">
        <f t="shared" si="108"/>
        <v>2.29693168016828E-2</v>
      </c>
      <c r="P2334" s="33">
        <f t="shared" si="110"/>
        <v>4.2768724218368399E-3</v>
      </c>
    </row>
    <row r="2335" spans="1:16" x14ac:dyDescent="0.25">
      <c r="A2335" s="27" t="s">
        <v>3048</v>
      </c>
      <c r="B2335" s="17" t="str">
        <f t="shared" si="109"/>
        <v>GEYSE</v>
      </c>
      <c r="C2335" s="28" t="s">
        <v>1233</v>
      </c>
      <c r="D2335" s="28" t="s">
        <v>226</v>
      </c>
      <c r="E2335" s="19">
        <v>7.5122516371331001</v>
      </c>
      <c r="F2335" s="20">
        <v>58.2773727184207</v>
      </c>
      <c r="G2335" s="21">
        <v>0.622943339905765</v>
      </c>
      <c r="H2335" s="22">
        <v>0</v>
      </c>
      <c r="I2335" s="23">
        <v>0</v>
      </c>
      <c r="J2335" s="21">
        <v>0.62618924628889405</v>
      </c>
      <c r="K2335" s="24">
        <v>0</v>
      </c>
      <c r="L2335" s="25">
        <v>0</v>
      </c>
      <c r="M2335" s="26">
        <v>2.2967115791871301E-2</v>
      </c>
      <c r="N2335" s="23">
        <v>1</v>
      </c>
      <c r="O2335" s="23">
        <f t="shared" si="108"/>
        <v>2.2967115791871301E-2</v>
      </c>
      <c r="P2335" s="33">
        <f t="shared" si="110"/>
        <v>3.0572878680400861E-3</v>
      </c>
    </row>
    <row r="2336" spans="1:16" x14ac:dyDescent="0.25">
      <c r="A2336" s="27" t="s">
        <v>3049</v>
      </c>
      <c r="B2336" s="17" t="str">
        <f t="shared" si="109"/>
        <v>DESCH</v>
      </c>
      <c r="C2336" s="28" t="s">
        <v>833</v>
      </c>
      <c r="D2336" s="28" t="s">
        <v>170</v>
      </c>
      <c r="E2336" s="19">
        <v>12.236189279130899</v>
      </c>
      <c r="F2336" s="20">
        <v>19.736724168961501</v>
      </c>
      <c r="G2336" s="21">
        <v>0.98524208734090701</v>
      </c>
      <c r="H2336" s="22">
        <v>1</v>
      </c>
      <c r="I2336" s="23">
        <v>1</v>
      </c>
      <c r="J2336" s="21">
        <v>0.551741406819935</v>
      </c>
      <c r="K2336" s="24">
        <v>0</v>
      </c>
      <c r="L2336" s="25">
        <v>0</v>
      </c>
      <c r="M2336" s="26">
        <v>2.2853715229968801E-2</v>
      </c>
      <c r="N2336" s="23">
        <v>1</v>
      </c>
      <c r="O2336" s="23">
        <f t="shared" si="108"/>
        <v>2.2853715229968801E-2</v>
      </c>
      <c r="P2336" s="33">
        <f t="shared" si="110"/>
        <v>1.8677150793136499E-3</v>
      </c>
    </row>
    <row r="2337" spans="1:16" x14ac:dyDescent="0.25">
      <c r="A2337" s="27" t="s">
        <v>3050</v>
      </c>
      <c r="B2337" s="17" t="str">
        <f t="shared" si="109"/>
        <v>MENLO</v>
      </c>
      <c r="C2337" s="28" t="s">
        <v>819</v>
      </c>
      <c r="D2337" s="28" t="s">
        <v>304</v>
      </c>
      <c r="E2337" s="19">
        <v>11.6802395548156</v>
      </c>
      <c r="F2337" s="20">
        <v>47.480179353205102</v>
      </c>
      <c r="G2337" s="21">
        <v>0.209772183124113</v>
      </c>
      <c r="H2337" s="22">
        <v>8</v>
      </c>
      <c r="I2337" s="23">
        <v>4</v>
      </c>
      <c r="J2337" s="21">
        <v>0.71014721873200803</v>
      </c>
      <c r="K2337" s="24">
        <v>0</v>
      </c>
      <c r="L2337" s="25">
        <v>0</v>
      </c>
      <c r="M2337" s="26">
        <v>2.28044653782065E-2</v>
      </c>
      <c r="N2337" s="23">
        <v>1</v>
      </c>
      <c r="O2337" s="23">
        <f t="shared" si="108"/>
        <v>2.28044653782065E-2</v>
      </c>
      <c r="P2337" s="33">
        <f t="shared" si="110"/>
        <v>1.9523970609664882E-3</v>
      </c>
    </row>
    <row r="2338" spans="1:16" x14ac:dyDescent="0.25">
      <c r="A2338" s="27" t="s">
        <v>3051</v>
      </c>
      <c r="B2338" s="17" t="str">
        <f t="shared" si="109"/>
        <v>GEYSE</v>
      </c>
      <c r="C2338" s="28" t="s">
        <v>1233</v>
      </c>
      <c r="D2338" s="28" t="s">
        <v>226</v>
      </c>
      <c r="E2338" s="19">
        <v>11.044016983491099</v>
      </c>
      <c r="F2338" s="20">
        <v>32.557140394938401</v>
      </c>
      <c r="G2338" s="21">
        <v>0.62600357587169098</v>
      </c>
      <c r="H2338" s="22">
        <v>3</v>
      </c>
      <c r="I2338" s="23">
        <v>3</v>
      </c>
      <c r="J2338" s="21">
        <v>0.68812378187799705</v>
      </c>
      <c r="K2338" s="24">
        <v>0</v>
      </c>
      <c r="L2338" s="25">
        <v>0</v>
      </c>
      <c r="M2338" s="26">
        <v>2.2772913405511401E-2</v>
      </c>
      <c r="N2338" s="23">
        <v>1</v>
      </c>
      <c r="O2338" s="23">
        <f t="shared" si="108"/>
        <v>2.2772913405511401E-2</v>
      </c>
      <c r="P2338" s="33">
        <f t="shared" si="110"/>
        <v>2.0620136169251621E-3</v>
      </c>
    </row>
    <row r="2339" spans="1:16" x14ac:dyDescent="0.25">
      <c r="A2339" s="27" t="s">
        <v>3052</v>
      </c>
      <c r="B2339" s="17" t="str">
        <f t="shared" si="109"/>
        <v>BANGO</v>
      </c>
      <c r="C2339" s="28" t="s">
        <v>1843</v>
      </c>
      <c r="D2339" s="28" t="s">
        <v>170</v>
      </c>
      <c r="E2339" s="19">
        <v>14.747176619398999</v>
      </c>
      <c r="F2339" s="20">
        <v>18.2404903425108</v>
      </c>
      <c r="G2339" s="21">
        <v>0.76000925683153697</v>
      </c>
      <c r="H2339" s="22">
        <v>0</v>
      </c>
      <c r="I2339" s="23">
        <v>1</v>
      </c>
      <c r="J2339" s="21">
        <v>0.89018595512606202</v>
      </c>
      <c r="K2339" s="24">
        <v>0</v>
      </c>
      <c r="L2339" s="25">
        <v>0</v>
      </c>
      <c r="M2339" s="26">
        <v>2.2770454144354999E-2</v>
      </c>
      <c r="N2339" s="23">
        <v>1</v>
      </c>
      <c r="O2339" s="23">
        <f t="shared" si="108"/>
        <v>2.2770454144354999E-2</v>
      </c>
      <c r="P2339" s="33">
        <f t="shared" si="110"/>
        <v>1.5440551593043155E-3</v>
      </c>
    </row>
    <row r="2340" spans="1:16" x14ac:dyDescent="0.25">
      <c r="A2340" s="27" t="s">
        <v>3053</v>
      </c>
      <c r="B2340" s="17" t="str">
        <f t="shared" si="109"/>
        <v>PEORI</v>
      </c>
      <c r="C2340" s="28" t="s">
        <v>1116</v>
      </c>
      <c r="D2340" s="28" t="s">
        <v>145</v>
      </c>
      <c r="E2340" s="19">
        <v>8.9787246548499908</v>
      </c>
      <c r="F2340" s="20">
        <v>41.627006320296601</v>
      </c>
      <c r="G2340" s="21">
        <v>0.97883398314238801</v>
      </c>
      <c r="H2340" s="22">
        <v>2</v>
      </c>
      <c r="I2340" s="23">
        <v>3</v>
      </c>
      <c r="J2340" s="21">
        <v>0.34874857617562199</v>
      </c>
      <c r="K2340" s="24">
        <v>0</v>
      </c>
      <c r="L2340" s="25">
        <v>0</v>
      </c>
      <c r="M2340" s="26">
        <v>2.2769914590371101E-2</v>
      </c>
      <c r="N2340" s="23">
        <v>1</v>
      </c>
      <c r="O2340" s="23">
        <f t="shared" si="108"/>
        <v>2.2769914590371101E-2</v>
      </c>
      <c r="P2340" s="33">
        <f t="shared" si="110"/>
        <v>2.5359853949938867E-3</v>
      </c>
    </row>
    <row r="2341" spans="1:16" x14ac:dyDescent="0.25">
      <c r="A2341" s="27" t="s">
        <v>3054</v>
      </c>
      <c r="B2341" s="17" t="str">
        <f t="shared" si="109"/>
        <v>SISQU</v>
      </c>
      <c r="C2341" s="28" t="s">
        <v>1611</v>
      </c>
      <c r="D2341" s="28" t="s">
        <v>580</v>
      </c>
      <c r="E2341" s="19">
        <v>17.093090696034501</v>
      </c>
      <c r="F2341" s="20">
        <v>11.3388194423567</v>
      </c>
      <c r="G2341" s="21">
        <v>0.62604631512507602</v>
      </c>
      <c r="H2341" s="22">
        <v>1</v>
      </c>
      <c r="I2341" s="23">
        <v>3</v>
      </c>
      <c r="J2341" s="21">
        <v>0.56949945471206698</v>
      </c>
      <c r="K2341" s="24">
        <v>1.37545593269885E-2</v>
      </c>
      <c r="L2341" s="25">
        <v>0</v>
      </c>
      <c r="M2341" s="26">
        <v>2.27525234742714E-2</v>
      </c>
      <c r="N2341" s="23">
        <v>1</v>
      </c>
      <c r="O2341" s="23">
        <f t="shared" si="108"/>
        <v>2.27525234742714E-2</v>
      </c>
      <c r="P2341" s="33">
        <f t="shared" si="110"/>
        <v>1.3310947609696973E-3</v>
      </c>
    </row>
    <row r="2342" spans="1:16" x14ac:dyDescent="0.25">
      <c r="A2342" s="27" t="s">
        <v>3055</v>
      </c>
      <c r="B2342" s="17" t="str">
        <f t="shared" si="109"/>
        <v>ELK 1</v>
      </c>
      <c r="C2342" s="28" t="s">
        <v>1684</v>
      </c>
      <c r="D2342" s="28" t="s">
        <v>187</v>
      </c>
      <c r="E2342" s="19">
        <v>13.5042120969705</v>
      </c>
      <c r="F2342" s="20">
        <v>33.097134543855297</v>
      </c>
      <c r="G2342" s="21">
        <v>0.18552315089732699</v>
      </c>
      <c r="H2342" s="22">
        <v>6</v>
      </c>
      <c r="I2342" s="23">
        <v>11</v>
      </c>
      <c r="J2342" s="21">
        <v>0.83721022724636895</v>
      </c>
      <c r="K2342" s="24">
        <v>0</v>
      </c>
      <c r="L2342" s="25">
        <v>0</v>
      </c>
      <c r="M2342" s="26">
        <v>2.27108448573324E-2</v>
      </c>
      <c r="N2342" s="23">
        <v>1</v>
      </c>
      <c r="O2342" s="23">
        <f t="shared" si="108"/>
        <v>2.27108448573324E-2</v>
      </c>
      <c r="P2342" s="33">
        <f t="shared" si="110"/>
        <v>1.6817600830208593E-3</v>
      </c>
    </row>
    <row r="2343" spans="1:16" x14ac:dyDescent="0.25">
      <c r="A2343" s="27" t="s">
        <v>3056</v>
      </c>
      <c r="B2343" s="17" t="str">
        <f t="shared" si="109"/>
        <v>SILVE</v>
      </c>
      <c r="C2343" s="28" t="s">
        <v>537</v>
      </c>
      <c r="D2343" s="28" t="s">
        <v>212</v>
      </c>
      <c r="E2343" s="19">
        <v>4.370021331237874</v>
      </c>
      <c r="F2343" s="20">
        <v>45.478525900165899</v>
      </c>
      <c r="G2343" s="21">
        <v>0.19370349077993801</v>
      </c>
      <c r="H2343" s="22">
        <v>4</v>
      </c>
      <c r="I2343" s="23">
        <v>5</v>
      </c>
      <c r="J2343" s="21">
        <v>0.388206717295357</v>
      </c>
      <c r="K2343" s="24">
        <v>6.6984991419308498E-2</v>
      </c>
      <c r="L2343" s="25">
        <v>0</v>
      </c>
      <c r="M2343" s="26">
        <v>2.2687691764204199E-2</v>
      </c>
      <c r="N2343" s="23">
        <v>1</v>
      </c>
      <c r="O2343" s="23">
        <f t="shared" si="108"/>
        <v>2.2687691764204199E-2</v>
      </c>
      <c r="P2343" s="33">
        <f t="shared" si="110"/>
        <v>5.1916661371942483E-3</v>
      </c>
    </row>
    <row r="2344" spans="1:16" x14ac:dyDescent="0.25">
      <c r="A2344" s="27" t="s">
        <v>3057</v>
      </c>
      <c r="B2344" s="17" t="str">
        <f t="shared" si="109"/>
        <v xml:space="preserve">HALF </v>
      </c>
      <c r="C2344" s="28" t="s">
        <v>917</v>
      </c>
      <c r="D2344" s="28" t="s">
        <v>304</v>
      </c>
      <c r="E2344" s="19">
        <v>6.2488393056999803</v>
      </c>
      <c r="F2344" s="20">
        <v>59.520798938798897</v>
      </c>
      <c r="G2344" s="21">
        <v>0.36979131064149501</v>
      </c>
      <c r="H2344" s="22">
        <v>1</v>
      </c>
      <c r="I2344" s="23">
        <v>1</v>
      </c>
      <c r="J2344" s="21">
        <v>0.91198699782305703</v>
      </c>
      <c r="K2344" s="24">
        <v>0</v>
      </c>
      <c r="L2344" s="25">
        <v>0</v>
      </c>
      <c r="M2344" s="26">
        <v>2.26698033038682E-2</v>
      </c>
      <c r="N2344" s="23">
        <v>1</v>
      </c>
      <c r="O2344" s="23">
        <f t="shared" si="108"/>
        <v>2.26698033038682E-2</v>
      </c>
      <c r="P2344" s="33">
        <f t="shared" si="110"/>
        <v>3.627842259151963E-3</v>
      </c>
    </row>
    <row r="2345" spans="1:16" x14ac:dyDescent="0.25">
      <c r="A2345" s="27" t="s">
        <v>3058</v>
      </c>
      <c r="B2345" s="17" t="str">
        <f t="shared" si="109"/>
        <v>PEORI</v>
      </c>
      <c r="C2345" s="28" t="s">
        <v>2318</v>
      </c>
      <c r="D2345" s="28" t="s">
        <v>145</v>
      </c>
      <c r="E2345" s="19">
        <v>5.5300918812945996</v>
      </c>
      <c r="F2345" s="20">
        <v>39.632220154376</v>
      </c>
      <c r="G2345" s="21">
        <v>0.92093765888337897</v>
      </c>
      <c r="H2345" s="22">
        <v>0</v>
      </c>
      <c r="I2345" s="23">
        <v>0</v>
      </c>
      <c r="J2345" s="21">
        <v>0.62430009652697105</v>
      </c>
      <c r="K2345" s="24">
        <v>0</v>
      </c>
      <c r="L2345" s="25">
        <v>0</v>
      </c>
      <c r="M2345" s="26">
        <v>2.25864037762031E-2</v>
      </c>
      <c r="N2345" s="23">
        <v>1</v>
      </c>
      <c r="O2345" s="23">
        <f t="shared" si="108"/>
        <v>2.25864037762031E-2</v>
      </c>
      <c r="P2345" s="33">
        <f t="shared" si="110"/>
        <v>4.0842727862444852E-3</v>
      </c>
    </row>
    <row r="2346" spans="1:16" x14ac:dyDescent="0.25">
      <c r="A2346" s="27" t="s">
        <v>3059</v>
      </c>
      <c r="B2346" s="17" t="str">
        <f t="shared" si="109"/>
        <v>UKIAH</v>
      </c>
      <c r="C2346" s="28" t="s">
        <v>2142</v>
      </c>
      <c r="D2346" s="28" t="s">
        <v>187</v>
      </c>
      <c r="E2346" s="19">
        <v>3.6752492303294</v>
      </c>
      <c r="F2346" s="20">
        <v>77.2682846322476</v>
      </c>
      <c r="G2346" s="21">
        <v>1</v>
      </c>
      <c r="H2346" s="22">
        <v>0</v>
      </c>
      <c r="I2346" s="23">
        <v>0</v>
      </c>
      <c r="J2346" s="21">
        <v>0.30049752630943299</v>
      </c>
      <c r="K2346" s="24">
        <v>0</v>
      </c>
      <c r="L2346" s="25">
        <v>0</v>
      </c>
      <c r="M2346" s="26">
        <v>2.25469231624865E-2</v>
      </c>
      <c r="N2346" s="23">
        <v>1</v>
      </c>
      <c r="O2346" s="23">
        <f t="shared" si="108"/>
        <v>2.25469231624865E-2</v>
      </c>
      <c r="P2346" s="33">
        <f t="shared" si="110"/>
        <v>6.1348011384974007E-3</v>
      </c>
    </row>
    <row r="2347" spans="1:16" x14ac:dyDescent="0.25">
      <c r="A2347" s="27" t="s">
        <v>3060</v>
      </c>
      <c r="B2347" s="17" t="str">
        <f t="shared" si="109"/>
        <v>PEORI</v>
      </c>
      <c r="C2347" s="28" t="s">
        <v>2318</v>
      </c>
      <c r="D2347" s="28" t="s">
        <v>145</v>
      </c>
      <c r="E2347" s="19">
        <v>5.4728999304208603</v>
      </c>
      <c r="F2347" s="20">
        <v>32.854965106335797</v>
      </c>
      <c r="G2347" s="21">
        <v>0.62686807369420805</v>
      </c>
      <c r="H2347" s="22">
        <v>0</v>
      </c>
      <c r="I2347" s="23">
        <v>1</v>
      </c>
      <c r="J2347" s="21">
        <v>0.88260649391630597</v>
      </c>
      <c r="K2347" s="24">
        <v>0</v>
      </c>
      <c r="L2347" s="25">
        <v>0</v>
      </c>
      <c r="M2347" s="26">
        <v>2.23845150417234E-2</v>
      </c>
      <c r="N2347" s="23">
        <v>1</v>
      </c>
      <c r="O2347" s="23">
        <f t="shared" si="108"/>
        <v>2.23845150417234E-2</v>
      </c>
      <c r="P2347" s="33">
        <f t="shared" si="110"/>
        <v>4.0900647419661578E-3</v>
      </c>
    </row>
    <row r="2348" spans="1:16" x14ac:dyDescent="0.25">
      <c r="A2348" s="27" t="s">
        <v>3061</v>
      </c>
      <c r="B2348" s="17" t="str">
        <f t="shared" si="109"/>
        <v>SUMMI</v>
      </c>
      <c r="C2348" s="28" t="s">
        <v>2757</v>
      </c>
      <c r="D2348" s="28" t="s">
        <v>148</v>
      </c>
      <c r="E2348" s="19">
        <v>1.45746900710845</v>
      </c>
      <c r="F2348" s="20">
        <v>10</v>
      </c>
      <c r="G2348" s="21">
        <v>0.255400773563631</v>
      </c>
      <c r="H2348" s="22">
        <v>1</v>
      </c>
      <c r="I2348" s="23">
        <v>4</v>
      </c>
      <c r="J2348" s="21">
        <v>1</v>
      </c>
      <c r="K2348" s="24">
        <v>0</v>
      </c>
      <c r="L2348" s="25">
        <v>0</v>
      </c>
      <c r="M2348" s="26">
        <v>2.23427863680149E-2</v>
      </c>
      <c r="N2348" s="23">
        <v>1</v>
      </c>
      <c r="O2348" s="23">
        <f t="shared" si="108"/>
        <v>2.23427863680149E-2</v>
      </c>
      <c r="P2348" s="33">
        <f t="shared" si="110"/>
        <v>1.5329853505661803E-2</v>
      </c>
    </row>
    <row r="2349" spans="1:16" x14ac:dyDescent="0.25">
      <c r="A2349" s="27" t="s">
        <v>3062</v>
      </c>
      <c r="B2349" s="17" t="str">
        <f t="shared" si="109"/>
        <v>ARCAT</v>
      </c>
      <c r="C2349" s="28" t="s">
        <v>3063</v>
      </c>
      <c r="D2349" s="28" t="s">
        <v>187</v>
      </c>
      <c r="E2349" s="19">
        <v>6.6289894755079803</v>
      </c>
      <c r="F2349" s="20">
        <v>50.0409651815188</v>
      </c>
      <c r="G2349" s="21">
        <v>6.7556173483552806E-2</v>
      </c>
      <c r="H2349" s="22">
        <v>12</v>
      </c>
      <c r="I2349" s="23">
        <v>6</v>
      </c>
      <c r="J2349" s="21">
        <v>0.42247605226783003</v>
      </c>
      <c r="K2349" s="24">
        <v>0</v>
      </c>
      <c r="L2349" s="25">
        <v>0</v>
      </c>
      <c r="M2349" s="26">
        <v>2.2230624280417902E-2</v>
      </c>
      <c r="N2349" s="23">
        <v>1</v>
      </c>
      <c r="O2349" s="23">
        <f t="shared" si="108"/>
        <v>2.2230624280417902E-2</v>
      </c>
      <c r="P2349" s="33">
        <f t="shared" si="110"/>
        <v>3.3535464737955954E-3</v>
      </c>
    </row>
    <row r="2350" spans="1:16" x14ac:dyDescent="0.25">
      <c r="A2350" s="27" t="s">
        <v>3064</v>
      </c>
      <c r="B2350" s="17" t="str">
        <f t="shared" si="109"/>
        <v>BIG M</v>
      </c>
      <c r="C2350" s="28" t="s">
        <v>796</v>
      </c>
      <c r="D2350" s="28" t="s">
        <v>170</v>
      </c>
      <c r="E2350" s="19">
        <v>9.14666048109844</v>
      </c>
      <c r="F2350" s="20">
        <v>42.3692690360309</v>
      </c>
      <c r="G2350" s="21">
        <v>7.2677780357385494E-2</v>
      </c>
      <c r="H2350" s="22">
        <v>0</v>
      </c>
      <c r="I2350" s="23">
        <v>1</v>
      </c>
      <c r="J2350" s="21">
        <v>1</v>
      </c>
      <c r="K2350" s="24">
        <v>0</v>
      </c>
      <c r="L2350" s="25">
        <v>0</v>
      </c>
      <c r="M2350" s="26">
        <v>2.2222011722019E-2</v>
      </c>
      <c r="N2350" s="23">
        <v>1</v>
      </c>
      <c r="O2350" s="23">
        <f t="shared" si="108"/>
        <v>2.2222011722019E-2</v>
      </c>
      <c r="P2350" s="33">
        <f t="shared" si="110"/>
        <v>2.42952187499916E-3</v>
      </c>
    </row>
    <row r="2351" spans="1:16" x14ac:dyDescent="0.25">
      <c r="A2351" s="27" t="s">
        <v>3065</v>
      </c>
      <c r="B2351" s="17" t="str">
        <f t="shared" si="109"/>
        <v>STAFF</v>
      </c>
      <c r="C2351" s="28" t="s">
        <v>1082</v>
      </c>
      <c r="D2351" s="28" t="s">
        <v>212</v>
      </c>
      <c r="E2351" s="19">
        <v>0.54264304174841305</v>
      </c>
      <c r="F2351" s="20">
        <v>10</v>
      </c>
      <c r="G2351" s="21">
        <v>1</v>
      </c>
      <c r="H2351" s="22">
        <v>0</v>
      </c>
      <c r="I2351" s="23">
        <v>0</v>
      </c>
      <c r="J2351" s="21">
        <v>0.74360040680395401</v>
      </c>
      <c r="K2351" s="24">
        <v>0</v>
      </c>
      <c r="L2351" s="25">
        <v>0</v>
      </c>
      <c r="M2351" s="26">
        <v>2.2194336426653801E-2</v>
      </c>
      <c r="N2351" s="23">
        <v>1</v>
      </c>
      <c r="O2351" s="23">
        <f t="shared" si="108"/>
        <v>2.2194336426653801E-2</v>
      </c>
      <c r="P2351" s="33">
        <f t="shared" si="110"/>
        <v>4.0900434943647201E-2</v>
      </c>
    </row>
    <row r="2352" spans="1:16" x14ac:dyDescent="0.25">
      <c r="A2352" s="27" t="s">
        <v>3066</v>
      </c>
      <c r="B2352" s="17" t="str">
        <f t="shared" si="109"/>
        <v>GOLDT</v>
      </c>
      <c r="C2352" s="28" t="s">
        <v>3067</v>
      </c>
      <c r="D2352" s="28" t="s">
        <v>580</v>
      </c>
      <c r="E2352" s="19">
        <v>2.5562645931075898</v>
      </c>
      <c r="F2352" s="20">
        <v>36.4916917785213</v>
      </c>
      <c r="G2352" s="21">
        <v>0.29175751750497397</v>
      </c>
      <c r="H2352" s="22">
        <v>2</v>
      </c>
      <c r="I2352" s="23">
        <v>3</v>
      </c>
      <c r="J2352" s="21">
        <v>0.52352140379784295</v>
      </c>
      <c r="K2352" s="24">
        <v>0</v>
      </c>
      <c r="L2352" s="25">
        <v>0</v>
      </c>
      <c r="M2352" s="26">
        <v>2.2192940422577301E-2</v>
      </c>
      <c r="N2352" s="23">
        <v>1</v>
      </c>
      <c r="O2352" s="23">
        <f t="shared" si="108"/>
        <v>2.2192940422577301E-2</v>
      </c>
      <c r="P2352" s="33">
        <f t="shared" si="110"/>
        <v>8.6817853216039249E-3</v>
      </c>
    </row>
    <row r="2353" spans="1:16" x14ac:dyDescent="0.25">
      <c r="A2353" s="27" t="s">
        <v>3068</v>
      </c>
      <c r="B2353" s="17" t="str">
        <f t="shared" si="109"/>
        <v>MC AR</v>
      </c>
      <c r="C2353" s="28" t="s">
        <v>2951</v>
      </c>
      <c r="D2353" s="28" t="s">
        <v>170</v>
      </c>
      <c r="E2353" s="19">
        <v>14.3299553181382</v>
      </c>
      <c r="F2353" s="20">
        <v>61.03730063818</v>
      </c>
      <c r="G2353" s="21">
        <v>0.66857089612339204</v>
      </c>
      <c r="H2353" s="22">
        <v>0</v>
      </c>
      <c r="I2353" s="23">
        <v>1</v>
      </c>
      <c r="J2353" s="21">
        <v>0.51353027684331998</v>
      </c>
      <c r="K2353" s="24">
        <v>0</v>
      </c>
      <c r="L2353" s="25">
        <v>0</v>
      </c>
      <c r="M2353" s="26">
        <v>2.21863971662788E-2</v>
      </c>
      <c r="N2353" s="23">
        <v>1</v>
      </c>
      <c r="O2353" s="23">
        <f t="shared" si="108"/>
        <v>2.21863971662788E-2</v>
      </c>
      <c r="P2353" s="33">
        <f t="shared" si="110"/>
        <v>1.5482530596725779E-3</v>
      </c>
    </row>
    <row r="2354" spans="1:16" x14ac:dyDescent="0.25">
      <c r="A2354" s="27" t="s">
        <v>3069</v>
      </c>
      <c r="B2354" s="17" t="str">
        <f t="shared" si="109"/>
        <v xml:space="preserve">HALF </v>
      </c>
      <c r="C2354" s="28" t="s">
        <v>917</v>
      </c>
      <c r="D2354" s="28" t="s">
        <v>304</v>
      </c>
      <c r="E2354" s="19">
        <v>14.4914818146235</v>
      </c>
      <c r="F2354" s="20">
        <v>43.024179241774299</v>
      </c>
      <c r="G2354" s="21">
        <v>0.18481830216864001</v>
      </c>
      <c r="H2354" s="22">
        <v>5</v>
      </c>
      <c r="I2354" s="23">
        <v>3</v>
      </c>
      <c r="J2354" s="21">
        <v>0.79354929960988096</v>
      </c>
      <c r="K2354" s="24">
        <v>0</v>
      </c>
      <c r="L2354" s="25">
        <v>0</v>
      </c>
      <c r="M2354" s="26">
        <v>2.21846555123641E-2</v>
      </c>
      <c r="N2354" s="23">
        <v>1</v>
      </c>
      <c r="O2354" s="23">
        <f t="shared" si="108"/>
        <v>2.21846555123641E-2</v>
      </c>
      <c r="P2354" s="33">
        <f t="shared" si="110"/>
        <v>1.5308755720189597E-3</v>
      </c>
    </row>
    <row r="2355" spans="1:16" x14ac:dyDescent="0.25">
      <c r="A2355" s="27" t="s">
        <v>3070</v>
      </c>
      <c r="B2355" s="17" t="str">
        <f t="shared" si="109"/>
        <v>PALME</v>
      </c>
      <c r="C2355" s="28" t="s">
        <v>2250</v>
      </c>
      <c r="D2355" s="28" t="s">
        <v>580</v>
      </c>
      <c r="E2355" s="19">
        <v>10.3482742012987</v>
      </c>
      <c r="F2355" s="20">
        <v>48.018557846605098</v>
      </c>
      <c r="G2355" s="21">
        <v>0.61681087376943899</v>
      </c>
      <c r="H2355" s="22">
        <v>0</v>
      </c>
      <c r="I2355" s="23">
        <v>5</v>
      </c>
      <c r="J2355" s="21">
        <v>0.69299498889083</v>
      </c>
      <c r="K2355" s="24">
        <v>0</v>
      </c>
      <c r="L2355" s="25">
        <v>0</v>
      </c>
      <c r="M2355" s="26">
        <v>2.2152810226223701E-2</v>
      </c>
      <c r="N2355" s="23">
        <v>1</v>
      </c>
      <c r="O2355" s="23">
        <f t="shared" si="108"/>
        <v>2.2152810226223701E-2</v>
      </c>
      <c r="P2355" s="33">
        <f t="shared" si="110"/>
        <v>2.1407250905125358E-3</v>
      </c>
    </row>
    <row r="2356" spans="1:16" x14ac:dyDescent="0.25">
      <c r="A2356" s="27" t="s">
        <v>3071</v>
      </c>
      <c r="B2356" s="17" t="str">
        <f t="shared" si="109"/>
        <v>BIG R</v>
      </c>
      <c r="C2356" s="28" t="s">
        <v>1583</v>
      </c>
      <c r="D2356" s="28" t="s">
        <v>187</v>
      </c>
      <c r="E2356" s="19">
        <v>2.6396152328209199</v>
      </c>
      <c r="F2356" s="20">
        <v>37.623298078886997</v>
      </c>
      <c r="G2356" s="21">
        <v>0.33841915207495599</v>
      </c>
      <c r="H2356" s="22">
        <v>1</v>
      </c>
      <c r="I2356" s="23">
        <v>4</v>
      </c>
      <c r="J2356" s="21">
        <v>1</v>
      </c>
      <c r="K2356" s="24">
        <v>0</v>
      </c>
      <c r="L2356" s="25">
        <v>0</v>
      </c>
      <c r="M2356" s="26">
        <v>2.2132671639453299E-2</v>
      </c>
      <c r="N2356" s="23">
        <v>1</v>
      </c>
      <c r="O2356" s="23">
        <f t="shared" si="108"/>
        <v>2.2132671639453299E-2</v>
      </c>
      <c r="P2356" s="33">
        <f t="shared" si="110"/>
        <v>8.3848097875236244E-3</v>
      </c>
    </row>
    <row r="2357" spans="1:16" x14ac:dyDescent="0.25">
      <c r="A2357" s="27" t="s">
        <v>3072</v>
      </c>
      <c r="B2357" s="17" t="str">
        <f t="shared" si="109"/>
        <v xml:space="preserve">BELL </v>
      </c>
      <c r="C2357" s="28" t="s">
        <v>3073</v>
      </c>
      <c r="D2357" s="28" t="s">
        <v>148</v>
      </c>
      <c r="E2357" s="19">
        <v>13.432981831687201</v>
      </c>
      <c r="F2357" s="20">
        <v>10</v>
      </c>
      <c r="G2357" s="21">
        <v>0.50921517447782705</v>
      </c>
      <c r="H2357" s="22">
        <v>4</v>
      </c>
      <c r="I2357" s="23">
        <v>3</v>
      </c>
      <c r="J2357" s="21">
        <v>0.76112890113404896</v>
      </c>
      <c r="K2357" s="24">
        <v>0</v>
      </c>
      <c r="L2357" s="25">
        <v>0</v>
      </c>
      <c r="M2357" s="26">
        <v>2.20992161620963E-2</v>
      </c>
      <c r="N2357" s="23">
        <v>1</v>
      </c>
      <c r="O2357" s="23">
        <f t="shared" si="108"/>
        <v>2.20992161620963E-2</v>
      </c>
      <c r="P2357" s="33">
        <f t="shared" si="110"/>
        <v>1.6451459876143232E-3</v>
      </c>
    </row>
    <row r="2358" spans="1:16" x14ac:dyDescent="0.25">
      <c r="A2358" s="27" t="s">
        <v>3074</v>
      </c>
      <c r="B2358" s="17" t="str">
        <f t="shared" si="109"/>
        <v>SOLED</v>
      </c>
      <c r="C2358" s="28" t="s">
        <v>2822</v>
      </c>
      <c r="D2358" s="28" t="s">
        <v>223</v>
      </c>
      <c r="E2358" s="19">
        <v>16.945003343857</v>
      </c>
      <c r="F2358" s="20">
        <v>59.873884041473197</v>
      </c>
      <c r="G2358" s="21">
        <v>0.88979005357537699</v>
      </c>
      <c r="H2358" s="22">
        <v>0</v>
      </c>
      <c r="I2358" s="23">
        <v>0</v>
      </c>
      <c r="J2358" s="21">
        <v>0.48941024300350999</v>
      </c>
      <c r="K2358" s="24">
        <v>0</v>
      </c>
      <c r="L2358" s="25">
        <v>0</v>
      </c>
      <c r="M2358" s="26">
        <v>2.2096893076319901E-2</v>
      </c>
      <c r="N2358" s="23">
        <v>1</v>
      </c>
      <c r="O2358" s="23">
        <f t="shared" si="108"/>
        <v>2.2096893076319901E-2</v>
      </c>
      <c r="P2358" s="33">
        <f t="shared" si="110"/>
        <v>1.3040359230339481E-3</v>
      </c>
    </row>
    <row r="2359" spans="1:16" x14ac:dyDescent="0.25">
      <c r="A2359" s="27" t="s">
        <v>3075</v>
      </c>
      <c r="B2359" s="17" t="str">
        <f t="shared" si="109"/>
        <v>KONOC</v>
      </c>
      <c r="C2359" s="28" t="s">
        <v>2773</v>
      </c>
      <c r="D2359" s="28" t="s">
        <v>187</v>
      </c>
      <c r="E2359" s="19">
        <v>1.6025774427167601</v>
      </c>
      <c r="F2359" s="20">
        <v>10</v>
      </c>
      <c r="G2359" s="21">
        <v>1</v>
      </c>
      <c r="H2359" s="22">
        <v>0</v>
      </c>
      <c r="I2359" s="23">
        <v>2</v>
      </c>
      <c r="J2359" s="21">
        <v>0.69543552528870201</v>
      </c>
      <c r="K2359" s="24">
        <v>0</v>
      </c>
      <c r="L2359" s="25">
        <v>0</v>
      </c>
      <c r="M2359" s="26">
        <v>2.2058096455902201E-2</v>
      </c>
      <c r="N2359" s="23">
        <v>1</v>
      </c>
      <c r="O2359" s="23">
        <f t="shared" si="108"/>
        <v>2.2058096455902201E-2</v>
      </c>
      <c r="P2359" s="33">
        <f t="shared" si="110"/>
        <v>1.3764137612288079E-2</v>
      </c>
    </row>
    <row r="2360" spans="1:16" x14ac:dyDescent="0.25">
      <c r="A2360" s="27" t="s">
        <v>3076</v>
      </c>
      <c r="B2360" s="17" t="str">
        <f t="shared" si="109"/>
        <v>KERCK</v>
      </c>
      <c r="C2360" s="28" t="s">
        <v>2535</v>
      </c>
      <c r="D2360" s="28" t="s">
        <v>145</v>
      </c>
      <c r="E2360" s="19">
        <v>3.86231811778925</v>
      </c>
      <c r="F2360" s="20">
        <v>40.579790192532201</v>
      </c>
      <c r="G2360" s="21">
        <v>0.351079930244932</v>
      </c>
      <c r="H2360" s="22">
        <v>0</v>
      </c>
      <c r="I2360" s="23">
        <v>3</v>
      </c>
      <c r="J2360" s="21">
        <v>1</v>
      </c>
      <c r="K2360" s="24">
        <v>0</v>
      </c>
      <c r="L2360" s="25">
        <v>0</v>
      </c>
      <c r="M2360" s="26">
        <v>2.2055983329581402E-2</v>
      </c>
      <c r="N2360" s="23">
        <v>1</v>
      </c>
      <c r="O2360" s="23">
        <f t="shared" si="108"/>
        <v>2.2055983329581402E-2</v>
      </c>
      <c r="P2360" s="33">
        <f t="shared" si="110"/>
        <v>5.7105558519364042E-3</v>
      </c>
    </row>
    <row r="2361" spans="1:16" x14ac:dyDescent="0.25">
      <c r="A2361" s="27" t="s">
        <v>3077</v>
      </c>
      <c r="B2361" s="17" t="str">
        <f t="shared" si="109"/>
        <v>LUCER</v>
      </c>
      <c r="C2361" s="28" t="s">
        <v>2460</v>
      </c>
      <c r="D2361" s="28" t="s">
        <v>187</v>
      </c>
      <c r="E2361" s="19">
        <v>1.2106056200677</v>
      </c>
      <c r="F2361" s="20">
        <v>10</v>
      </c>
      <c r="G2361" s="21">
        <v>0.52728759086634303</v>
      </c>
      <c r="H2361" s="22">
        <v>0</v>
      </c>
      <c r="I2361" s="23">
        <v>6</v>
      </c>
      <c r="J2361" s="21">
        <v>1</v>
      </c>
      <c r="K2361" s="24">
        <v>0</v>
      </c>
      <c r="L2361" s="25">
        <v>0</v>
      </c>
      <c r="M2361" s="26">
        <v>2.2038138792430498E-2</v>
      </c>
      <c r="N2361" s="23">
        <v>1</v>
      </c>
      <c r="O2361" s="23">
        <f t="shared" si="108"/>
        <v>2.2038138792430498E-2</v>
      </c>
      <c r="P2361" s="33">
        <f t="shared" si="110"/>
        <v>1.8204226402978429E-2</v>
      </c>
    </row>
    <row r="2362" spans="1:16" x14ac:dyDescent="0.25">
      <c r="A2362" s="27" t="s">
        <v>3078</v>
      </c>
      <c r="B2362" s="17" t="str">
        <f t="shared" si="109"/>
        <v>BRUNS</v>
      </c>
      <c r="C2362" s="28" t="s">
        <v>900</v>
      </c>
      <c r="D2362" s="28" t="s">
        <v>148</v>
      </c>
      <c r="E2362" s="19">
        <v>9.4415896847118894</v>
      </c>
      <c r="F2362" s="20">
        <v>27.443579012228501</v>
      </c>
      <c r="G2362" s="21">
        <v>0.52211903101999901</v>
      </c>
      <c r="H2362" s="22">
        <v>4</v>
      </c>
      <c r="I2362" s="23">
        <v>4</v>
      </c>
      <c r="J2362" s="21">
        <v>0.73991042503899096</v>
      </c>
      <c r="K2362" s="24">
        <v>0</v>
      </c>
      <c r="L2362" s="25">
        <v>0</v>
      </c>
      <c r="M2362" s="26">
        <v>2.20157434982849E-2</v>
      </c>
      <c r="N2362" s="23">
        <v>1</v>
      </c>
      <c r="O2362" s="23">
        <f t="shared" si="108"/>
        <v>2.20157434982849E-2</v>
      </c>
      <c r="P2362" s="33">
        <f t="shared" si="110"/>
        <v>2.3317835484773781E-3</v>
      </c>
    </row>
    <row r="2363" spans="1:16" x14ac:dyDescent="0.25">
      <c r="A2363" s="27" t="s">
        <v>3079</v>
      </c>
      <c r="B2363" s="17" t="str">
        <f t="shared" si="109"/>
        <v>MC AR</v>
      </c>
      <c r="C2363" s="28" t="s">
        <v>2951</v>
      </c>
      <c r="D2363" s="28" t="s">
        <v>170</v>
      </c>
      <c r="E2363" s="19">
        <v>11.030478630702</v>
      </c>
      <c r="F2363" s="20">
        <v>56.146380408168802</v>
      </c>
      <c r="G2363" s="21">
        <v>0.63761266190528898</v>
      </c>
      <c r="H2363" s="22">
        <v>0</v>
      </c>
      <c r="I2363" s="23">
        <v>2</v>
      </c>
      <c r="J2363" s="21">
        <v>0.67609150457953504</v>
      </c>
      <c r="K2363" s="24">
        <v>0</v>
      </c>
      <c r="L2363" s="25">
        <v>0</v>
      </c>
      <c r="M2363" s="26">
        <v>2.1998888478476399E-2</v>
      </c>
      <c r="N2363" s="23">
        <v>1</v>
      </c>
      <c r="O2363" s="23">
        <f t="shared" si="108"/>
        <v>2.1998888478476399E-2</v>
      </c>
      <c r="P2363" s="33">
        <f t="shared" si="110"/>
        <v>1.9943729746454667E-3</v>
      </c>
    </row>
    <row r="2364" spans="1:16" x14ac:dyDescent="0.25">
      <c r="A2364" s="27" t="s">
        <v>3080</v>
      </c>
      <c r="B2364" s="17" t="str">
        <f t="shared" si="109"/>
        <v>CURTI</v>
      </c>
      <c r="C2364" s="28" t="s">
        <v>1472</v>
      </c>
      <c r="D2364" s="28" t="s">
        <v>145</v>
      </c>
      <c r="E2364" s="19">
        <v>8.4448977504463141</v>
      </c>
      <c r="F2364" s="20">
        <v>49.5290997982625</v>
      </c>
      <c r="G2364" s="21">
        <v>0.11987395733522099</v>
      </c>
      <c r="H2364" s="22">
        <v>0</v>
      </c>
      <c r="I2364" s="23">
        <v>2</v>
      </c>
      <c r="J2364" s="21">
        <v>1</v>
      </c>
      <c r="K2364" s="24">
        <v>5.3886850945079204E-3</v>
      </c>
      <c r="L2364" s="25">
        <v>1</v>
      </c>
      <c r="M2364" s="26">
        <v>2.1879642434295101E-2</v>
      </c>
      <c r="N2364" s="23">
        <v>1</v>
      </c>
      <c r="O2364" s="23">
        <f t="shared" si="108"/>
        <v>2.1879642434295101E-2</v>
      </c>
      <c r="P2364" s="33">
        <f t="shared" si="110"/>
        <v>2.5908712077820904E-3</v>
      </c>
    </row>
    <row r="2365" spans="1:16" x14ac:dyDescent="0.25">
      <c r="A2365" s="27" t="s">
        <v>3081</v>
      </c>
      <c r="B2365" s="17" t="str">
        <f t="shared" si="109"/>
        <v>RIO D</v>
      </c>
      <c r="C2365" s="28" t="s">
        <v>1854</v>
      </c>
      <c r="D2365" s="28" t="s">
        <v>187</v>
      </c>
      <c r="E2365" s="19">
        <v>3.7546499618597098</v>
      </c>
      <c r="F2365" s="20">
        <v>61.672338493960602</v>
      </c>
      <c r="G2365" s="21">
        <v>0.399569337959848</v>
      </c>
      <c r="H2365" s="22">
        <v>1</v>
      </c>
      <c r="I2365" s="23">
        <v>3</v>
      </c>
      <c r="J2365" s="21">
        <v>0.79325356443571204</v>
      </c>
      <c r="K2365" s="24">
        <v>0</v>
      </c>
      <c r="L2365" s="25">
        <v>0</v>
      </c>
      <c r="M2365" s="26">
        <v>2.1848838505112499E-2</v>
      </c>
      <c r="N2365" s="23">
        <v>1</v>
      </c>
      <c r="O2365" s="23">
        <f t="shared" si="108"/>
        <v>2.1848838505112499E-2</v>
      </c>
      <c r="P2365" s="33">
        <f t="shared" si="110"/>
        <v>5.8191412587208493E-3</v>
      </c>
    </row>
    <row r="2366" spans="1:16" x14ac:dyDescent="0.25">
      <c r="A2366" s="27" t="s">
        <v>3082</v>
      </c>
      <c r="B2366" s="17" t="str">
        <f t="shared" si="109"/>
        <v>SAN C</v>
      </c>
      <c r="C2366" s="28" t="s">
        <v>3083</v>
      </c>
      <c r="D2366" s="28" t="s">
        <v>304</v>
      </c>
      <c r="E2366" s="19">
        <v>4.4833144470916801</v>
      </c>
      <c r="F2366" s="20">
        <v>10</v>
      </c>
      <c r="G2366" s="21">
        <v>0.33621862893995702</v>
      </c>
      <c r="H2366" s="22">
        <v>0</v>
      </c>
      <c r="I2366" s="23">
        <v>5</v>
      </c>
      <c r="J2366" s="21">
        <v>0.90227609697083899</v>
      </c>
      <c r="K2366" s="24">
        <v>0</v>
      </c>
      <c r="L2366" s="25">
        <v>0</v>
      </c>
      <c r="M2366" s="26">
        <v>2.18353347067653E-2</v>
      </c>
      <c r="N2366" s="23">
        <v>1</v>
      </c>
      <c r="O2366" s="23">
        <f t="shared" si="108"/>
        <v>2.18353347067653E-2</v>
      </c>
      <c r="P2366" s="33">
        <f t="shared" si="110"/>
        <v>4.8703553954217629E-3</v>
      </c>
    </row>
    <row r="2367" spans="1:16" x14ac:dyDescent="0.25">
      <c r="A2367" s="27" t="s">
        <v>3084</v>
      </c>
      <c r="B2367" s="17" t="str">
        <f t="shared" si="109"/>
        <v>CAYET</v>
      </c>
      <c r="C2367" s="28" t="s">
        <v>1559</v>
      </c>
      <c r="D2367" s="28" t="s">
        <v>621</v>
      </c>
      <c r="E2367" s="19">
        <v>8.1822192600766499</v>
      </c>
      <c r="F2367" s="20">
        <v>10</v>
      </c>
      <c r="G2367" s="21">
        <v>0.476722575904233</v>
      </c>
      <c r="H2367" s="22">
        <v>0</v>
      </c>
      <c r="I2367" s="23">
        <v>2</v>
      </c>
      <c r="J2367" s="21">
        <v>0.66511259878498796</v>
      </c>
      <c r="K2367" s="24">
        <v>0.19490787577028601</v>
      </c>
      <c r="L2367" s="25">
        <v>0</v>
      </c>
      <c r="M2367" s="26">
        <v>2.18214050933042E-2</v>
      </c>
      <c r="N2367" s="23">
        <v>1</v>
      </c>
      <c r="O2367" s="23">
        <f t="shared" si="108"/>
        <v>2.18214050933042E-2</v>
      </c>
      <c r="P2367" s="33">
        <f t="shared" si="110"/>
        <v>2.6669298878089194E-3</v>
      </c>
    </row>
    <row r="2368" spans="1:16" x14ac:dyDescent="0.25">
      <c r="A2368" s="27" t="s">
        <v>3085</v>
      </c>
      <c r="B2368" s="17" t="str">
        <f t="shared" si="109"/>
        <v>WOODS</v>
      </c>
      <c r="C2368" s="28" t="s">
        <v>1451</v>
      </c>
      <c r="D2368" s="28" t="s">
        <v>304</v>
      </c>
      <c r="E2368" s="19">
        <v>2.23540944482576</v>
      </c>
      <c r="F2368" s="20">
        <v>10</v>
      </c>
      <c r="G2368" s="21">
        <v>0.778478987256364</v>
      </c>
      <c r="H2368" s="22">
        <v>0</v>
      </c>
      <c r="I2368" s="23">
        <v>2</v>
      </c>
      <c r="J2368" s="21">
        <v>0.86640397698865901</v>
      </c>
      <c r="K2368" s="24">
        <v>0</v>
      </c>
      <c r="L2368" s="25">
        <v>0</v>
      </c>
      <c r="M2368" s="26">
        <v>2.1812105146141399E-2</v>
      </c>
      <c r="N2368" s="23">
        <v>1</v>
      </c>
      <c r="O2368" s="23">
        <f t="shared" si="108"/>
        <v>2.1812105146141399E-2</v>
      </c>
      <c r="P2368" s="33">
        <f t="shared" si="110"/>
        <v>9.757543610916233E-3</v>
      </c>
    </row>
    <row r="2369" spans="1:16" x14ac:dyDescent="0.25">
      <c r="A2369" s="27" t="s">
        <v>3086</v>
      </c>
      <c r="B2369" s="17" t="str">
        <f t="shared" si="109"/>
        <v>VIEJO</v>
      </c>
      <c r="C2369" s="28" t="s">
        <v>1756</v>
      </c>
      <c r="D2369" s="28" t="s">
        <v>223</v>
      </c>
      <c r="E2369" s="19">
        <v>0.87678704113478301</v>
      </c>
      <c r="F2369" s="20">
        <v>10</v>
      </c>
      <c r="G2369" s="21">
        <v>0.42786103995653602</v>
      </c>
      <c r="H2369" s="22">
        <v>0</v>
      </c>
      <c r="I2369" s="23">
        <v>3</v>
      </c>
      <c r="J2369" s="21">
        <v>1</v>
      </c>
      <c r="K2369" s="24">
        <v>0</v>
      </c>
      <c r="L2369" s="25">
        <v>0</v>
      </c>
      <c r="M2369" s="26">
        <v>2.1793012270776301E-2</v>
      </c>
      <c r="N2369" s="23">
        <v>1</v>
      </c>
      <c r="O2369" s="23">
        <f t="shared" si="108"/>
        <v>2.1793012270776301E-2</v>
      </c>
      <c r="P2369" s="33">
        <f t="shared" si="110"/>
        <v>2.4855536462503665E-2</v>
      </c>
    </row>
    <row r="2370" spans="1:16" x14ac:dyDescent="0.25">
      <c r="A2370" s="27" t="s">
        <v>3087</v>
      </c>
      <c r="B2370" s="17" t="str">
        <f t="shared" si="109"/>
        <v xml:space="preserve">SALT </v>
      </c>
      <c r="C2370" s="28" t="s">
        <v>2138</v>
      </c>
      <c r="D2370" s="28" t="s">
        <v>154</v>
      </c>
      <c r="E2370" s="19">
        <v>0.70592180171809105</v>
      </c>
      <c r="F2370" s="20">
        <v>10</v>
      </c>
      <c r="G2370" s="21">
        <v>1</v>
      </c>
      <c r="H2370" s="22">
        <v>0</v>
      </c>
      <c r="I2370" s="23">
        <v>1</v>
      </c>
      <c r="J2370" s="21">
        <v>0.70325565140638602</v>
      </c>
      <c r="K2370" s="24">
        <v>0</v>
      </c>
      <c r="L2370" s="25">
        <v>0</v>
      </c>
      <c r="M2370" s="26">
        <v>2.1776225265626802E-2</v>
      </c>
      <c r="N2370" s="23">
        <v>1</v>
      </c>
      <c r="O2370" s="23">
        <f t="shared" si="108"/>
        <v>2.1776225265626802E-2</v>
      </c>
      <c r="P2370" s="33">
        <f t="shared" si="110"/>
        <v>3.0847928499484294E-2</v>
      </c>
    </row>
    <row r="2371" spans="1:16" x14ac:dyDescent="0.25">
      <c r="A2371" s="27" t="s">
        <v>3088</v>
      </c>
      <c r="B2371" s="17" t="str">
        <f t="shared" si="109"/>
        <v>FOOTH</v>
      </c>
      <c r="C2371" s="28" t="s">
        <v>1480</v>
      </c>
      <c r="D2371" s="28" t="s">
        <v>580</v>
      </c>
      <c r="E2371" s="19">
        <v>0.73003532738711296</v>
      </c>
      <c r="F2371" s="20">
        <v>62.579817592318498</v>
      </c>
      <c r="G2371" s="21">
        <v>1</v>
      </c>
      <c r="H2371" s="22">
        <v>0</v>
      </c>
      <c r="I2371" s="23">
        <v>3</v>
      </c>
      <c r="J2371" s="21">
        <v>0.166573262886405</v>
      </c>
      <c r="K2371" s="24">
        <v>0</v>
      </c>
      <c r="L2371" s="25">
        <v>0</v>
      </c>
      <c r="M2371" s="26">
        <v>2.1720915904113899E-2</v>
      </c>
      <c r="N2371" s="23">
        <v>1</v>
      </c>
      <c r="O2371" s="23">
        <f t="shared" si="108"/>
        <v>2.1720915904113899E-2</v>
      </c>
      <c r="P2371" s="33">
        <f t="shared" si="110"/>
        <v>2.9753239451925911E-2</v>
      </c>
    </row>
    <row r="2372" spans="1:16" x14ac:dyDescent="0.25">
      <c r="A2372" s="27" t="s">
        <v>3089</v>
      </c>
      <c r="B2372" s="17" t="str">
        <f t="shared" si="109"/>
        <v xml:space="preserve">FORT </v>
      </c>
      <c r="C2372" s="28" t="s">
        <v>2109</v>
      </c>
      <c r="D2372" s="28" t="s">
        <v>187</v>
      </c>
      <c r="E2372" s="19">
        <v>12.905836273964701</v>
      </c>
      <c r="F2372" s="20">
        <v>10</v>
      </c>
      <c r="G2372" s="21">
        <v>7.3429260905908206E-2</v>
      </c>
      <c r="H2372" s="22">
        <v>8</v>
      </c>
      <c r="I2372" s="23">
        <v>11</v>
      </c>
      <c r="J2372" s="21">
        <v>0.88011777968639804</v>
      </c>
      <c r="K2372" s="24">
        <v>0</v>
      </c>
      <c r="L2372" s="25">
        <v>0</v>
      </c>
      <c r="M2372" s="26">
        <v>2.1680883029264499E-2</v>
      </c>
      <c r="N2372" s="23">
        <v>1</v>
      </c>
      <c r="O2372" s="23">
        <f t="shared" si="108"/>
        <v>2.1680883029264499E-2</v>
      </c>
      <c r="P2372" s="33">
        <f t="shared" si="110"/>
        <v>1.6799285663496246E-3</v>
      </c>
    </row>
    <row r="2373" spans="1:16" x14ac:dyDescent="0.25">
      <c r="A2373" s="27" t="s">
        <v>3090</v>
      </c>
      <c r="B2373" s="17" t="str">
        <f t="shared" si="109"/>
        <v>JESSU</v>
      </c>
      <c r="C2373" s="28" t="s">
        <v>1029</v>
      </c>
      <c r="D2373" s="28" t="s">
        <v>170</v>
      </c>
      <c r="E2373" s="19">
        <v>1.28302778460886</v>
      </c>
      <c r="F2373" s="20">
        <v>10</v>
      </c>
      <c r="G2373" s="21">
        <v>0.88482043696620405</v>
      </c>
      <c r="H2373" s="22">
        <v>0</v>
      </c>
      <c r="I2373" s="23">
        <v>0</v>
      </c>
      <c r="J2373" s="21">
        <v>0.68062946268518898</v>
      </c>
      <c r="K2373" s="24">
        <v>0</v>
      </c>
      <c r="L2373" s="25">
        <v>0</v>
      </c>
      <c r="M2373" s="26">
        <v>2.1667036747782E-2</v>
      </c>
      <c r="N2373" s="23">
        <v>1</v>
      </c>
      <c r="O2373" s="23">
        <f t="shared" ref="O2373:O2436" si="111">M2373*N2373</f>
        <v>2.1667036747782E-2</v>
      </c>
      <c r="P2373" s="33">
        <f t="shared" si="110"/>
        <v>1.6887425983831948E-2</v>
      </c>
    </row>
    <row r="2374" spans="1:16" x14ac:dyDescent="0.25">
      <c r="A2374" s="27" t="s">
        <v>3091</v>
      </c>
      <c r="B2374" s="17" t="str">
        <f t="shared" ref="B2374:B2437" si="112">LEFT(A2374,5)</f>
        <v>REDBU</v>
      </c>
      <c r="C2374" s="28" t="s">
        <v>940</v>
      </c>
      <c r="D2374" s="28" t="s">
        <v>187</v>
      </c>
      <c r="E2374" s="19">
        <v>6.0637992580169602</v>
      </c>
      <c r="F2374" s="20">
        <v>23.8330433210708</v>
      </c>
      <c r="G2374" s="21">
        <v>0.59817399609108002</v>
      </c>
      <c r="H2374" s="22">
        <v>2</v>
      </c>
      <c r="I2374" s="23">
        <v>2</v>
      </c>
      <c r="J2374" s="21">
        <v>0.75220864149969802</v>
      </c>
      <c r="K2374" s="24">
        <v>0</v>
      </c>
      <c r="L2374" s="25">
        <v>0</v>
      </c>
      <c r="M2374" s="26">
        <v>2.1630271815999299E-2</v>
      </c>
      <c r="N2374" s="23">
        <v>1</v>
      </c>
      <c r="O2374" s="23">
        <f t="shared" si="111"/>
        <v>2.1630271815999299E-2</v>
      </c>
      <c r="P2374" s="33">
        <f t="shared" ref="P2374:P2437" si="113">O2374/E2374</f>
        <v>3.5671154165273326E-3</v>
      </c>
    </row>
    <row r="2375" spans="1:16" x14ac:dyDescent="0.25">
      <c r="A2375" s="27" t="s">
        <v>3092</v>
      </c>
      <c r="B2375" s="17" t="str">
        <f t="shared" si="112"/>
        <v>SAN R</v>
      </c>
      <c r="C2375" s="28" t="s">
        <v>3093</v>
      </c>
      <c r="D2375" s="28" t="s">
        <v>212</v>
      </c>
      <c r="E2375" s="19">
        <v>7.8259847233418096</v>
      </c>
      <c r="F2375" s="20">
        <v>10</v>
      </c>
      <c r="G2375" s="21">
        <v>0.189449102808429</v>
      </c>
      <c r="H2375" s="22">
        <v>3</v>
      </c>
      <c r="I2375" s="23">
        <v>4</v>
      </c>
      <c r="J2375" s="21">
        <v>0.72624872959890796</v>
      </c>
      <c r="K2375" s="24">
        <v>0</v>
      </c>
      <c r="L2375" s="25">
        <v>0</v>
      </c>
      <c r="M2375" s="26">
        <v>2.1587710099833402E-2</v>
      </c>
      <c r="N2375" s="23">
        <v>1</v>
      </c>
      <c r="O2375" s="23">
        <f t="shared" si="111"/>
        <v>2.1587710099833402E-2</v>
      </c>
      <c r="P2375" s="33">
        <f t="shared" si="113"/>
        <v>2.7584656580590837E-3</v>
      </c>
    </row>
    <row r="2376" spans="1:16" x14ac:dyDescent="0.25">
      <c r="A2376" s="27" t="s">
        <v>3094</v>
      </c>
      <c r="B2376" s="17" t="str">
        <f t="shared" si="112"/>
        <v>CMC 1</v>
      </c>
      <c r="C2376" s="28" t="s">
        <v>3095</v>
      </c>
      <c r="D2376" s="28" t="s">
        <v>580</v>
      </c>
      <c r="E2376" s="19">
        <v>2.06091720450162</v>
      </c>
      <c r="F2376" s="20">
        <v>25.529668032532602</v>
      </c>
      <c r="G2376" s="21">
        <v>0.52237415382007202</v>
      </c>
      <c r="H2376" s="22">
        <v>0</v>
      </c>
      <c r="I2376" s="23">
        <v>0</v>
      </c>
      <c r="J2376" s="21">
        <v>1</v>
      </c>
      <c r="K2376" s="24">
        <v>0</v>
      </c>
      <c r="L2376" s="25">
        <v>0</v>
      </c>
      <c r="M2376" s="26">
        <v>2.1532396444783299E-2</v>
      </c>
      <c r="N2376" s="23">
        <v>1</v>
      </c>
      <c r="O2376" s="23">
        <f t="shared" si="111"/>
        <v>2.1532396444783299E-2</v>
      </c>
      <c r="P2376" s="33">
        <f t="shared" si="113"/>
        <v>1.04479677290046E-2</v>
      </c>
    </row>
    <row r="2377" spans="1:16" x14ac:dyDescent="0.25">
      <c r="A2377" s="27" t="s">
        <v>3096</v>
      </c>
      <c r="B2377" s="17" t="str">
        <f t="shared" si="112"/>
        <v>MENDO</v>
      </c>
      <c r="C2377" s="28" t="s">
        <v>505</v>
      </c>
      <c r="D2377" s="28" t="s">
        <v>187</v>
      </c>
      <c r="E2377" s="19">
        <v>5.681453733350132</v>
      </c>
      <c r="F2377" s="20">
        <v>36.395118671097599</v>
      </c>
      <c r="G2377" s="21">
        <v>0.999999999999999</v>
      </c>
      <c r="H2377" s="22">
        <v>0</v>
      </c>
      <c r="I2377" s="23">
        <v>2</v>
      </c>
      <c r="J2377" s="21">
        <v>0.30278843715749298</v>
      </c>
      <c r="K2377" s="24">
        <v>3.0607021948696599E-2</v>
      </c>
      <c r="L2377" s="25">
        <v>1</v>
      </c>
      <c r="M2377" s="26">
        <v>2.1431044029312799E-2</v>
      </c>
      <c r="N2377" s="23">
        <v>1</v>
      </c>
      <c r="O2377" s="23">
        <f t="shared" si="111"/>
        <v>2.1431044029312799E-2</v>
      </c>
      <c r="P2377" s="33">
        <f t="shared" si="113"/>
        <v>3.7721057030725385E-3</v>
      </c>
    </row>
    <row r="2378" spans="1:16" x14ac:dyDescent="0.25">
      <c r="A2378" s="27" t="s">
        <v>3097</v>
      </c>
      <c r="B2378" s="17" t="str">
        <f t="shared" si="112"/>
        <v>COTAT</v>
      </c>
      <c r="C2378" s="28" t="s">
        <v>864</v>
      </c>
      <c r="D2378" s="28" t="s">
        <v>226</v>
      </c>
      <c r="E2378" s="19">
        <v>9.9372168847104891</v>
      </c>
      <c r="F2378" s="20">
        <v>78.878562124760904</v>
      </c>
      <c r="G2378" s="21">
        <v>0.1209292398726</v>
      </c>
      <c r="H2378" s="22">
        <v>0</v>
      </c>
      <c r="I2378" s="23">
        <v>11</v>
      </c>
      <c r="J2378" s="21">
        <v>0.59740635414213406</v>
      </c>
      <c r="K2378" s="24">
        <v>0</v>
      </c>
      <c r="L2378" s="25">
        <v>0</v>
      </c>
      <c r="M2378" s="26">
        <v>2.14196304076434E-2</v>
      </c>
      <c r="N2378" s="23">
        <v>1</v>
      </c>
      <c r="O2378" s="23">
        <f t="shared" si="111"/>
        <v>2.14196304076434E-2</v>
      </c>
      <c r="P2378" s="33">
        <f t="shared" si="113"/>
        <v>2.1554959156219965E-3</v>
      </c>
    </row>
    <row r="2379" spans="1:16" x14ac:dyDescent="0.25">
      <c r="A2379" s="27" t="s">
        <v>3098</v>
      </c>
      <c r="B2379" s="17" t="str">
        <f t="shared" si="112"/>
        <v>OTTER</v>
      </c>
      <c r="C2379" s="28" t="s">
        <v>601</v>
      </c>
      <c r="D2379" s="28" t="s">
        <v>223</v>
      </c>
      <c r="E2379" s="19">
        <v>8.5559833593678594</v>
      </c>
      <c r="F2379" s="20">
        <v>21.391713006079801</v>
      </c>
      <c r="G2379" s="21">
        <v>8.5567963844415604E-3</v>
      </c>
      <c r="H2379" s="22">
        <v>24</v>
      </c>
      <c r="I2379" s="23">
        <v>4</v>
      </c>
      <c r="J2379" s="21">
        <v>0.778409058957094</v>
      </c>
      <c r="K2379" s="24">
        <v>0</v>
      </c>
      <c r="L2379" s="25">
        <v>0</v>
      </c>
      <c r="M2379" s="26">
        <v>2.1414191261974299E-2</v>
      </c>
      <c r="N2379" s="23">
        <v>1</v>
      </c>
      <c r="O2379" s="23">
        <f t="shared" si="111"/>
        <v>2.1414191261974299E-2</v>
      </c>
      <c r="P2379" s="33">
        <f t="shared" si="113"/>
        <v>2.5028322710011022E-3</v>
      </c>
    </row>
    <row r="2380" spans="1:16" x14ac:dyDescent="0.25">
      <c r="A2380" s="27" t="s">
        <v>3099</v>
      </c>
      <c r="B2380" s="17" t="str">
        <f t="shared" si="112"/>
        <v>SARAT</v>
      </c>
      <c r="C2380" s="28" t="s">
        <v>3100</v>
      </c>
      <c r="D2380" s="28" t="s">
        <v>184</v>
      </c>
      <c r="E2380" s="19">
        <v>6.241487197275787</v>
      </c>
      <c r="F2380" s="20">
        <v>10</v>
      </c>
      <c r="G2380" s="21">
        <v>0.42438871842165299</v>
      </c>
      <c r="H2380" s="22">
        <v>3</v>
      </c>
      <c r="I2380" s="23">
        <v>7</v>
      </c>
      <c r="J2380" s="21">
        <v>0.55477715208563505</v>
      </c>
      <c r="K2380" s="24">
        <v>0.10642129330422601</v>
      </c>
      <c r="L2380" s="25">
        <v>0</v>
      </c>
      <c r="M2380" s="26">
        <v>2.1404006212001499E-2</v>
      </c>
      <c r="N2380" s="23">
        <v>1</v>
      </c>
      <c r="O2380" s="23">
        <f t="shared" si="111"/>
        <v>2.1404006212001499E-2</v>
      </c>
      <c r="P2380" s="33">
        <f t="shared" si="113"/>
        <v>3.4293118828063406E-3</v>
      </c>
    </row>
    <row r="2381" spans="1:16" x14ac:dyDescent="0.25">
      <c r="A2381" s="27" t="s">
        <v>3101</v>
      </c>
      <c r="B2381" s="17" t="str">
        <f t="shared" si="112"/>
        <v>HIGHL</v>
      </c>
      <c r="C2381" s="28" t="s">
        <v>1882</v>
      </c>
      <c r="D2381" s="28" t="s">
        <v>187</v>
      </c>
      <c r="E2381" s="19">
        <v>0.56405026850097795</v>
      </c>
      <c r="F2381" s="20">
        <v>10</v>
      </c>
      <c r="G2381" s="21">
        <v>0.72797115028583803</v>
      </c>
      <c r="H2381" s="22">
        <v>1</v>
      </c>
      <c r="I2381" s="23">
        <v>1</v>
      </c>
      <c r="J2381" s="21">
        <v>0.76242163334142299</v>
      </c>
      <c r="K2381" s="24">
        <v>0</v>
      </c>
      <c r="L2381" s="25">
        <v>0</v>
      </c>
      <c r="M2381" s="26">
        <v>2.13880695084981E-2</v>
      </c>
      <c r="N2381" s="23">
        <v>1</v>
      </c>
      <c r="O2381" s="23">
        <f t="shared" si="111"/>
        <v>2.13880695084981E-2</v>
      </c>
      <c r="P2381" s="33">
        <f t="shared" si="113"/>
        <v>3.7918729416332189E-2</v>
      </c>
    </row>
    <row r="2382" spans="1:16" x14ac:dyDescent="0.25">
      <c r="A2382" s="27" t="s">
        <v>3102</v>
      </c>
      <c r="B2382" s="17" t="str">
        <f t="shared" si="112"/>
        <v>PEORI</v>
      </c>
      <c r="C2382" s="28" t="s">
        <v>1116</v>
      </c>
      <c r="D2382" s="28" t="s">
        <v>145</v>
      </c>
      <c r="E2382" s="19">
        <v>8.3627039900152091</v>
      </c>
      <c r="F2382" s="20">
        <v>39.950017676984501</v>
      </c>
      <c r="G2382" s="21">
        <v>0.39213189381916003</v>
      </c>
      <c r="H2382" s="22">
        <v>0</v>
      </c>
      <c r="I2382" s="23">
        <v>3</v>
      </c>
      <c r="J2382" s="21">
        <v>0.93609111643116105</v>
      </c>
      <c r="K2382" s="24">
        <v>0</v>
      </c>
      <c r="L2382" s="25">
        <v>0</v>
      </c>
      <c r="M2382" s="26">
        <v>2.1324429579025299E-2</v>
      </c>
      <c r="N2382" s="23">
        <v>1</v>
      </c>
      <c r="O2382" s="23">
        <f t="shared" si="111"/>
        <v>2.1324429579025299E-2</v>
      </c>
      <c r="P2382" s="33">
        <f t="shared" si="113"/>
        <v>2.5499443247645691E-3</v>
      </c>
    </row>
    <row r="2383" spans="1:16" x14ac:dyDescent="0.25">
      <c r="A2383" s="27" t="s">
        <v>1263</v>
      </c>
      <c r="B2383" s="17" t="str">
        <f t="shared" si="112"/>
        <v>RED B</v>
      </c>
      <c r="C2383" s="28" t="s">
        <v>1263</v>
      </c>
      <c r="D2383" s="28" t="s">
        <v>170</v>
      </c>
      <c r="E2383" s="19">
        <v>0.18710680704344401</v>
      </c>
      <c r="F2383" s="20">
        <v>22.474919316560101</v>
      </c>
      <c r="G2383" s="21">
        <v>1</v>
      </c>
      <c r="H2383" s="22">
        <v>0</v>
      </c>
      <c r="I2383" s="23">
        <v>0</v>
      </c>
      <c r="J2383" s="21">
        <v>0.61687288786577699</v>
      </c>
      <c r="K2383" s="24">
        <v>0</v>
      </c>
      <c r="L2383" s="25">
        <v>0</v>
      </c>
      <c r="M2383" s="26">
        <v>2.1308001996057001E-2</v>
      </c>
      <c r="N2383" s="23">
        <v>1</v>
      </c>
      <c r="O2383" s="23">
        <f t="shared" si="111"/>
        <v>2.1308001996057001E-2</v>
      </c>
      <c r="P2383" s="33">
        <f t="shared" si="113"/>
        <v>0.11388149011120441</v>
      </c>
    </row>
    <row r="2384" spans="1:16" x14ac:dyDescent="0.25">
      <c r="A2384" s="27" t="s">
        <v>3103</v>
      </c>
      <c r="B2384" s="17" t="str">
        <f t="shared" si="112"/>
        <v>HAMIL</v>
      </c>
      <c r="C2384" s="28" t="s">
        <v>806</v>
      </c>
      <c r="D2384" s="28" t="s">
        <v>170</v>
      </c>
      <c r="E2384" s="19">
        <v>1.62813516947069</v>
      </c>
      <c r="F2384" s="20">
        <v>32.233778552320899</v>
      </c>
      <c r="G2384" s="21">
        <v>1</v>
      </c>
      <c r="H2384" s="22">
        <v>1</v>
      </c>
      <c r="I2384" s="23">
        <v>0</v>
      </c>
      <c r="J2384" s="21">
        <v>0.53184045234913402</v>
      </c>
      <c r="K2384" s="24">
        <v>0</v>
      </c>
      <c r="L2384" s="25">
        <v>0</v>
      </c>
      <c r="M2384" s="26">
        <v>2.1199431540223398E-2</v>
      </c>
      <c r="N2384" s="23">
        <v>1</v>
      </c>
      <c r="O2384" s="23">
        <f t="shared" si="111"/>
        <v>2.1199431540223398E-2</v>
      </c>
      <c r="P2384" s="33">
        <f t="shared" si="113"/>
        <v>1.3020682765003703E-2</v>
      </c>
    </row>
    <row r="2385" spans="1:16" x14ac:dyDescent="0.25">
      <c r="A2385" s="27" t="s">
        <v>3104</v>
      </c>
      <c r="B2385" s="17" t="str">
        <f t="shared" si="112"/>
        <v>OLEMA</v>
      </c>
      <c r="C2385" s="28" t="s">
        <v>654</v>
      </c>
      <c r="D2385" s="28" t="s">
        <v>212</v>
      </c>
      <c r="E2385" s="19">
        <v>3.5949489030124</v>
      </c>
      <c r="F2385" s="20">
        <v>80.324521281460704</v>
      </c>
      <c r="G2385" s="21">
        <v>0.25143909443713602</v>
      </c>
      <c r="H2385" s="22">
        <v>0</v>
      </c>
      <c r="I2385" s="23">
        <v>0</v>
      </c>
      <c r="J2385" s="21">
        <v>0.69821521040369094</v>
      </c>
      <c r="K2385" s="24">
        <v>0</v>
      </c>
      <c r="L2385" s="25">
        <v>0</v>
      </c>
      <c r="M2385" s="26">
        <v>2.1164790998669501E-2</v>
      </c>
      <c r="N2385" s="23">
        <v>1</v>
      </c>
      <c r="O2385" s="23">
        <f t="shared" si="111"/>
        <v>2.1164790998669501E-2</v>
      </c>
      <c r="P2385" s="33">
        <f t="shared" si="113"/>
        <v>5.8873690752417624E-3</v>
      </c>
    </row>
    <row r="2386" spans="1:16" x14ac:dyDescent="0.25">
      <c r="A2386" s="27" t="s">
        <v>3105</v>
      </c>
      <c r="B2386" s="17" t="str">
        <f t="shared" si="112"/>
        <v>DUNBA</v>
      </c>
      <c r="C2386" s="28" t="s">
        <v>575</v>
      </c>
      <c r="D2386" s="28" t="s">
        <v>226</v>
      </c>
      <c r="E2386" s="19">
        <v>3.4638399238709998</v>
      </c>
      <c r="F2386" s="20">
        <v>30.585343422600602</v>
      </c>
      <c r="G2386" s="21">
        <v>0.54129875314949705</v>
      </c>
      <c r="H2386" s="22">
        <v>1</v>
      </c>
      <c r="I2386" s="23">
        <v>3</v>
      </c>
      <c r="J2386" s="21">
        <v>0.854975992890466</v>
      </c>
      <c r="K2386" s="24">
        <v>0</v>
      </c>
      <c r="L2386" s="25">
        <v>0</v>
      </c>
      <c r="M2386" s="26">
        <v>2.1136957420183899E-2</v>
      </c>
      <c r="N2386" s="23">
        <v>1</v>
      </c>
      <c r="O2386" s="23">
        <f t="shared" si="111"/>
        <v>2.1136957420183899E-2</v>
      </c>
      <c r="P2386" s="33">
        <f t="shared" si="113"/>
        <v>6.1021750094508928E-3</v>
      </c>
    </row>
    <row r="2387" spans="1:16" x14ac:dyDescent="0.25">
      <c r="A2387" s="27" t="s">
        <v>3106</v>
      </c>
      <c r="B2387" s="17" t="str">
        <f t="shared" si="112"/>
        <v>PEORI</v>
      </c>
      <c r="C2387" s="28" t="s">
        <v>1270</v>
      </c>
      <c r="D2387" s="28" t="s">
        <v>145</v>
      </c>
      <c r="E2387" s="19">
        <v>6.4351442183072196</v>
      </c>
      <c r="F2387" s="20">
        <v>24.723208602921801</v>
      </c>
      <c r="G2387" s="21">
        <v>0.93539559489125701</v>
      </c>
      <c r="H2387" s="22">
        <v>1</v>
      </c>
      <c r="I2387" s="23">
        <v>4</v>
      </c>
      <c r="J2387" s="21">
        <v>0.54898116132373798</v>
      </c>
      <c r="K2387" s="24">
        <v>0</v>
      </c>
      <c r="L2387" s="25">
        <v>0</v>
      </c>
      <c r="M2387" s="26">
        <v>2.1125468166158599E-2</v>
      </c>
      <c r="N2387" s="23">
        <v>1</v>
      </c>
      <c r="O2387" s="23">
        <f t="shared" si="111"/>
        <v>2.1125468166158599E-2</v>
      </c>
      <c r="P2387" s="33">
        <f t="shared" si="113"/>
        <v>3.2828274626789489E-3</v>
      </c>
    </row>
    <row r="2388" spans="1:16" x14ac:dyDescent="0.25">
      <c r="A2388" s="27" t="s">
        <v>3107</v>
      </c>
      <c r="B2388" s="17" t="str">
        <f t="shared" si="112"/>
        <v>COTTO</v>
      </c>
      <c r="C2388" s="28" t="s">
        <v>2344</v>
      </c>
      <c r="D2388" s="28" t="s">
        <v>170</v>
      </c>
      <c r="E2388" s="19">
        <v>14.183468595077001</v>
      </c>
      <c r="F2388" s="20">
        <v>17.768622730584699</v>
      </c>
      <c r="G2388" s="21">
        <v>0.84406512679263102</v>
      </c>
      <c r="H2388" s="22">
        <v>1</v>
      </c>
      <c r="I2388" s="23">
        <v>2</v>
      </c>
      <c r="J2388" s="21">
        <v>0.58006720955534097</v>
      </c>
      <c r="K2388" s="24">
        <v>0</v>
      </c>
      <c r="L2388" s="25">
        <v>0</v>
      </c>
      <c r="M2388" s="26">
        <v>2.1121504680621201E-2</v>
      </c>
      <c r="N2388" s="23">
        <v>1</v>
      </c>
      <c r="O2388" s="23">
        <f t="shared" si="111"/>
        <v>2.1121504680621201E-2</v>
      </c>
      <c r="P2388" s="33">
        <f t="shared" si="113"/>
        <v>1.4891635666576194E-3</v>
      </c>
    </row>
    <row r="2389" spans="1:16" x14ac:dyDescent="0.25">
      <c r="A2389" s="27" t="s">
        <v>3108</v>
      </c>
      <c r="B2389" s="17" t="str">
        <f t="shared" si="112"/>
        <v>PUTAH</v>
      </c>
      <c r="C2389" s="28" t="s">
        <v>998</v>
      </c>
      <c r="D2389" s="28" t="s">
        <v>927</v>
      </c>
      <c r="E2389" s="19">
        <v>4.71788903850707</v>
      </c>
      <c r="F2389" s="20">
        <v>43.919236984709102</v>
      </c>
      <c r="G2389" s="21">
        <v>0.971175488733236</v>
      </c>
      <c r="H2389" s="22">
        <v>0</v>
      </c>
      <c r="I2389" s="23">
        <v>4</v>
      </c>
      <c r="J2389" s="21">
        <v>0.40057959687650102</v>
      </c>
      <c r="K2389" s="24">
        <v>0</v>
      </c>
      <c r="L2389" s="25">
        <v>0</v>
      </c>
      <c r="M2389" s="26">
        <v>2.1102476975614799E-2</v>
      </c>
      <c r="N2389" s="23">
        <v>1</v>
      </c>
      <c r="O2389" s="23">
        <f t="shared" si="111"/>
        <v>2.1102476975614799E-2</v>
      </c>
      <c r="P2389" s="33">
        <f t="shared" si="113"/>
        <v>4.4728641990894455E-3</v>
      </c>
    </row>
    <row r="2390" spans="1:16" x14ac:dyDescent="0.25">
      <c r="A2390" s="27" t="s">
        <v>3109</v>
      </c>
      <c r="B2390" s="17" t="str">
        <f t="shared" si="112"/>
        <v>ORIND</v>
      </c>
      <c r="C2390" s="28" t="s">
        <v>2297</v>
      </c>
      <c r="D2390" s="28" t="s">
        <v>593</v>
      </c>
      <c r="E2390" s="19">
        <v>4.9573903915270403</v>
      </c>
      <c r="F2390" s="20">
        <v>14.2459469374076</v>
      </c>
      <c r="G2390" s="21">
        <v>5.15252050909304E-2</v>
      </c>
      <c r="H2390" s="22">
        <v>4</v>
      </c>
      <c r="I2390" s="23">
        <v>12</v>
      </c>
      <c r="J2390" s="21">
        <v>0.73892750382978101</v>
      </c>
      <c r="K2390" s="24">
        <v>0</v>
      </c>
      <c r="L2390" s="25">
        <v>0</v>
      </c>
      <c r="M2390" s="26">
        <v>2.10760172944983E-2</v>
      </c>
      <c r="N2390" s="23">
        <v>1</v>
      </c>
      <c r="O2390" s="23">
        <f t="shared" si="111"/>
        <v>2.10760172944983E-2</v>
      </c>
      <c r="P2390" s="33">
        <f t="shared" si="113"/>
        <v>4.2514338452183482E-3</v>
      </c>
    </row>
    <row r="2391" spans="1:16" x14ac:dyDescent="0.25">
      <c r="A2391" s="27" t="s">
        <v>3110</v>
      </c>
      <c r="B2391" s="17" t="str">
        <f t="shared" si="112"/>
        <v>BURNE</v>
      </c>
      <c r="C2391" s="28" t="s">
        <v>2349</v>
      </c>
      <c r="D2391" s="28" t="s">
        <v>170</v>
      </c>
      <c r="E2391" s="19">
        <v>16.3380958953855</v>
      </c>
      <c r="F2391" s="20">
        <v>29.839562778303002</v>
      </c>
      <c r="G2391" s="21">
        <v>0.61186799967862004</v>
      </c>
      <c r="H2391" s="22">
        <v>0</v>
      </c>
      <c r="I2391" s="23">
        <v>0</v>
      </c>
      <c r="J2391" s="21">
        <v>0.87479726257537205</v>
      </c>
      <c r="K2391" s="24">
        <v>0</v>
      </c>
      <c r="L2391" s="25">
        <v>0</v>
      </c>
      <c r="M2391" s="26">
        <v>2.10709034105914E-2</v>
      </c>
      <c r="N2391" s="23">
        <v>1</v>
      </c>
      <c r="O2391" s="23">
        <f t="shared" si="111"/>
        <v>2.10709034105914E-2</v>
      </c>
      <c r="P2391" s="33">
        <f t="shared" si="113"/>
        <v>1.2896792591689111E-3</v>
      </c>
    </row>
    <row r="2392" spans="1:16" x14ac:dyDescent="0.25">
      <c r="A2392" s="27" t="s">
        <v>3111</v>
      </c>
      <c r="B2392" s="17" t="str">
        <f t="shared" si="112"/>
        <v>JOLON</v>
      </c>
      <c r="C2392" s="28" t="s">
        <v>2467</v>
      </c>
      <c r="D2392" s="28" t="s">
        <v>223</v>
      </c>
      <c r="E2392" s="19">
        <v>20.357763009536601</v>
      </c>
      <c r="F2392" s="20">
        <v>63.510560629770403</v>
      </c>
      <c r="G2392" s="21">
        <v>0.290178036401467</v>
      </c>
      <c r="H2392" s="22">
        <v>0</v>
      </c>
      <c r="I2392" s="23">
        <v>1</v>
      </c>
      <c r="J2392" s="21">
        <v>0.887904616409115</v>
      </c>
      <c r="K2392" s="24">
        <v>0</v>
      </c>
      <c r="L2392" s="25">
        <v>0</v>
      </c>
      <c r="M2392" s="26">
        <v>2.1050276755681101E-2</v>
      </c>
      <c r="N2392" s="23">
        <v>1</v>
      </c>
      <c r="O2392" s="23">
        <f t="shared" si="111"/>
        <v>2.1050276755681101E-2</v>
      </c>
      <c r="P2392" s="33">
        <f t="shared" si="113"/>
        <v>1.0340171828221053E-3</v>
      </c>
    </row>
    <row r="2393" spans="1:16" x14ac:dyDescent="0.25">
      <c r="A2393" s="27" t="s">
        <v>3112</v>
      </c>
      <c r="B2393" s="17" t="str">
        <f t="shared" si="112"/>
        <v>HATTO</v>
      </c>
      <c r="C2393" s="28" t="s">
        <v>834</v>
      </c>
      <c r="D2393" s="28" t="s">
        <v>223</v>
      </c>
      <c r="E2393" s="19">
        <v>6.33956662234801</v>
      </c>
      <c r="F2393" s="20">
        <v>38.933440274364798</v>
      </c>
      <c r="G2393" s="21">
        <v>0.468830405983509</v>
      </c>
      <c r="H2393" s="22">
        <v>0</v>
      </c>
      <c r="I2393" s="23">
        <v>2</v>
      </c>
      <c r="J2393" s="21">
        <v>0.62031529524127704</v>
      </c>
      <c r="K2393" s="24">
        <v>0</v>
      </c>
      <c r="L2393" s="25">
        <v>0</v>
      </c>
      <c r="M2393" s="26">
        <v>2.10349799399174E-2</v>
      </c>
      <c r="N2393" s="23">
        <v>1</v>
      </c>
      <c r="O2393" s="23">
        <f t="shared" si="111"/>
        <v>2.10349799399174E-2</v>
      </c>
      <c r="P2393" s="33">
        <f t="shared" si="113"/>
        <v>3.3180469885379315E-3</v>
      </c>
    </row>
    <row r="2394" spans="1:16" x14ac:dyDescent="0.25">
      <c r="A2394" s="27" t="s">
        <v>3113</v>
      </c>
      <c r="B2394" s="17" t="str">
        <f t="shared" si="112"/>
        <v>LAURE</v>
      </c>
      <c r="C2394" s="28" t="s">
        <v>2197</v>
      </c>
      <c r="D2394" s="28" t="s">
        <v>223</v>
      </c>
      <c r="E2394" s="19">
        <v>5.2402744818524596</v>
      </c>
      <c r="F2394" s="20">
        <v>57.323576337166202</v>
      </c>
      <c r="G2394" s="21">
        <v>9.0375753268808999E-3</v>
      </c>
      <c r="H2394" s="22">
        <v>0</v>
      </c>
      <c r="I2394" s="23">
        <v>0</v>
      </c>
      <c r="J2394" s="21">
        <v>0.913213147097513</v>
      </c>
      <c r="K2394" s="24">
        <v>0</v>
      </c>
      <c r="L2394" s="25">
        <v>0</v>
      </c>
      <c r="M2394" s="26">
        <v>2.09924851811512E-2</v>
      </c>
      <c r="N2394" s="23">
        <v>1</v>
      </c>
      <c r="O2394" s="23">
        <f t="shared" si="111"/>
        <v>2.09924851811512E-2</v>
      </c>
      <c r="P2394" s="33">
        <f t="shared" si="113"/>
        <v>4.0059896201716265E-3</v>
      </c>
    </row>
    <row r="2395" spans="1:16" x14ac:dyDescent="0.25">
      <c r="A2395" s="27" t="s">
        <v>3114</v>
      </c>
      <c r="B2395" s="17" t="str">
        <f t="shared" si="112"/>
        <v xml:space="preserve">EDES </v>
      </c>
      <c r="C2395" s="28" t="s">
        <v>2611</v>
      </c>
      <c r="D2395" s="28" t="s">
        <v>528</v>
      </c>
      <c r="E2395" s="19">
        <v>3.5907459096191401</v>
      </c>
      <c r="F2395" s="20">
        <v>10</v>
      </c>
      <c r="G2395" s="21">
        <v>0.15920427861384301</v>
      </c>
      <c r="H2395" s="22">
        <v>2</v>
      </c>
      <c r="I2395" s="23">
        <v>4</v>
      </c>
      <c r="J2395" s="21">
        <v>1</v>
      </c>
      <c r="K2395" s="24">
        <v>0</v>
      </c>
      <c r="L2395" s="25">
        <v>0</v>
      </c>
      <c r="M2395" s="26">
        <v>2.0942646925458001E-2</v>
      </c>
      <c r="N2395" s="23">
        <v>1</v>
      </c>
      <c r="O2395" s="23">
        <f t="shared" si="111"/>
        <v>2.0942646925458001E-2</v>
      </c>
      <c r="P2395" s="33">
        <f t="shared" si="113"/>
        <v>5.8323945644149812E-3</v>
      </c>
    </row>
    <row r="2396" spans="1:16" x14ac:dyDescent="0.25">
      <c r="A2396" s="27" t="s">
        <v>3115</v>
      </c>
      <c r="B2396" s="17" t="str">
        <f t="shared" si="112"/>
        <v>PEORI</v>
      </c>
      <c r="C2396" s="28" t="s">
        <v>1270</v>
      </c>
      <c r="D2396" s="28" t="s">
        <v>145</v>
      </c>
      <c r="E2396" s="19">
        <v>3.6063850984106001</v>
      </c>
      <c r="F2396" s="20">
        <v>10</v>
      </c>
      <c r="G2396" s="21">
        <v>0.81749014515215701</v>
      </c>
      <c r="H2396" s="22">
        <v>0</v>
      </c>
      <c r="I2396" s="23">
        <v>1</v>
      </c>
      <c r="J2396" s="21">
        <v>0.81349497142760896</v>
      </c>
      <c r="K2396" s="24">
        <v>0</v>
      </c>
      <c r="L2396" s="25">
        <v>0</v>
      </c>
      <c r="M2396" s="26">
        <v>2.0937506634935901E-2</v>
      </c>
      <c r="N2396" s="23">
        <v>1</v>
      </c>
      <c r="O2396" s="23">
        <f t="shared" si="111"/>
        <v>2.0937506634935901E-2</v>
      </c>
      <c r="P2396" s="33">
        <f t="shared" si="113"/>
        <v>5.8056768935085285E-3</v>
      </c>
    </row>
    <row r="2397" spans="1:16" x14ac:dyDescent="0.25">
      <c r="A2397" s="27" t="s">
        <v>3116</v>
      </c>
      <c r="B2397" s="17" t="str">
        <f t="shared" si="112"/>
        <v xml:space="preserve">CLAY </v>
      </c>
      <c r="C2397" s="28" t="s">
        <v>2770</v>
      </c>
      <c r="D2397" s="28" t="s">
        <v>154</v>
      </c>
      <c r="E2397" s="19">
        <v>8.9452490512891298</v>
      </c>
      <c r="F2397" s="20">
        <v>50.057773235366497</v>
      </c>
      <c r="G2397" s="21">
        <v>0.97239969610619903</v>
      </c>
      <c r="H2397" s="22">
        <v>0</v>
      </c>
      <c r="I2397" s="23">
        <v>1</v>
      </c>
      <c r="J2397" s="21">
        <v>0.27913706576931802</v>
      </c>
      <c r="K2397" s="24">
        <v>0</v>
      </c>
      <c r="L2397" s="25">
        <v>0</v>
      </c>
      <c r="M2397" s="26">
        <v>2.0936052180551501E-2</v>
      </c>
      <c r="N2397" s="23">
        <v>1</v>
      </c>
      <c r="O2397" s="23">
        <f t="shared" si="111"/>
        <v>2.0936052180551501E-2</v>
      </c>
      <c r="P2397" s="33">
        <f t="shared" si="113"/>
        <v>2.3404661022304726E-3</v>
      </c>
    </row>
    <row r="2398" spans="1:16" x14ac:dyDescent="0.25">
      <c r="A2398" s="27" t="s">
        <v>3117</v>
      </c>
      <c r="B2398" s="17" t="str">
        <f t="shared" si="112"/>
        <v>SYCAM</v>
      </c>
      <c r="C2398" s="28" t="s">
        <v>271</v>
      </c>
      <c r="D2398" s="28" t="s">
        <v>170</v>
      </c>
      <c r="E2398" s="19">
        <v>8.3941652858916296</v>
      </c>
      <c r="F2398" s="20">
        <v>56.856311199765599</v>
      </c>
      <c r="G2398" s="21">
        <v>0.45312003190898997</v>
      </c>
      <c r="H2398" s="22">
        <v>1</v>
      </c>
      <c r="I2398" s="23">
        <v>3</v>
      </c>
      <c r="J2398" s="21">
        <v>0.470555214319821</v>
      </c>
      <c r="K2398" s="24">
        <v>0</v>
      </c>
      <c r="L2398" s="25">
        <v>0</v>
      </c>
      <c r="M2398" s="26">
        <v>2.09073742618665E-2</v>
      </c>
      <c r="N2398" s="23">
        <v>1</v>
      </c>
      <c r="O2398" s="23">
        <f t="shared" si="111"/>
        <v>2.09073742618665E-2</v>
      </c>
      <c r="P2398" s="33">
        <f t="shared" si="113"/>
        <v>2.4907031908230665E-3</v>
      </c>
    </row>
    <row r="2399" spans="1:16" x14ac:dyDescent="0.25">
      <c r="A2399" s="27" t="s">
        <v>3118</v>
      </c>
      <c r="B2399" s="17" t="str">
        <f t="shared" si="112"/>
        <v>SAN M</v>
      </c>
      <c r="C2399" s="28" t="s">
        <v>2802</v>
      </c>
      <c r="D2399" s="28" t="s">
        <v>580</v>
      </c>
      <c r="E2399" s="19">
        <v>8.3967118805953902</v>
      </c>
      <c r="F2399" s="20">
        <v>54.453233457546901</v>
      </c>
      <c r="G2399" s="21">
        <v>0.99054538317472296</v>
      </c>
      <c r="H2399" s="22">
        <v>0</v>
      </c>
      <c r="I2399" s="23">
        <v>3</v>
      </c>
      <c r="J2399" s="21">
        <v>0.18971839868111101</v>
      </c>
      <c r="K2399" s="24">
        <v>0</v>
      </c>
      <c r="L2399" s="25">
        <v>0</v>
      </c>
      <c r="M2399" s="26">
        <v>2.0882904272116299E-2</v>
      </c>
      <c r="N2399" s="23">
        <v>1</v>
      </c>
      <c r="O2399" s="23">
        <f t="shared" si="111"/>
        <v>2.0882904272116299E-2</v>
      </c>
      <c r="P2399" s="33">
        <f t="shared" si="113"/>
        <v>2.4870335637425189E-3</v>
      </c>
    </row>
    <row r="2400" spans="1:16" x14ac:dyDescent="0.25">
      <c r="A2400" s="27" t="s">
        <v>3119</v>
      </c>
      <c r="B2400" s="17" t="str">
        <f t="shared" si="112"/>
        <v>COVEL</v>
      </c>
      <c r="C2400" s="28" t="s">
        <v>2973</v>
      </c>
      <c r="D2400" s="28" t="s">
        <v>187</v>
      </c>
      <c r="E2400" s="19">
        <v>3.9212824358481599</v>
      </c>
      <c r="F2400" s="20">
        <v>85.162100774626396</v>
      </c>
      <c r="G2400" s="21">
        <v>1</v>
      </c>
      <c r="H2400" s="22">
        <v>0</v>
      </c>
      <c r="I2400" s="23">
        <v>0</v>
      </c>
      <c r="J2400" s="21">
        <v>0.16625594926597301</v>
      </c>
      <c r="K2400" s="24">
        <v>0</v>
      </c>
      <c r="L2400" s="25">
        <v>0</v>
      </c>
      <c r="M2400" s="26">
        <v>2.0838754445878498E-2</v>
      </c>
      <c r="N2400" s="23">
        <v>1</v>
      </c>
      <c r="O2400" s="23">
        <f t="shared" si="111"/>
        <v>2.0838754445878498E-2</v>
      </c>
      <c r="P2400" s="33">
        <f t="shared" si="113"/>
        <v>5.3142702130740925E-3</v>
      </c>
    </row>
    <row r="2401" spans="1:16" x14ac:dyDescent="0.25">
      <c r="A2401" s="27" t="s">
        <v>3120</v>
      </c>
      <c r="B2401" s="17" t="str">
        <f t="shared" si="112"/>
        <v>JOLON</v>
      </c>
      <c r="C2401" s="28" t="s">
        <v>3121</v>
      </c>
      <c r="D2401" s="28" t="s">
        <v>223</v>
      </c>
      <c r="E2401" s="19">
        <v>14.836735719043499</v>
      </c>
      <c r="F2401" s="20">
        <v>53.468526909294603</v>
      </c>
      <c r="G2401" s="21">
        <v>0.41309856214638502</v>
      </c>
      <c r="H2401" s="22">
        <v>0</v>
      </c>
      <c r="I2401" s="23">
        <v>2</v>
      </c>
      <c r="J2401" s="21">
        <v>0.82374250535202698</v>
      </c>
      <c r="K2401" s="24">
        <v>0</v>
      </c>
      <c r="L2401" s="25">
        <v>0</v>
      </c>
      <c r="M2401" s="26">
        <v>2.0833445590215799E-2</v>
      </c>
      <c r="N2401" s="23">
        <v>1</v>
      </c>
      <c r="O2401" s="23">
        <f t="shared" si="111"/>
        <v>2.0833445590215799E-2</v>
      </c>
      <c r="P2401" s="33">
        <f t="shared" si="113"/>
        <v>1.4041798671034695E-3</v>
      </c>
    </row>
    <row r="2402" spans="1:16" x14ac:dyDescent="0.25">
      <c r="A2402" s="27" t="s">
        <v>3122</v>
      </c>
      <c r="B2402" s="17" t="str">
        <f t="shared" si="112"/>
        <v>GEYSE</v>
      </c>
      <c r="C2402" s="28" t="s">
        <v>1233</v>
      </c>
      <c r="D2402" s="28" t="s">
        <v>226</v>
      </c>
      <c r="E2402" s="19">
        <v>8.4529051601083207</v>
      </c>
      <c r="F2402" s="20">
        <v>69.035321444049501</v>
      </c>
      <c r="G2402" s="21">
        <v>0.85895474394079496</v>
      </c>
      <c r="H2402" s="22">
        <v>0</v>
      </c>
      <c r="I2402" s="23">
        <v>0</v>
      </c>
      <c r="J2402" s="21">
        <v>0.39221309647286701</v>
      </c>
      <c r="K2402" s="24">
        <v>0</v>
      </c>
      <c r="L2402" s="25">
        <v>0</v>
      </c>
      <c r="M2402" s="26">
        <v>2.0833214184833401E-2</v>
      </c>
      <c r="N2402" s="23">
        <v>1</v>
      </c>
      <c r="O2402" s="23">
        <f t="shared" si="111"/>
        <v>2.0833214184833401E-2</v>
      </c>
      <c r="P2402" s="33">
        <f t="shared" si="113"/>
        <v>2.4646217827157583E-3</v>
      </c>
    </row>
    <row r="2403" spans="1:16" x14ac:dyDescent="0.25">
      <c r="A2403" s="27" t="s">
        <v>3123</v>
      </c>
      <c r="B2403" s="17" t="str">
        <f t="shared" si="112"/>
        <v>HOLLI</v>
      </c>
      <c r="C2403" s="28" t="s">
        <v>3124</v>
      </c>
      <c r="D2403" s="28" t="s">
        <v>223</v>
      </c>
      <c r="E2403" s="19">
        <v>25.509055599867999</v>
      </c>
      <c r="F2403" s="20">
        <v>59.831531674951698</v>
      </c>
      <c r="G2403" s="21">
        <v>0.42363984111410002</v>
      </c>
      <c r="H2403" s="22">
        <v>0</v>
      </c>
      <c r="I2403" s="23">
        <v>0</v>
      </c>
      <c r="J2403" s="21">
        <v>0.81280115415058996</v>
      </c>
      <c r="K2403" s="24">
        <v>0</v>
      </c>
      <c r="L2403" s="25">
        <v>0</v>
      </c>
      <c r="M2403" s="26">
        <v>2.0818987249456598E-2</v>
      </c>
      <c r="N2403" s="23">
        <v>1</v>
      </c>
      <c r="O2403" s="23">
        <f t="shared" si="111"/>
        <v>2.0818987249456598E-2</v>
      </c>
      <c r="P2403" s="33">
        <f t="shared" si="113"/>
        <v>8.1614104324443629E-4</v>
      </c>
    </row>
    <row r="2404" spans="1:16" x14ac:dyDescent="0.25">
      <c r="A2404" s="27" t="s">
        <v>3125</v>
      </c>
      <c r="B2404" s="17" t="str">
        <f t="shared" si="112"/>
        <v>IGNAC</v>
      </c>
      <c r="C2404" s="28" t="s">
        <v>1010</v>
      </c>
      <c r="D2404" s="28" t="s">
        <v>212</v>
      </c>
      <c r="E2404" s="19">
        <v>3.8062979796156702</v>
      </c>
      <c r="F2404" s="20">
        <v>10</v>
      </c>
      <c r="G2404" s="21">
        <v>0.298545521880069</v>
      </c>
      <c r="H2404" s="22">
        <v>0</v>
      </c>
      <c r="I2404" s="23">
        <v>4</v>
      </c>
      <c r="J2404" s="21">
        <v>0.90166182396670902</v>
      </c>
      <c r="K2404" s="24">
        <v>0</v>
      </c>
      <c r="L2404" s="25">
        <v>0</v>
      </c>
      <c r="M2404" s="26">
        <v>2.0737846738456502E-2</v>
      </c>
      <c r="N2404" s="23">
        <v>1</v>
      </c>
      <c r="O2404" s="23">
        <f t="shared" si="111"/>
        <v>2.0737846738456502E-2</v>
      </c>
      <c r="P2404" s="33">
        <f t="shared" si="113"/>
        <v>5.4482982807747609E-3</v>
      </c>
    </row>
    <row r="2405" spans="1:16" x14ac:dyDescent="0.25">
      <c r="A2405" s="27" t="s">
        <v>3126</v>
      </c>
      <c r="B2405" s="17" t="str">
        <f t="shared" si="112"/>
        <v>PANOR</v>
      </c>
      <c r="C2405" s="28" t="s">
        <v>2533</v>
      </c>
      <c r="D2405" s="28" t="s">
        <v>170</v>
      </c>
      <c r="E2405" s="19">
        <v>11.640886723349</v>
      </c>
      <c r="F2405" s="20">
        <v>39.042978302540597</v>
      </c>
      <c r="G2405" s="21">
        <v>1</v>
      </c>
      <c r="H2405" s="22">
        <v>0</v>
      </c>
      <c r="I2405" s="23">
        <v>1</v>
      </c>
      <c r="J2405" s="21">
        <v>0.45412402352696801</v>
      </c>
      <c r="K2405" s="24">
        <v>0</v>
      </c>
      <c r="L2405" s="25">
        <v>0</v>
      </c>
      <c r="M2405" s="26">
        <v>2.0716176038568401E-2</v>
      </c>
      <c r="N2405" s="23">
        <v>1</v>
      </c>
      <c r="O2405" s="23">
        <f t="shared" si="111"/>
        <v>2.0716176038568401E-2</v>
      </c>
      <c r="P2405" s="33">
        <f t="shared" si="113"/>
        <v>1.7796046410293138E-3</v>
      </c>
    </row>
    <row r="2406" spans="1:16" x14ac:dyDescent="0.25">
      <c r="A2406" s="27" t="s">
        <v>3127</v>
      </c>
      <c r="B2406" s="17" t="str">
        <f t="shared" si="112"/>
        <v>ELK 1</v>
      </c>
      <c r="C2406" s="28" t="s">
        <v>1684</v>
      </c>
      <c r="D2406" s="28" t="s">
        <v>187</v>
      </c>
      <c r="E2406" s="19">
        <v>7.8266083066350403</v>
      </c>
      <c r="F2406" s="20">
        <v>12.5917320592444</v>
      </c>
      <c r="G2406" s="21">
        <v>0</v>
      </c>
      <c r="H2406" s="22">
        <v>14</v>
      </c>
      <c r="I2406" s="23">
        <v>5</v>
      </c>
      <c r="J2406" s="21">
        <v>0.92246809784849404</v>
      </c>
      <c r="K2406" s="24">
        <v>0</v>
      </c>
      <c r="L2406" s="25">
        <v>0</v>
      </c>
      <c r="M2406" s="26">
        <v>2.0707672329140801E-2</v>
      </c>
      <c r="N2406" s="23">
        <v>1</v>
      </c>
      <c r="O2406" s="23">
        <f t="shared" si="111"/>
        <v>2.0707672329140801E-2</v>
      </c>
      <c r="P2406" s="33">
        <f t="shared" si="113"/>
        <v>2.6458040977450966E-3</v>
      </c>
    </row>
    <row r="2407" spans="1:16" x14ac:dyDescent="0.25">
      <c r="A2407" s="27" t="s">
        <v>3128</v>
      </c>
      <c r="B2407" s="17" t="str">
        <f t="shared" si="112"/>
        <v>RISIN</v>
      </c>
      <c r="C2407" s="28" t="s">
        <v>2714</v>
      </c>
      <c r="D2407" s="28" t="s">
        <v>170</v>
      </c>
      <c r="E2407" s="19">
        <v>9.4300467376661405</v>
      </c>
      <c r="F2407" s="20">
        <v>10</v>
      </c>
      <c r="G2407" s="21">
        <v>0.88746078905345305</v>
      </c>
      <c r="H2407" s="22">
        <v>1</v>
      </c>
      <c r="I2407" s="23">
        <v>2</v>
      </c>
      <c r="J2407" s="21">
        <v>0.70575103883666002</v>
      </c>
      <c r="K2407" s="24">
        <v>0</v>
      </c>
      <c r="L2407" s="25">
        <v>0</v>
      </c>
      <c r="M2407" s="26">
        <v>2.0611764221672001E-2</v>
      </c>
      <c r="N2407" s="23">
        <v>1</v>
      </c>
      <c r="O2407" s="23">
        <f t="shared" si="111"/>
        <v>2.0611764221672001E-2</v>
      </c>
      <c r="P2407" s="33">
        <f t="shared" si="113"/>
        <v>2.185754195612104E-3</v>
      </c>
    </row>
    <row r="2408" spans="1:16" x14ac:dyDescent="0.25">
      <c r="A2408" s="27" t="s">
        <v>3129</v>
      </c>
      <c r="B2408" s="17" t="str">
        <f t="shared" si="112"/>
        <v>COARS</v>
      </c>
      <c r="C2408" s="28" t="s">
        <v>626</v>
      </c>
      <c r="D2408" s="28" t="s">
        <v>145</v>
      </c>
      <c r="E2408" s="19">
        <v>15.7445309625865</v>
      </c>
      <c r="F2408" s="20">
        <v>10.710866728033499</v>
      </c>
      <c r="G2408" s="21">
        <v>0.33010764973258999</v>
      </c>
      <c r="H2408" s="22">
        <v>0</v>
      </c>
      <c r="I2408" s="23">
        <v>3</v>
      </c>
      <c r="J2408" s="21">
        <v>0.885107314540301</v>
      </c>
      <c r="K2408" s="24">
        <v>0</v>
      </c>
      <c r="L2408" s="25">
        <v>0</v>
      </c>
      <c r="M2408" s="26">
        <v>2.0602874149177899E-2</v>
      </c>
      <c r="N2408" s="23">
        <v>1</v>
      </c>
      <c r="O2408" s="23">
        <f t="shared" si="111"/>
        <v>2.0602874149177899E-2</v>
      </c>
      <c r="P2408" s="33">
        <f t="shared" si="113"/>
        <v>1.308573383236135E-3</v>
      </c>
    </row>
    <row r="2409" spans="1:16" x14ac:dyDescent="0.25">
      <c r="A2409" s="27" t="s">
        <v>3130</v>
      </c>
      <c r="B2409" s="17" t="str">
        <f t="shared" si="112"/>
        <v>FROGT</v>
      </c>
      <c r="C2409" s="28" t="s">
        <v>1100</v>
      </c>
      <c r="D2409" s="28" t="s">
        <v>154</v>
      </c>
      <c r="E2409" s="19">
        <v>2.2467347213356099</v>
      </c>
      <c r="F2409" s="20">
        <v>10</v>
      </c>
      <c r="G2409" s="21">
        <v>0.88336429225799895</v>
      </c>
      <c r="H2409" s="22">
        <v>0</v>
      </c>
      <c r="I2409" s="23">
        <v>2</v>
      </c>
      <c r="J2409" s="21">
        <v>0.72133925232046603</v>
      </c>
      <c r="K2409" s="24">
        <v>0</v>
      </c>
      <c r="L2409" s="25">
        <v>0</v>
      </c>
      <c r="M2409" s="26">
        <v>2.05916838659011E-2</v>
      </c>
      <c r="N2409" s="23">
        <v>1</v>
      </c>
      <c r="O2409" s="23">
        <f t="shared" si="111"/>
        <v>2.05916838659011E-2</v>
      </c>
      <c r="P2409" s="33">
        <f t="shared" si="113"/>
        <v>9.1651602970109526E-3</v>
      </c>
    </row>
    <row r="2410" spans="1:16" x14ac:dyDescent="0.25">
      <c r="A2410" s="27" t="s">
        <v>3131</v>
      </c>
      <c r="B2410" s="17" t="str">
        <f t="shared" si="112"/>
        <v>PANOC</v>
      </c>
      <c r="C2410" s="28" t="s">
        <v>2140</v>
      </c>
      <c r="D2410" s="28" t="s">
        <v>145</v>
      </c>
      <c r="E2410" s="19">
        <v>2.3487506381048</v>
      </c>
      <c r="F2410" s="20">
        <v>61.197093586249302</v>
      </c>
      <c r="G2410" s="21">
        <v>1</v>
      </c>
      <c r="H2410" s="22">
        <v>0</v>
      </c>
      <c r="I2410" s="23">
        <v>0</v>
      </c>
      <c r="J2410" s="21">
        <v>0.183133204292873</v>
      </c>
      <c r="K2410" s="24">
        <v>0</v>
      </c>
      <c r="L2410" s="25">
        <v>0</v>
      </c>
      <c r="M2410" s="26">
        <v>2.0565886124553699E-2</v>
      </c>
      <c r="N2410" s="23">
        <v>1</v>
      </c>
      <c r="O2410" s="23">
        <f t="shared" si="111"/>
        <v>2.0565886124553699E-2</v>
      </c>
      <c r="P2410" s="33">
        <f t="shared" si="113"/>
        <v>8.7560960243733034E-3</v>
      </c>
    </row>
    <row r="2411" spans="1:16" x14ac:dyDescent="0.25">
      <c r="A2411" s="27" t="s">
        <v>3132</v>
      </c>
      <c r="B2411" s="17" t="str">
        <f t="shared" si="112"/>
        <v>JOLON</v>
      </c>
      <c r="C2411" s="28" t="s">
        <v>2467</v>
      </c>
      <c r="D2411" s="28" t="s">
        <v>223</v>
      </c>
      <c r="E2411" s="19">
        <v>5.4816043027566703</v>
      </c>
      <c r="F2411" s="20">
        <v>47.887022873621198</v>
      </c>
      <c r="G2411" s="21">
        <v>1</v>
      </c>
      <c r="H2411" s="22">
        <v>0</v>
      </c>
      <c r="I2411" s="23">
        <v>0</v>
      </c>
      <c r="J2411" s="21">
        <v>0.27196232827734101</v>
      </c>
      <c r="K2411" s="24">
        <v>0</v>
      </c>
      <c r="L2411" s="25">
        <v>0</v>
      </c>
      <c r="M2411" s="26">
        <v>2.05249724075664E-2</v>
      </c>
      <c r="N2411" s="23">
        <v>1</v>
      </c>
      <c r="O2411" s="23">
        <f t="shared" si="111"/>
        <v>2.05249724075664E-2</v>
      </c>
      <c r="P2411" s="33">
        <f t="shared" si="113"/>
        <v>3.7443367441251638E-3</v>
      </c>
    </row>
    <row r="2412" spans="1:16" x14ac:dyDescent="0.25">
      <c r="A2412" s="27" t="s">
        <v>3133</v>
      </c>
      <c r="B2412" s="17" t="str">
        <f t="shared" si="112"/>
        <v>WILLI</v>
      </c>
      <c r="C2412" s="28" t="s">
        <v>331</v>
      </c>
      <c r="D2412" s="28" t="s">
        <v>187</v>
      </c>
      <c r="E2412" s="19">
        <v>6.5774371194403098</v>
      </c>
      <c r="F2412" s="20">
        <v>41.247913877278997</v>
      </c>
      <c r="G2412" s="21">
        <v>0.622349915630522</v>
      </c>
      <c r="H2412" s="22">
        <v>0</v>
      </c>
      <c r="I2412" s="23">
        <v>3</v>
      </c>
      <c r="J2412" s="21">
        <v>0.69685065544052505</v>
      </c>
      <c r="K2412" s="24">
        <v>0</v>
      </c>
      <c r="L2412" s="25">
        <v>0</v>
      </c>
      <c r="M2412" s="26">
        <v>2.0487410915022899E-2</v>
      </c>
      <c r="N2412" s="23">
        <v>1</v>
      </c>
      <c r="O2412" s="23">
        <f t="shared" si="111"/>
        <v>2.0487410915022899E-2</v>
      </c>
      <c r="P2412" s="33">
        <f t="shared" si="113"/>
        <v>3.1148014862004826E-3</v>
      </c>
    </row>
    <row r="2413" spans="1:16" x14ac:dyDescent="0.25">
      <c r="A2413" s="27" t="s">
        <v>3134</v>
      </c>
      <c r="B2413" s="17" t="str">
        <f t="shared" si="112"/>
        <v>RALST</v>
      </c>
      <c r="C2413" s="28" t="s">
        <v>3135</v>
      </c>
      <c r="D2413" s="28" t="s">
        <v>304</v>
      </c>
      <c r="E2413" s="19">
        <v>2.13440713891212</v>
      </c>
      <c r="F2413" s="20">
        <v>10</v>
      </c>
      <c r="G2413" s="21">
        <v>0.38617581669106399</v>
      </c>
      <c r="H2413" s="22">
        <v>0</v>
      </c>
      <c r="I2413" s="23">
        <v>5</v>
      </c>
      <c r="J2413" s="21">
        <v>0.92935317512215798</v>
      </c>
      <c r="K2413" s="24">
        <v>0</v>
      </c>
      <c r="L2413" s="25">
        <v>0</v>
      </c>
      <c r="M2413" s="26">
        <v>2.0485116082518198E-2</v>
      </c>
      <c r="N2413" s="23">
        <v>1</v>
      </c>
      <c r="O2413" s="23">
        <f t="shared" si="111"/>
        <v>2.0485116082518198E-2</v>
      </c>
      <c r="P2413" s="33">
        <f t="shared" si="113"/>
        <v>9.5975672630851487E-3</v>
      </c>
    </row>
    <row r="2414" spans="1:16" x14ac:dyDescent="0.25">
      <c r="A2414" s="27" t="s">
        <v>3136</v>
      </c>
      <c r="B2414" s="17" t="str">
        <f t="shared" si="112"/>
        <v>NEWBU</v>
      </c>
      <c r="C2414" s="28" t="s">
        <v>1869</v>
      </c>
      <c r="D2414" s="28" t="s">
        <v>187</v>
      </c>
      <c r="E2414" s="19">
        <v>3.40737992132116</v>
      </c>
      <c r="F2414" s="20">
        <v>35.575971009610598</v>
      </c>
      <c r="G2414" s="21">
        <v>0.50589663925944806</v>
      </c>
      <c r="H2414" s="22">
        <v>5</v>
      </c>
      <c r="I2414" s="23">
        <v>2</v>
      </c>
      <c r="J2414" s="21">
        <v>0.78116463146162496</v>
      </c>
      <c r="K2414" s="24">
        <v>0</v>
      </c>
      <c r="L2414" s="25">
        <v>0</v>
      </c>
      <c r="M2414" s="26">
        <v>2.0383145717147701E-2</v>
      </c>
      <c r="N2414" s="23">
        <v>1</v>
      </c>
      <c r="O2414" s="23">
        <f t="shared" si="111"/>
        <v>2.0383145717147701E-2</v>
      </c>
      <c r="P2414" s="33">
        <f t="shared" si="113"/>
        <v>5.9820584108051106E-3</v>
      </c>
    </row>
    <row r="2415" spans="1:16" x14ac:dyDescent="0.25">
      <c r="A2415" s="27" t="s">
        <v>3137</v>
      </c>
      <c r="B2415" s="17" t="str">
        <f t="shared" si="112"/>
        <v>CALAV</v>
      </c>
      <c r="C2415" s="28" t="s">
        <v>1845</v>
      </c>
      <c r="D2415" s="28" t="s">
        <v>154</v>
      </c>
      <c r="E2415" s="19">
        <v>11.1338236001534</v>
      </c>
      <c r="F2415" s="20">
        <v>14.294814555314799</v>
      </c>
      <c r="G2415" s="21">
        <v>0.438493485645155</v>
      </c>
      <c r="H2415" s="22">
        <v>0</v>
      </c>
      <c r="I2415" s="23">
        <v>4</v>
      </c>
      <c r="J2415" s="21">
        <v>0.60610529069325803</v>
      </c>
      <c r="K2415" s="24">
        <v>0</v>
      </c>
      <c r="L2415" s="25">
        <v>0</v>
      </c>
      <c r="M2415" s="26">
        <v>2.03803395854452E-2</v>
      </c>
      <c r="N2415" s="23">
        <v>1</v>
      </c>
      <c r="O2415" s="23">
        <f t="shared" si="111"/>
        <v>2.03803395854452E-2</v>
      </c>
      <c r="P2415" s="33">
        <f t="shared" si="113"/>
        <v>1.8304888165431687E-3</v>
      </c>
    </row>
    <row r="2416" spans="1:16" x14ac:dyDescent="0.25">
      <c r="A2416" s="27" t="s">
        <v>3138</v>
      </c>
      <c r="B2416" s="17" t="str">
        <f t="shared" si="112"/>
        <v>PANOR</v>
      </c>
      <c r="C2416" s="28" t="s">
        <v>2533</v>
      </c>
      <c r="D2416" s="28" t="s">
        <v>170</v>
      </c>
      <c r="E2416" s="19">
        <v>11.884820474021399</v>
      </c>
      <c r="F2416" s="20">
        <v>23.1922722461699</v>
      </c>
      <c r="G2416" s="21">
        <v>0.53035588319104199</v>
      </c>
      <c r="H2416" s="22">
        <v>0</v>
      </c>
      <c r="I2416" s="23">
        <v>7</v>
      </c>
      <c r="J2416" s="21">
        <v>0.67250812142412497</v>
      </c>
      <c r="K2416" s="24">
        <v>0</v>
      </c>
      <c r="L2416" s="25">
        <v>0</v>
      </c>
      <c r="M2416" s="26">
        <v>2.03611005983412E-2</v>
      </c>
      <c r="N2416" s="23">
        <v>1</v>
      </c>
      <c r="O2416" s="23">
        <f t="shared" si="111"/>
        <v>2.03611005983412E-2</v>
      </c>
      <c r="P2416" s="33">
        <f t="shared" si="113"/>
        <v>1.7132022013161912E-3</v>
      </c>
    </row>
    <row r="2417" spans="1:16" x14ac:dyDescent="0.25">
      <c r="A2417" s="27" t="s">
        <v>3139</v>
      </c>
      <c r="B2417" s="17" t="str">
        <f t="shared" si="112"/>
        <v>NEWBU</v>
      </c>
      <c r="C2417" s="28" t="s">
        <v>3140</v>
      </c>
      <c r="D2417" s="28" t="s">
        <v>187</v>
      </c>
      <c r="E2417" s="19">
        <v>3.7711838149342598</v>
      </c>
      <c r="F2417" s="20">
        <v>37.807928338635101</v>
      </c>
      <c r="G2417" s="21">
        <v>0.38506254554635899</v>
      </c>
      <c r="H2417" s="22">
        <v>2</v>
      </c>
      <c r="I2417" s="23">
        <v>0</v>
      </c>
      <c r="J2417" s="21">
        <v>0.41207862757909802</v>
      </c>
      <c r="K2417" s="24">
        <v>0</v>
      </c>
      <c r="L2417" s="25">
        <v>0</v>
      </c>
      <c r="M2417" s="26">
        <v>2.0348722929147401E-2</v>
      </c>
      <c r="N2417" s="23">
        <v>1</v>
      </c>
      <c r="O2417" s="23">
        <f t="shared" si="111"/>
        <v>2.0348722929147401E-2</v>
      </c>
      <c r="P2417" s="33">
        <f t="shared" si="113"/>
        <v>5.3958448932042114E-3</v>
      </c>
    </row>
    <row r="2418" spans="1:16" x14ac:dyDescent="0.25">
      <c r="A2418" s="27" t="s">
        <v>3141</v>
      </c>
      <c r="B2418" s="17" t="str">
        <f t="shared" si="112"/>
        <v>LOGAN</v>
      </c>
      <c r="C2418" s="28" t="s">
        <v>3142</v>
      </c>
      <c r="D2418" s="28" t="s">
        <v>170</v>
      </c>
      <c r="E2418" s="19">
        <v>3.7102755898686501</v>
      </c>
      <c r="F2418" s="20">
        <v>86.840393041281999</v>
      </c>
      <c r="G2418" s="21">
        <v>1</v>
      </c>
      <c r="H2418" s="22">
        <v>0</v>
      </c>
      <c r="I2418" s="23">
        <v>1</v>
      </c>
      <c r="J2418" s="21">
        <v>0.107813902408172</v>
      </c>
      <c r="K2418" s="24">
        <v>0</v>
      </c>
      <c r="L2418" s="25">
        <v>0</v>
      </c>
      <c r="M2418" s="26">
        <v>2.0312783118688602E-2</v>
      </c>
      <c r="N2418" s="23">
        <v>1</v>
      </c>
      <c r="O2418" s="23">
        <f t="shared" si="111"/>
        <v>2.0312783118688602E-2</v>
      </c>
      <c r="P2418" s="33">
        <f t="shared" si="113"/>
        <v>5.4747370179603575E-3</v>
      </c>
    </row>
    <row r="2419" spans="1:16" x14ac:dyDescent="0.25">
      <c r="A2419" s="27" t="s">
        <v>3143</v>
      </c>
      <c r="B2419" s="17" t="str">
        <f t="shared" si="112"/>
        <v>MONTI</v>
      </c>
      <c r="C2419" s="28" t="s">
        <v>1086</v>
      </c>
      <c r="D2419" s="28" t="s">
        <v>212</v>
      </c>
      <c r="E2419" s="19">
        <v>0.562928083974643</v>
      </c>
      <c r="F2419" s="20">
        <v>10</v>
      </c>
      <c r="G2419" s="21">
        <v>0.41698657622507301</v>
      </c>
      <c r="H2419" s="22">
        <v>0</v>
      </c>
      <c r="I2419" s="23">
        <v>0</v>
      </c>
      <c r="J2419" s="21">
        <v>1</v>
      </c>
      <c r="K2419" s="24">
        <v>0</v>
      </c>
      <c r="L2419" s="25">
        <v>0</v>
      </c>
      <c r="M2419" s="26">
        <v>2.0311165422369E-2</v>
      </c>
      <c r="N2419" s="23">
        <v>1</v>
      </c>
      <c r="O2419" s="23">
        <f t="shared" si="111"/>
        <v>2.0311165422369E-2</v>
      </c>
      <c r="P2419" s="33">
        <f t="shared" si="113"/>
        <v>3.6081279297630338E-2</v>
      </c>
    </row>
    <row r="2420" spans="1:16" x14ac:dyDescent="0.25">
      <c r="A2420" s="27" t="s">
        <v>3144</v>
      </c>
      <c r="B2420" s="17" t="str">
        <f t="shared" si="112"/>
        <v>GREEN</v>
      </c>
      <c r="C2420" s="28" t="s">
        <v>1016</v>
      </c>
      <c r="D2420" s="28" t="s">
        <v>212</v>
      </c>
      <c r="E2420" s="19">
        <v>0.79972690814216907</v>
      </c>
      <c r="F2420" s="20">
        <v>10</v>
      </c>
      <c r="G2420" s="21">
        <v>0.68062213385533199</v>
      </c>
      <c r="H2420" s="22">
        <v>2</v>
      </c>
      <c r="I2420" s="23">
        <v>1</v>
      </c>
      <c r="J2420" s="21">
        <v>0.554390393556077</v>
      </c>
      <c r="K2420" s="24">
        <v>2.88910301937855E-2</v>
      </c>
      <c r="L2420" s="25">
        <v>0</v>
      </c>
      <c r="M2420" s="26">
        <v>2.0293159316937301E-2</v>
      </c>
      <c r="N2420" s="23">
        <v>1</v>
      </c>
      <c r="O2420" s="23">
        <f t="shared" si="111"/>
        <v>2.0293159316937301E-2</v>
      </c>
      <c r="P2420" s="33">
        <f t="shared" si="113"/>
        <v>2.537511131653675E-2</v>
      </c>
    </row>
    <row r="2421" spans="1:16" x14ac:dyDescent="0.25">
      <c r="A2421" s="27" t="s">
        <v>3145</v>
      </c>
      <c r="B2421" s="17" t="str">
        <f t="shared" si="112"/>
        <v>KONOC</v>
      </c>
      <c r="C2421" s="28" t="s">
        <v>410</v>
      </c>
      <c r="D2421" s="28" t="s">
        <v>187</v>
      </c>
      <c r="E2421" s="19">
        <v>6.0649599546714299</v>
      </c>
      <c r="F2421" s="20">
        <v>30.174926342600401</v>
      </c>
      <c r="G2421" s="21">
        <v>0.46638901368376501</v>
      </c>
      <c r="H2421" s="22">
        <v>1</v>
      </c>
      <c r="I2421" s="23">
        <v>1</v>
      </c>
      <c r="J2421" s="21">
        <v>0.78588737774199102</v>
      </c>
      <c r="K2421" s="24">
        <v>0</v>
      </c>
      <c r="L2421" s="25">
        <v>0</v>
      </c>
      <c r="M2421" s="26">
        <v>2.02799893605882E-2</v>
      </c>
      <c r="N2421" s="23">
        <v>1</v>
      </c>
      <c r="O2421" s="23">
        <f t="shared" si="111"/>
        <v>2.02799893605882E-2</v>
      </c>
      <c r="P2421" s="33">
        <f t="shared" si="113"/>
        <v>3.3437960863975519E-3</v>
      </c>
    </row>
    <row r="2422" spans="1:16" x14ac:dyDescent="0.25">
      <c r="A2422" s="27" t="s">
        <v>3146</v>
      </c>
      <c r="B2422" s="17" t="str">
        <f t="shared" si="112"/>
        <v>REDBU</v>
      </c>
      <c r="C2422" s="28" t="s">
        <v>511</v>
      </c>
      <c r="D2422" s="28" t="s">
        <v>187</v>
      </c>
      <c r="E2422" s="19">
        <v>1.0177397041242</v>
      </c>
      <c r="F2422" s="20">
        <v>10</v>
      </c>
      <c r="G2422" s="21">
        <v>0.449066371767538</v>
      </c>
      <c r="H2422" s="22">
        <v>0</v>
      </c>
      <c r="I2422" s="23">
        <v>5</v>
      </c>
      <c r="J2422" s="21">
        <v>1</v>
      </c>
      <c r="K2422" s="24">
        <v>0</v>
      </c>
      <c r="L2422" s="25">
        <v>0</v>
      </c>
      <c r="M2422" s="26">
        <v>2.0268069142496799E-2</v>
      </c>
      <c r="N2422" s="23">
        <v>1</v>
      </c>
      <c r="O2422" s="23">
        <f t="shared" si="111"/>
        <v>2.0268069142496799E-2</v>
      </c>
      <c r="P2422" s="33">
        <f t="shared" si="113"/>
        <v>1.991478671841556E-2</v>
      </c>
    </row>
    <row r="2423" spans="1:16" x14ac:dyDescent="0.25">
      <c r="A2423" s="27" t="s">
        <v>3147</v>
      </c>
      <c r="B2423" s="17" t="str">
        <f t="shared" si="112"/>
        <v>RIDGE</v>
      </c>
      <c r="C2423" s="28" t="s">
        <v>3148</v>
      </c>
      <c r="D2423" s="28" t="s">
        <v>528</v>
      </c>
      <c r="E2423" s="19">
        <v>2.6619962629879002</v>
      </c>
      <c r="F2423" s="20">
        <v>10</v>
      </c>
      <c r="G2423" s="21">
        <v>0.102164116306208</v>
      </c>
      <c r="H2423" s="22">
        <v>3</v>
      </c>
      <c r="I2423" s="23">
        <v>4</v>
      </c>
      <c r="J2423" s="21">
        <v>1</v>
      </c>
      <c r="K2423" s="24">
        <v>0</v>
      </c>
      <c r="L2423" s="25">
        <v>0</v>
      </c>
      <c r="M2423" s="26">
        <v>2.0260036117736299E-2</v>
      </c>
      <c r="N2423" s="23">
        <v>1</v>
      </c>
      <c r="O2423" s="23">
        <f t="shared" si="111"/>
        <v>2.0260036117736299E-2</v>
      </c>
      <c r="P2423" s="33">
        <f t="shared" si="113"/>
        <v>7.6108431854054739E-3</v>
      </c>
    </row>
    <row r="2424" spans="1:16" x14ac:dyDescent="0.25">
      <c r="A2424" s="27" t="s">
        <v>3149</v>
      </c>
      <c r="B2424" s="17" t="str">
        <f t="shared" si="112"/>
        <v>VIEJO</v>
      </c>
      <c r="C2424" s="28" t="s">
        <v>1756</v>
      </c>
      <c r="D2424" s="28" t="s">
        <v>223</v>
      </c>
      <c r="E2424" s="19">
        <v>4.5324210629730803</v>
      </c>
      <c r="F2424" s="20">
        <v>9.9999999999999893</v>
      </c>
      <c r="G2424" s="21">
        <v>0.128583244274595</v>
      </c>
      <c r="H2424" s="22">
        <v>16</v>
      </c>
      <c r="I2424" s="23">
        <v>6</v>
      </c>
      <c r="J2424" s="21">
        <v>0.89764947091755498</v>
      </c>
      <c r="K2424" s="24">
        <v>0</v>
      </c>
      <c r="L2424" s="25">
        <v>0</v>
      </c>
      <c r="M2424" s="26">
        <v>2.0254202179818898E-2</v>
      </c>
      <c r="N2424" s="23">
        <v>1</v>
      </c>
      <c r="O2424" s="23">
        <f t="shared" si="111"/>
        <v>2.0254202179818898E-2</v>
      </c>
      <c r="P2424" s="33">
        <f t="shared" si="113"/>
        <v>4.4687379875807433E-3</v>
      </c>
    </row>
    <row r="2425" spans="1:16" x14ac:dyDescent="0.25">
      <c r="A2425" s="27" t="s">
        <v>3150</v>
      </c>
      <c r="B2425" s="17" t="str">
        <f t="shared" si="112"/>
        <v>CLOVE</v>
      </c>
      <c r="C2425" s="28" t="s">
        <v>1121</v>
      </c>
      <c r="D2425" s="28" t="s">
        <v>226</v>
      </c>
      <c r="E2425" s="19">
        <v>1.0620285991992748</v>
      </c>
      <c r="F2425" s="20">
        <v>28.573500301388702</v>
      </c>
      <c r="G2425" s="21">
        <v>0.25575009012187899</v>
      </c>
      <c r="H2425" s="22">
        <v>2</v>
      </c>
      <c r="I2425" s="23">
        <v>0</v>
      </c>
      <c r="J2425" s="21">
        <v>0.197492663563055</v>
      </c>
      <c r="K2425" s="24">
        <v>0.47850474774377799</v>
      </c>
      <c r="L2425" s="25">
        <v>0</v>
      </c>
      <c r="M2425" s="26">
        <v>2.02311468684662E-2</v>
      </c>
      <c r="N2425" s="23">
        <v>1</v>
      </c>
      <c r="O2425" s="23">
        <f t="shared" si="111"/>
        <v>2.02311468684662E-2</v>
      </c>
      <c r="P2425" s="33">
        <f t="shared" si="113"/>
        <v>1.9049531136656431E-2</v>
      </c>
    </row>
    <row r="2426" spans="1:16" x14ac:dyDescent="0.25">
      <c r="A2426" s="27" t="s">
        <v>3151</v>
      </c>
      <c r="B2426" s="17" t="str">
        <f t="shared" si="112"/>
        <v>DESCH</v>
      </c>
      <c r="C2426" s="28" t="s">
        <v>833</v>
      </c>
      <c r="D2426" s="28" t="s">
        <v>170</v>
      </c>
      <c r="E2426" s="19">
        <v>6.3252184792797799</v>
      </c>
      <c r="F2426" s="20">
        <v>21.3728854998649</v>
      </c>
      <c r="G2426" s="21">
        <v>0.99664132418609397</v>
      </c>
      <c r="H2426" s="22">
        <v>0</v>
      </c>
      <c r="I2426" s="23">
        <v>1</v>
      </c>
      <c r="J2426" s="21">
        <v>0.41843698068842899</v>
      </c>
      <c r="K2426" s="24">
        <v>0</v>
      </c>
      <c r="L2426" s="25">
        <v>0</v>
      </c>
      <c r="M2426" s="26">
        <v>2.0198293291034099E-2</v>
      </c>
      <c r="N2426" s="23">
        <v>1</v>
      </c>
      <c r="O2426" s="23">
        <f t="shared" si="111"/>
        <v>2.0198293291034099E-2</v>
      </c>
      <c r="P2426" s="33">
        <f t="shared" si="113"/>
        <v>3.1932957505262293E-3</v>
      </c>
    </row>
    <row r="2427" spans="1:16" x14ac:dyDescent="0.25">
      <c r="A2427" s="27" t="s">
        <v>3152</v>
      </c>
      <c r="B2427" s="17" t="str">
        <f t="shared" si="112"/>
        <v>BIG R</v>
      </c>
      <c r="C2427" s="28" t="s">
        <v>1583</v>
      </c>
      <c r="D2427" s="28" t="s">
        <v>187</v>
      </c>
      <c r="E2427" s="19">
        <v>7.7475503449709198</v>
      </c>
      <c r="F2427" s="20">
        <v>11.919327151873199</v>
      </c>
      <c r="G2427" s="21">
        <v>0.130243108215718</v>
      </c>
      <c r="H2427" s="22">
        <v>4</v>
      </c>
      <c r="I2427" s="23">
        <v>10</v>
      </c>
      <c r="J2427" s="21">
        <v>0.95188273254761502</v>
      </c>
      <c r="K2427" s="24">
        <v>0</v>
      </c>
      <c r="L2427" s="25">
        <v>0</v>
      </c>
      <c r="M2427" s="26">
        <v>2.0134610567517301E-2</v>
      </c>
      <c r="N2427" s="23">
        <v>1</v>
      </c>
      <c r="O2427" s="23">
        <f t="shared" si="111"/>
        <v>2.0134610567517301E-2</v>
      </c>
      <c r="P2427" s="33">
        <f t="shared" si="113"/>
        <v>2.5988357185167637E-3</v>
      </c>
    </row>
    <row r="2428" spans="1:16" x14ac:dyDescent="0.25">
      <c r="A2428" s="27" t="s">
        <v>3153</v>
      </c>
      <c r="B2428" s="17" t="str">
        <f t="shared" si="112"/>
        <v>PLACE</v>
      </c>
      <c r="C2428" s="28" t="s">
        <v>3154</v>
      </c>
      <c r="D2428" s="28" t="s">
        <v>148</v>
      </c>
      <c r="E2428" s="19">
        <v>12.2491550204312</v>
      </c>
      <c r="F2428" s="20">
        <v>28.399382275519301</v>
      </c>
      <c r="G2428" s="21">
        <v>0.440140221348227</v>
      </c>
      <c r="H2428" s="22">
        <v>5</v>
      </c>
      <c r="I2428" s="23">
        <v>11</v>
      </c>
      <c r="J2428" s="21">
        <v>0.41672332883628699</v>
      </c>
      <c r="K2428" s="24">
        <v>0</v>
      </c>
      <c r="L2428" s="25">
        <v>0</v>
      </c>
      <c r="M2428" s="26">
        <v>2.0133671993949501E-2</v>
      </c>
      <c r="N2428" s="23">
        <v>1</v>
      </c>
      <c r="O2428" s="23">
        <f t="shared" si="111"/>
        <v>2.0133671993949501E-2</v>
      </c>
      <c r="P2428" s="33">
        <f t="shared" si="113"/>
        <v>1.6436784382569392E-3</v>
      </c>
    </row>
    <row r="2429" spans="1:16" x14ac:dyDescent="0.25">
      <c r="A2429" s="27" t="s">
        <v>3155</v>
      </c>
      <c r="B2429" s="17" t="str">
        <f t="shared" si="112"/>
        <v>GARBE</v>
      </c>
      <c r="C2429" s="28" t="s">
        <v>680</v>
      </c>
      <c r="D2429" s="28" t="s">
        <v>187</v>
      </c>
      <c r="E2429" s="19">
        <v>5.5427996304069396</v>
      </c>
      <c r="F2429" s="20">
        <v>59.532881974829003</v>
      </c>
      <c r="G2429" s="21">
        <v>0.86826086890039</v>
      </c>
      <c r="H2429" s="22">
        <v>1</v>
      </c>
      <c r="I2429" s="23">
        <v>2</v>
      </c>
      <c r="J2429" s="21">
        <v>0.35929060654523198</v>
      </c>
      <c r="K2429" s="24">
        <v>0</v>
      </c>
      <c r="L2429" s="25">
        <v>0</v>
      </c>
      <c r="M2429" s="26">
        <v>2.01288902980871E-2</v>
      </c>
      <c r="N2429" s="23">
        <v>1</v>
      </c>
      <c r="O2429" s="23">
        <f t="shared" si="111"/>
        <v>2.01288902980871E-2</v>
      </c>
      <c r="P2429" s="33">
        <f t="shared" si="113"/>
        <v>3.6315385076637315E-3</v>
      </c>
    </row>
    <row r="2430" spans="1:16" x14ac:dyDescent="0.25">
      <c r="A2430" s="27" t="s">
        <v>3156</v>
      </c>
      <c r="B2430" s="17" t="str">
        <f t="shared" si="112"/>
        <v>BURNE</v>
      </c>
      <c r="C2430" s="28" t="s">
        <v>2349</v>
      </c>
      <c r="D2430" s="28" t="s">
        <v>170</v>
      </c>
      <c r="E2430" s="19">
        <v>1.4307957275987999</v>
      </c>
      <c r="F2430" s="20">
        <v>10</v>
      </c>
      <c r="G2430" s="21">
        <v>0.91095781968961997</v>
      </c>
      <c r="H2430" s="22">
        <v>2</v>
      </c>
      <c r="I2430" s="23">
        <v>2</v>
      </c>
      <c r="J2430" s="21">
        <v>0.38126073160395002</v>
      </c>
      <c r="K2430" s="24">
        <v>0</v>
      </c>
      <c r="L2430" s="25">
        <v>0</v>
      </c>
      <c r="M2430" s="26">
        <v>2.0104786804852798E-2</v>
      </c>
      <c r="N2430" s="23">
        <v>1</v>
      </c>
      <c r="O2430" s="23">
        <f t="shared" si="111"/>
        <v>2.0104786804852798E-2</v>
      </c>
      <c r="P2430" s="33">
        <f t="shared" si="113"/>
        <v>1.4051472489782448E-2</v>
      </c>
    </row>
    <row r="2431" spans="1:16" x14ac:dyDescent="0.25">
      <c r="A2431" s="27" t="s">
        <v>3157</v>
      </c>
      <c r="B2431" s="17" t="str">
        <f t="shared" si="112"/>
        <v>SARAT</v>
      </c>
      <c r="C2431" s="28" t="s">
        <v>3100</v>
      </c>
      <c r="D2431" s="28" t="s">
        <v>184</v>
      </c>
      <c r="E2431" s="19">
        <v>7.1525369530359901</v>
      </c>
      <c r="F2431" s="20">
        <v>10</v>
      </c>
      <c r="G2431" s="21">
        <v>0.35661953423880999</v>
      </c>
      <c r="H2431" s="22">
        <v>5</v>
      </c>
      <c r="I2431" s="23">
        <v>5</v>
      </c>
      <c r="J2431" s="21">
        <v>0.86793099737496404</v>
      </c>
      <c r="K2431" s="24">
        <v>0</v>
      </c>
      <c r="L2431" s="25">
        <v>0</v>
      </c>
      <c r="M2431" s="26">
        <v>2.0092305840856001E-2</v>
      </c>
      <c r="N2431" s="23">
        <v>1</v>
      </c>
      <c r="O2431" s="23">
        <f t="shared" si="111"/>
        <v>2.0092305840856001E-2</v>
      </c>
      <c r="P2431" s="33">
        <f t="shared" si="113"/>
        <v>2.8091159783980636E-3</v>
      </c>
    </row>
    <row r="2432" spans="1:16" x14ac:dyDescent="0.25">
      <c r="A2432" s="27" t="s">
        <v>3158</v>
      </c>
      <c r="B2432" s="17" t="str">
        <f t="shared" si="112"/>
        <v>CUYAM</v>
      </c>
      <c r="C2432" s="28" t="s">
        <v>3159</v>
      </c>
      <c r="D2432" s="28" t="s">
        <v>2291</v>
      </c>
      <c r="E2432" s="19">
        <v>2.3768697757317501</v>
      </c>
      <c r="F2432" s="20">
        <v>95</v>
      </c>
      <c r="G2432" s="21">
        <v>1</v>
      </c>
      <c r="H2432" s="22">
        <v>0</v>
      </c>
      <c r="I2432" s="23">
        <v>0</v>
      </c>
      <c r="J2432" s="21">
        <v>6.1836116395671298E-2</v>
      </c>
      <c r="K2432" s="24">
        <v>0</v>
      </c>
      <c r="L2432" s="25">
        <v>0</v>
      </c>
      <c r="M2432" s="26">
        <v>2.0090240295453698E-2</v>
      </c>
      <c r="N2432" s="23">
        <v>1</v>
      </c>
      <c r="O2432" s="23">
        <f t="shared" si="111"/>
        <v>2.0090240295453698E-2</v>
      </c>
      <c r="P2432" s="33">
        <f t="shared" si="113"/>
        <v>8.4523941953314041E-3</v>
      </c>
    </row>
    <row r="2433" spans="1:16" x14ac:dyDescent="0.25">
      <c r="A2433" s="27" t="s">
        <v>3160</v>
      </c>
      <c r="B2433" s="17" t="str">
        <f t="shared" si="112"/>
        <v>PUEBL</v>
      </c>
      <c r="C2433" s="28" t="s">
        <v>1104</v>
      </c>
      <c r="D2433" s="28" t="s">
        <v>212</v>
      </c>
      <c r="E2433" s="19">
        <v>1.02766242367892</v>
      </c>
      <c r="F2433" s="20">
        <v>10</v>
      </c>
      <c r="G2433" s="21">
        <v>0.45708018436186998</v>
      </c>
      <c r="H2433" s="22">
        <v>1</v>
      </c>
      <c r="I2433" s="23">
        <v>4</v>
      </c>
      <c r="J2433" s="21">
        <v>0.32524709345955</v>
      </c>
      <c r="K2433" s="24">
        <v>0</v>
      </c>
      <c r="L2433" s="25">
        <v>0</v>
      </c>
      <c r="M2433" s="26">
        <v>2.0080488667954699E-2</v>
      </c>
      <c r="N2433" s="23">
        <v>1</v>
      </c>
      <c r="O2433" s="23">
        <f t="shared" si="111"/>
        <v>2.0080488667954699E-2</v>
      </c>
      <c r="P2433" s="33">
        <f t="shared" si="113"/>
        <v>1.9539965853834305E-2</v>
      </c>
    </row>
    <row r="2434" spans="1:16" x14ac:dyDescent="0.25">
      <c r="A2434" s="27" t="s">
        <v>3161</v>
      </c>
      <c r="B2434" s="17" t="str">
        <f t="shared" si="112"/>
        <v xml:space="preserve">WISE </v>
      </c>
      <c r="C2434" s="28" t="s">
        <v>3162</v>
      </c>
      <c r="D2434" s="28" t="s">
        <v>148</v>
      </c>
      <c r="E2434" s="19">
        <v>5.8466646337596098</v>
      </c>
      <c r="F2434" s="20">
        <v>15.755102244193401</v>
      </c>
      <c r="G2434" s="21">
        <v>0.45099437953884203</v>
      </c>
      <c r="H2434" s="22">
        <v>2</v>
      </c>
      <c r="I2434" s="23">
        <v>5</v>
      </c>
      <c r="J2434" s="21">
        <v>0.65206410810455095</v>
      </c>
      <c r="K2434" s="24">
        <v>0</v>
      </c>
      <c r="L2434" s="25">
        <v>0</v>
      </c>
      <c r="M2434" s="26">
        <v>1.9989775608598399E-2</v>
      </c>
      <c r="N2434" s="23">
        <v>1</v>
      </c>
      <c r="O2434" s="23">
        <f t="shared" si="111"/>
        <v>1.9989775608598399E-2</v>
      </c>
      <c r="P2434" s="33">
        <f t="shared" si="113"/>
        <v>3.4190049987088576E-3</v>
      </c>
    </row>
    <row r="2435" spans="1:16" x14ac:dyDescent="0.25">
      <c r="A2435" s="27" t="s">
        <v>3163</v>
      </c>
      <c r="B2435" s="17" t="str">
        <f t="shared" si="112"/>
        <v>OLETA</v>
      </c>
      <c r="C2435" s="28" t="s">
        <v>2570</v>
      </c>
      <c r="D2435" s="28" t="s">
        <v>154</v>
      </c>
      <c r="E2435" s="19">
        <v>4.6587656709544305</v>
      </c>
      <c r="F2435" s="20">
        <v>10</v>
      </c>
      <c r="G2435" s="21">
        <v>0.54077890567092701</v>
      </c>
      <c r="H2435" s="22">
        <v>0</v>
      </c>
      <c r="I2435" s="23">
        <v>0</v>
      </c>
      <c r="J2435" s="21">
        <v>1</v>
      </c>
      <c r="K2435" s="24">
        <v>8.9759243008704307E-3</v>
      </c>
      <c r="L2435" s="25">
        <v>1</v>
      </c>
      <c r="M2435" s="26">
        <v>1.99797642968031E-2</v>
      </c>
      <c r="N2435" s="23">
        <v>1</v>
      </c>
      <c r="O2435" s="23">
        <f t="shared" si="111"/>
        <v>1.99797642968031E-2</v>
      </c>
      <c r="P2435" s="33">
        <f t="shared" si="113"/>
        <v>4.2886390318725544E-3</v>
      </c>
    </row>
    <row r="2436" spans="1:16" x14ac:dyDescent="0.25">
      <c r="A2436" s="27" t="s">
        <v>3164</v>
      </c>
      <c r="B2436" s="17" t="str">
        <f t="shared" si="112"/>
        <v>NORTH</v>
      </c>
      <c r="C2436" s="28" t="s">
        <v>3165</v>
      </c>
      <c r="D2436" s="28" t="s">
        <v>621</v>
      </c>
      <c r="E2436" s="19">
        <v>3.6193145425656099</v>
      </c>
      <c r="F2436" s="20">
        <v>54.637655113122797</v>
      </c>
      <c r="G2436" s="21">
        <v>4.6674895222618501E-2</v>
      </c>
      <c r="H2436" s="22">
        <v>0</v>
      </c>
      <c r="I2436" s="23">
        <v>3</v>
      </c>
      <c r="J2436" s="21">
        <v>0.91938523586868004</v>
      </c>
      <c r="K2436" s="24">
        <v>0</v>
      </c>
      <c r="L2436" s="25">
        <v>0</v>
      </c>
      <c r="M2436" s="26">
        <v>1.99550157377637E-2</v>
      </c>
      <c r="N2436" s="23">
        <v>1</v>
      </c>
      <c r="O2436" s="23">
        <f t="shared" si="111"/>
        <v>1.99550157377637E-2</v>
      </c>
      <c r="P2436" s="33">
        <f t="shared" si="113"/>
        <v>5.5134792798689066E-3</v>
      </c>
    </row>
    <row r="2437" spans="1:16" x14ac:dyDescent="0.25">
      <c r="A2437" s="27" t="s">
        <v>3166</v>
      </c>
      <c r="B2437" s="17" t="str">
        <f t="shared" si="112"/>
        <v xml:space="preserve">HALF </v>
      </c>
      <c r="C2437" s="28" t="s">
        <v>917</v>
      </c>
      <c r="D2437" s="28" t="s">
        <v>304</v>
      </c>
      <c r="E2437" s="19">
        <v>1.1869353404297001</v>
      </c>
      <c r="F2437" s="20">
        <v>54.848739277163702</v>
      </c>
      <c r="G2437" s="21">
        <v>0.75075998259382704</v>
      </c>
      <c r="H2437" s="22">
        <v>0</v>
      </c>
      <c r="I2437" s="23">
        <v>0</v>
      </c>
      <c r="J2437" s="21">
        <v>0.53233187279209804</v>
      </c>
      <c r="K2437" s="24">
        <v>0</v>
      </c>
      <c r="L2437" s="25">
        <v>0</v>
      </c>
      <c r="M2437" s="26">
        <v>1.9916931982952701E-2</v>
      </c>
      <c r="N2437" s="23">
        <v>1</v>
      </c>
      <c r="O2437" s="23">
        <f t="shared" ref="O2437:O2500" si="114">M2437*N2437</f>
        <v>1.9916931982952701E-2</v>
      </c>
      <c r="P2437" s="33">
        <f t="shared" si="113"/>
        <v>1.6780132248604442E-2</v>
      </c>
    </row>
    <row r="2438" spans="1:16" x14ac:dyDescent="0.25">
      <c r="A2438" s="27" t="s">
        <v>3167</v>
      </c>
      <c r="B2438" s="17" t="str">
        <f t="shared" ref="B2438:B2501" si="115">LEFT(A2438,5)</f>
        <v>LLAGA</v>
      </c>
      <c r="C2438" s="28" t="s">
        <v>1428</v>
      </c>
      <c r="D2438" s="28" t="s">
        <v>490</v>
      </c>
      <c r="E2438" s="19">
        <v>4.7439558126080703</v>
      </c>
      <c r="F2438" s="20">
        <v>52.835095426794503</v>
      </c>
      <c r="G2438" s="21">
        <v>0.95796980166918599</v>
      </c>
      <c r="H2438" s="22">
        <v>0</v>
      </c>
      <c r="I2438" s="23">
        <v>1</v>
      </c>
      <c r="J2438" s="21">
        <v>0.35426540531486</v>
      </c>
      <c r="K2438" s="24">
        <v>0</v>
      </c>
      <c r="L2438" s="25">
        <v>0</v>
      </c>
      <c r="M2438" s="26">
        <v>1.99121230803362E-2</v>
      </c>
      <c r="N2438" s="23">
        <v>1</v>
      </c>
      <c r="O2438" s="23">
        <f t="shared" si="114"/>
        <v>1.99121230803362E-2</v>
      </c>
      <c r="P2438" s="33">
        <f t="shared" ref="P2438:P2501" si="116">O2438/E2438</f>
        <v>4.1973668952428904E-3</v>
      </c>
    </row>
    <row r="2439" spans="1:16" x14ac:dyDescent="0.25">
      <c r="A2439" s="27" t="s">
        <v>3168</v>
      </c>
      <c r="B2439" s="17" t="str">
        <f t="shared" si="115"/>
        <v>DIAMO</v>
      </c>
      <c r="C2439" s="28" t="s">
        <v>2127</v>
      </c>
      <c r="D2439" s="28" t="s">
        <v>148</v>
      </c>
      <c r="E2439" s="19">
        <v>5.07015209623723</v>
      </c>
      <c r="F2439" s="20">
        <v>10</v>
      </c>
      <c r="G2439" s="21">
        <v>1</v>
      </c>
      <c r="H2439" s="22">
        <v>3</v>
      </c>
      <c r="I2439" s="23">
        <v>3</v>
      </c>
      <c r="J2439" s="21">
        <v>0.39713154107764198</v>
      </c>
      <c r="K2439" s="24">
        <v>0</v>
      </c>
      <c r="L2439" s="25">
        <v>0</v>
      </c>
      <c r="M2439" s="26">
        <v>1.9909421358090498E-2</v>
      </c>
      <c r="N2439" s="23">
        <v>1</v>
      </c>
      <c r="O2439" s="23">
        <f t="shared" si="114"/>
        <v>1.9909421358090498E-2</v>
      </c>
      <c r="P2439" s="33">
        <f t="shared" si="116"/>
        <v>3.9267897649196961E-3</v>
      </c>
    </row>
    <row r="2440" spans="1:16" x14ac:dyDescent="0.25">
      <c r="A2440" s="27" t="s">
        <v>3169</v>
      </c>
      <c r="B2440" s="17" t="str">
        <f t="shared" si="115"/>
        <v>PEORI</v>
      </c>
      <c r="C2440" s="28" t="s">
        <v>1270</v>
      </c>
      <c r="D2440" s="28" t="s">
        <v>145</v>
      </c>
      <c r="E2440" s="19">
        <v>5.0246394807053303</v>
      </c>
      <c r="F2440" s="20">
        <v>20.730046158263502</v>
      </c>
      <c r="G2440" s="21">
        <v>0.47423003542675202</v>
      </c>
      <c r="H2440" s="22">
        <v>1</v>
      </c>
      <c r="I2440" s="23">
        <v>2</v>
      </c>
      <c r="J2440" s="21">
        <v>0.803705123773511</v>
      </c>
      <c r="K2440" s="24">
        <v>0</v>
      </c>
      <c r="L2440" s="25">
        <v>0</v>
      </c>
      <c r="M2440" s="26">
        <v>1.9900061744650799E-2</v>
      </c>
      <c r="N2440" s="23">
        <v>1</v>
      </c>
      <c r="O2440" s="23">
        <f t="shared" si="114"/>
        <v>1.9900061744650799E-2</v>
      </c>
      <c r="P2440" s="33">
        <f t="shared" si="116"/>
        <v>3.9604954387408792E-3</v>
      </c>
    </row>
    <row r="2441" spans="1:16" x14ac:dyDescent="0.25">
      <c r="A2441" s="27" t="s">
        <v>3170</v>
      </c>
      <c r="B2441" s="17" t="str">
        <f t="shared" si="115"/>
        <v>CURTI</v>
      </c>
      <c r="C2441" s="28" t="s">
        <v>1472</v>
      </c>
      <c r="D2441" s="28" t="s">
        <v>145</v>
      </c>
      <c r="E2441" s="19">
        <v>0.18021342033592</v>
      </c>
      <c r="F2441" s="20">
        <v>10</v>
      </c>
      <c r="G2441" s="21">
        <v>1</v>
      </c>
      <c r="H2441" s="22">
        <v>0</v>
      </c>
      <c r="I2441" s="23">
        <v>0</v>
      </c>
      <c r="J2441" s="21">
        <v>0.630784839269947</v>
      </c>
      <c r="K2441" s="24">
        <v>0</v>
      </c>
      <c r="L2441" s="25">
        <v>0</v>
      </c>
      <c r="M2441" s="26">
        <v>1.9868846681211399E-2</v>
      </c>
      <c r="N2441" s="23">
        <v>1</v>
      </c>
      <c r="O2441" s="23">
        <f t="shared" si="114"/>
        <v>1.9868846681211399E-2</v>
      </c>
      <c r="P2441" s="33">
        <f t="shared" si="116"/>
        <v>0.11025175952032666</v>
      </c>
    </row>
    <row r="2442" spans="1:16" x14ac:dyDescent="0.25">
      <c r="A2442" s="27" t="s">
        <v>3171</v>
      </c>
      <c r="B2442" s="17" t="str">
        <f t="shared" si="115"/>
        <v>MC AR</v>
      </c>
      <c r="C2442" s="28" t="s">
        <v>2951</v>
      </c>
      <c r="D2442" s="28" t="s">
        <v>170</v>
      </c>
      <c r="E2442" s="19">
        <v>9.6646893703940293</v>
      </c>
      <c r="F2442" s="20">
        <v>34.925777436108</v>
      </c>
      <c r="G2442" s="21">
        <v>1</v>
      </c>
      <c r="H2442" s="22">
        <v>1</v>
      </c>
      <c r="I2442" s="23">
        <v>0</v>
      </c>
      <c r="J2442" s="21">
        <v>0.31378671095187</v>
      </c>
      <c r="K2442" s="24">
        <v>0</v>
      </c>
      <c r="L2442" s="25">
        <v>0</v>
      </c>
      <c r="M2442" s="26">
        <v>1.9861882175784201E-2</v>
      </c>
      <c r="N2442" s="23">
        <v>1</v>
      </c>
      <c r="O2442" s="23">
        <f t="shared" si="114"/>
        <v>1.9861882175784201E-2</v>
      </c>
      <c r="P2442" s="33">
        <f t="shared" si="116"/>
        <v>2.0550978323863535E-3</v>
      </c>
    </row>
    <row r="2443" spans="1:16" x14ac:dyDescent="0.25">
      <c r="A2443" s="27" t="s">
        <v>3172</v>
      </c>
      <c r="B2443" s="17" t="str">
        <f t="shared" si="115"/>
        <v>CABRI</v>
      </c>
      <c r="C2443" s="28" t="s">
        <v>579</v>
      </c>
      <c r="D2443" s="28" t="s">
        <v>580</v>
      </c>
      <c r="E2443" s="19">
        <v>3.2446020883042599</v>
      </c>
      <c r="F2443" s="20">
        <v>37.970597897084701</v>
      </c>
      <c r="G2443" s="21">
        <v>0.72770482394310998</v>
      </c>
      <c r="H2443" s="22">
        <v>0</v>
      </c>
      <c r="I2443" s="23">
        <v>0</v>
      </c>
      <c r="J2443" s="21">
        <v>0.66306446437871103</v>
      </c>
      <c r="K2443" s="24">
        <v>0</v>
      </c>
      <c r="L2443" s="25">
        <v>0</v>
      </c>
      <c r="M2443" s="26">
        <v>1.9849232809369202E-2</v>
      </c>
      <c r="N2443" s="23">
        <v>1</v>
      </c>
      <c r="O2443" s="23">
        <f t="shared" si="114"/>
        <v>1.9849232809369202E-2</v>
      </c>
      <c r="P2443" s="33">
        <f t="shared" si="116"/>
        <v>6.1176169740256468E-3</v>
      </c>
    </row>
    <row r="2444" spans="1:16" x14ac:dyDescent="0.25">
      <c r="A2444" s="27" t="s">
        <v>3173</v>
      </c>
      <c r="B2444" s="17" t="str">
        <f t="shared" si="115"/>
        <v>ROB R</v>
      </c>
      <c r="C2444" s="28" t="s">
        <v>1206</v>
      </c>
      <c r="D2444" s="28" t="s">
        <v>223</v>
      </c>
      <c r="E2444" s="19">
        <v>7.6393002524894902</v>
      </c>
      <c r="F2444" s="20">
        <v>10</v>
      </c>
      <c r="G2444" s="21">
        <v>0.58999554272392696</v>
      </c>
      <c r="H2444" s="22">
        <v>3</v>
      </c>
      <c r="I2444" s="23">
        <v>3</v>
      </c>
      <c r="J2444" s="21">
        <v>0.72223665072712895</v>
      </c>
      <c r="K2444" s="24">
        <v>5.4276400183509103E-3</v>
      </c>
      <c r="L2444" s="25">
        <v>0</v>
      </c>
      <c r="M2444" s="26">
        <v>1.9837494994319201E-2</v>
      </c>
      <c r="N2444" s="23">
        <v>1</v>
      </c>
      <c r="O2444" s="23">
        <f t="shared" si="114"/>
        <v>1.9837494994319201E-2</v>
      </c>
      <c r="P2444" s="33">
        <f t="shared" si="116"/>
        <v>2.5967685964240731E-3</v>
      </c>
    </row>
    <row r="2445" spans="1:16" x14ac:dyDescent="0.25">
      <c r="A2445" s="27" t="s">
        <v>3174</v>
      </c>
      <c r="B2445" s="17" t="str">
        <f t="shared" si="115"/>
        <v>OLETA</v>
      </c>
      <c r="C2445" s="28" t="s">
        <v>2570</v>
      </c>
      <c r="D2445" s="28" t="s">
        <v>154</v>
      </c>
      <c r="E2445" s="19">
        <v>8.9539934169995199</v>
      </c>
      <c r="F2445" s="20">
        <v>36.1722871322835</v>
      </c>
      <c r="G2445" s="21">
        <v>0.96927444567669696</v>
      </c>
      <c r="H2445" s="22">
        <v>0</v>
      </c>
      <c r="I2445" s="23">
        <v>0</v>
      </c>
      <c r="J2445" s="21">
        <v>0.20750541270662601</v>
      </c>
      <c r="K2445" s="24">
        <v>0</v>
      </c>
      <c r="L2445" s="25">
        <v>0</v>
      </c>
      <c r="M2445" s="26">
        <v>1.9803486494411202E-2</v>
      </c>
      <c r="N2445" s="23">
        <v>1</v>
      </c>
      <c r="O2445" s="23">
        <f t="shared" si="114"/>
        <v>1.9803486494411202E-2</v>
      </c>
      <c r="P2445" s="33">
        <f t="shared" si="116"/>
        <v>2.2116932157682269E-3</v>
      </c>
    </row>
    <row r="2446" spans="1:16" x14ac:dyDescent="0.25">
      <c r="A2446" s="27" t="s">
        <v>3175</v>
      </c>
      <c r="B2446" s="17" t="str">
        <f t="shared" si="115"/>
        <v>VIEJO</v>
      </c>
      <c r="C2446" s="28" t="s">
        <v>1756</v>
      </c>
      <c r="D2446" s="28" t="s">
        <v>223</v>
      </c>
      <c r="E2446" s="19">
        <v>2.0007328121751802</v>
      </c>
      <c r="F2446" s="20">
        <v>10</v>
      </c>
      <c r="G2446" s="21">
        <v>3.2612884243503602E-3</v>
      </c>
      <c r="H2446" s="22">
        <v>11</v>
      </c>
      <c r="I2446" s="23">
        <v>5</v>
      </c>
      <c r="J2446" s="21">
        <v>0.93154588503286395</v>
      </c>
      <c r="K2446" s="24">
        <v>0</v>
      </c>
      <c r="L2446" s="25">
        <v>0</v>
      </c>
      <c r="M2446" s="26">
        <v>1.98018944913473E-2</v>
      </c>
      <c r="N2446" s="23">
        <v>1</v>
      </c>
      <c r="O2446" s="23">
        <f t="shared" si="114"/>
        <v>1.98018944913473E-2</v>
      </c>
      <c r="P2446" s="33">
        <f t="shared" si="116"/>
        <v>9.8973208070791043E-3</v>
      </c>
    </row>
    <row r="2447" spans="1:16" x14ac:dyDescent="0.25">
      <c r="A2447" s="27" t="s">
        <v>3176</v>
      </c>
      <c r="B2447" s="17" t="str">
        <f t="shared" si="115"/>
        <v>HALSE</v>
      </c>
      <c r="C2447" s="28" t="s">
        <v>1225</v>
      </c>
      <c r="D2447" s="28" t="s">
        <v>148</v>
      </c>
      <c r="E2447" s="19">
        <v>3.12518071018965</v>
      </c>
      <c r="F2447" s="20">
        <v>10</v>
      </c>
      <c r="G2447" s="21">
        <v>0.52173856856279499</v>
      </c>
      <c r="H2447" s="22">
        <v>0</v>
      </c>
      <c r="I2447" s="23">
        <v>1</v>
      </c>
      <c r="J2447" s="21">
        <v>1</v>
      </c>
      <c r="K2447" s="24">
        <v>0</v>
      </c>
      <c r="L2447" s="25">
        <v>0</v>
      </c>
      <c r="M2447" s="26">
        <v>1.97974495940163E-2</v>
      </c>
      <c r="N2447" s="23">
        <v>1</v>
      </c>
      <c r="O2447" s="23">
        <f t="shared" si="114"/>
        <v>1.97974495940163E-2</v>
      </c>
      <c r="P2447" s="33">
        <f t="shared" si="116"/>
        <v>6.3348175449396337E-3</v>
      </c>
    </row>
    <row r="2448" spans="1:16" x14ac:dyDescent="0.25">
      <c r="A2448" s="27" t="s">
        <v>3177</v>
      </c>
      <c r="B2448" s="17" t="str">
        <f t="shared" si="115"/>
        <v>HARTL</v>
      </c>
      <c r="C2448" s="28" t="s">
        <v>1290</v>
      </c>
      <c r="D2448" s="28" t="s">
        <v>187</v>
      </c>
      <c r="E2448" s="19">
        <v>1.5005278726454201</v>
      </c>
      <c r="F2448" s="20">
        <v>10</v>
      </c>
      <c r="G2448" s="21">
        <v>0.52071945435445</v>
      </c>
      <c r="H2448" s="22">
        <v>1</v>
      </c>
      <c r="I2448" s="23">
        <v>0</v>
      </c>
      <c r="J2448" s="21">
        <v>1</v>
      </c>
      <c r="K2448" s="24">
        <v>0</v>
      </c>
      <c r="L2448" s="25">
        <v>0</v>
      </c>
      <c r="M2448" s="26">
        <v>1.9631431353906499E-2</v>
      </c>
      <c r="N2448" s="23">
        <v>1</v>
      </c>
      <c r="O2448" s="23">
        <f t="shared" si="114"/>
        <v>1.9631431353906499E-2</v>
      </c>
      <c r="P2448" s="33">
        <f t="shared" si="116"/>
        <v>1.3083016791481803E-2</v>
      </c>
    </row>
    <row r="2449" spans="1:16" x14ac:dyDescent="0.25">
      <c r="A2449" s="27" t="s">
        <v>3178</v>
      </c>
      <c r="B2449" s="17" t="str">
        <f t="shared" si="115"/>
        <v>CURTI</v>
      </c>
      <c r="C2449" s="28" t="s">
        <v>1472</v>
      </c>
      <c r="D2449" s="28" t="s">
        <v>145</v>
      </c>
      <c r="E2449" s="19">
        <v>8.4941022640299195</v>
      </c>
      <c r="F2449" s="20">
        <v>16.798668941866701</v>
      </c>
      <c r="G2449" s="21">
        <v>0.53435739792209203</v>
      </c>
      <c r="H2449" s="22">
        <v>0</v>
      </c>
      <c r="I2449" s="23">
        <v>2</v>
      </c>
      <c r="J2449" s="21">
        <v>0.77877499496547697</v>
      </c>
      <c r="K2449" s="24">
        <v>0</v>
      </c>
      <c r="L2449" s="25">
        <v>0</v>
      </c>
      <c r="M2449" s="26">
        <v>1.9600050572810501E-2</v>
      </c>
      <c r="N2449" s="23">
        <v>1</v>
      </c>
      <c r="O2449" s="23">
        <f t="shared" si="114"/>
        <v>1.9600050572810501E-2</v>
      </c>
      <c r="P2449" s="33">
        <f t="shared" si="116"/>
        <v>2.307489357152089E-3</v>
      </c>
    </row>
    <row r="2450" spans="1:16" x14ac:dyDescent="0.25">
      <c r="A2450" s="27" t="s">
        <v>3179</v>
      </c>
      <c r="B2450" s="17" t="str">
        <f t="shared" si="115"/>
        <v xml:space="preserve">MESA </v>
      </c>
      <c r="C2450" s="28" t="s">
        <v>764</v>
      </c>
      <c r="D2450" s="28" t="s">
        <v>580</v>
      </c>
      <c r="E2450" s="19">
        <v>10.092205854547</v>
      </c>
      <c r="F2450" s="20">
        <v>14.464924849345801</v>
      </c>
      <c r="G2450" s="21">
        <v>0.78000156452671499</v>
      </c>
      <c r="H2450" s="22">
        <v>0</v>
      </c>
      <c r="I2450" s="23">
        <v>7</v>
      </c>
      <c r="J2450" s="21">
        <v>0.48402901474911503</v>
      </c>
      <c r="K2450" s="24">
        <v>0</v>
      </c>
      <c r="L2450" s="25">
        <v>0</v>
      </c>
      <c r="M2450" s="26">
        <v>1.95289533269602E-2</v>
      </c>
      <c r="N2450" s="23">
        <v>1</v>
      </c>
      <c r="O2450" s="23">
        <f t="shared" si="114"/>
        <v>1.95289533269602E-2</v>
      </c>
      <c r="P2450" s="33">
        <f t="shared" si="116"/>
        <v>1.9350530110482749E-3</v>
      </c>
    </row>
    <row r="2451" spans="1:16" x14ac:dyDescent="0.25">
      <c r="A2451" s="27" t="s">
        <v>3180</v>
      </c>
      <c r="B2451" s="17" t="str">
        <f t="shared" si="115"/>
        <v>CLAYT</v>
      </c>
      <c r="C2451" s="28" t="s">
        <v>1418</v>
      </c>
      <c r="D2451" s="28" t="s">
        <v>593</v>
      </c>
      <c r="E2451" s="19">
        <v>5.8393583108547604</v>
      </c>
      <c r="F2451" s="20">
        <v>49.6313426835071</v>
      </c>
      <c r="G2451" s="21">
        <v>0.128123451161331</v>
      </c>
      <c r="H2451" s="22">
        <v>0</v>
      </c>
      <c r="I2451" s="23">
        <v>3</v>
      </c>
      <c r="J2451" s="21">
        <v>0.54092514855728102</v>
      </c>
      <c r="K2451" s="24">
        <v>0.19437240558711799</v>
      </c>
      <c r="L2451" s="25">
        <v>0</v>
      </c>
      <c r="M2451" s="26">
        <v>1.9384684623714201E-2</v>
      </c>
      <c r="N2451" s="23">
        <v>1</v>
      </c>
      <c r="O2451" s="23">
        <f t="shared" si="114"/>
        <v>1.9384684623714201E-2</v>
      </c>
      <c r="P2451" s="33">
        <f t="shared" si="116"/>
        <v>3.3196600708129327E-3</v>
      </c>
    </row>
    <row r="2452" spans="1:16" x14ac:dyDescent="0.25">
      <c r="A2452" s="27" t="s">
        <v>3181</v>
      </c>
      <c r="B2452" s="17" t="str">
        <f t="shared" si="115"/>
        <v>PERRY</v>
      </c>
      <c r="C2452" s="28" t="s">
        <v>1597</v>
      </c>
      <c r="D2452" s="28" t="s">
        <v>580</v>
      </c>
      <c r="E2452" s="19">
        <v>4.7971009009053196</v>
      </c>
      <c r="F2452" s="20">
        <v>10</v>
      </c>
      <c r="G2452" s="21">
        <v>2.79333923520871E-2</v>
      </c>
      <c r="H2452" s="22">
        <v>5</v>
      </c>
      <c r="I2452" s="23">
        <v>9</v>
      </c>
      <c r="J2452" s="21">
        <v>0.75150971851131898</v>
      </c>
      <c r="K2452" s="24">
        <v>0</v>
      </c>
      <c r="L2452" s="25">
        <v>0</v>
      </c>
      <c r="M2452" s="26">
        <v>1.9379955185879299E-2</v>
      </c>
      <c r="N2452" s="23">
        <v>1</v>
      </c>
      <c r="O2452" s="23">
        <f t="shared" si="114"/>
        <v>1.9379955185879299E-2</v>
      </c>
      <c r="P2452" s="33">
        <f t="shared" si="116"/>
        <v>4.0399306969386177E-3</v>
      </c>
    </row>
    <row r="2453" spans="1:16" x14ac:dyDescent="0.25">
      <c r="A2453" s="27" t="s">
        <v>3182</v>
      </c>
      <c r="B2453" s="17" t="str">
        <f t="shared" si="115"/>
        <v>WYAND</v>
      </c>
      <c r="C2453" s="28" t="s">
        <v>2863</v>
      </c>
      <c r="D2453" s="28" t="s">
        <v>170</v>
      </c>
      <c r="E2453" s="19">
        <v>13.196976218018101</v>
      </c>
      <c r="F2453" s="20">
        <v>10</v>
      </c>
      <c r="G2453" s="21">
        <v>0.59132183387705595</v>
      </c>
      <c r="H2453" s="22">
        <v>1</v>
      </c>
      <c r="I2453" s="23">
        <v>2</v>
      </c>
      <c r="J2453" s="21">
        <v>0.48669742319833398</v>
      </c>
      <c r="K2453" s="24">
        <v>0</v>
      </c>
      <c r="L2453" s="25">
        <v>0</v>
      </c>
      <c r="M2453" s="26">
        <v>1.9374005575867301E-2</v>
      </c>
      <c r="N2453" s="23">
        <v>1</v>
      </c>
      <c r="O2453" s="23">
        <f t="shared" si="114"/>
        <v>1.9374005575867301E-2</v>
      </c>
      <c r="P2453" s="33">
        <f t="shared" si="116"/>
        <v>1.4680639910084536E-3</v>
      </c>
    </row>
    <row r="2454" spans="1:16" x14ac:dyDescent="0.25">
      <c r="A2454" s="27" t="s">
        <v>3183</v>
      </c>
      <c r="B2454" s="17" t="str">
        <f t="shared" si="115"/>
        <v>LAURE</v>
      </c>
      <c r="C2454" s="28" t="s">
        <v>920</v>
      </c>
      <c r="D2454" s="28" t="s">
        <v>223</v>
      </c>
      <c r="E2454" s="19">
        <v>8.33530236064645</v>
      </c>
      <c r="F2454" s="20">
        <v>36.200351755679698</v>
      </c>
      <c r="G2454" s="21">
        <v>0.23706340284669</v>
      </c>
      <c r="H2454" s="22">
        <v>6</v>
      </c>
      <c r="I2454" s="23">
        <v>1</v>
      </c>
      <c r="J2454" s="21">
        <v>0.95280404159179699</v>
      </c>
      <c r="K2454" s="24">
        <v>0</v>
      </c>
      <c r="L2454" s="25">
        <v>0</v>
      </c>
      <c r="M2454" s="26">
        <v>1.93453513368563E-2</v>
      </c>
      <c r="N2454" s="23">
        <v>1</v>
      </c>
      <c r="O2454" s="23">
        <f t="shared" si="114"/>
        <v>1.93453513368563E-2</v>
      </c>
      <c r="P2454" s="33">
        <f t="shared" si="116"/>
        <v>2.3208937720353984E-3</v>
      </c>
    </row>
    <row r="2455" spans="1:16" x14ac:dyDescent="0.25">
      <c r="A2455" s="27" t="s">
        <v>3184</v>
      </c>
      <c r="B2455" s="17" t="str">
        <f t="shared" si="115"/>
        <v>MARIP</v>
      </c>
      <c r="C2455" s="28" t="s">
        <v>164</v>
      </c>
      <c r="D2455" s="28" t="s">
        <v>145</v>
      </c>
      <c r="E2455" s="19">
        <v>6.83709068412118</v>
      </c>
      <c r="F2455" s="20">
        <v>18.7212955271402</v>
      </c>
      <c r="G2455" s="21">
        <v>0.602497438280024</v>
      </c>
      <c r="H2455" s="22">
        <v>1</v>
      </c>
      <c r="I2455" s="23">
        <v>4</v>
      </c>
      <c r="J2455" s="21">
        <v>0.63953901019535397</v>
      </c>
      <c r="K2455" s="24">
        <v>0</v>
      </c>
      <c r="L2455" s="25">
        <v>0</v>
      </c>
      <c r="M2455" s="26">
        <v>1.9314926542193401E-2</v>
      </c>
      <c r="N2455" s="23">
        <v>1</v>
      </c>
      <c r="O2455" s="23">
        <f t="shared" si="114"/>
        <v>1.9314926542193401E-2</v>
      </c>
      <c r="P2455" s="33">
        <f t="shared" si="116"/>
        <v>2.8250212604392401E-3</v>
      </c>
    </row>
    <row r="2456" spans="1:16" x14ac:dyDescent="0.25">
      <c r="A2456" s="27" t="s">
        <v>3185</v>
      </c>
      <c r="B2456" s="17" t="str">
        <f t="shared" si="115"/>
        <v>POINT</v>
      </c>
      <c r="C2456" s="28" t="s">
        <v>533</v>
      </c>
      <c r="D2456" s="28" t="s">
        <v>223</v>
      </c>
      <c r="E2456" s="19">
        <v>6.8940945163491296</v>
      </c>
      <c r="F2456" s="20">
        <v>11.183358822101701</v>
      </c>
      <c r="G2456" s="21">
        <v>0.26225849844912402</v>
      </c>
      <c r="H2456" s="22">
        <v>14</v>
      </c>
      <c r="I2456" s="23">
        <v>1</v>
      </c>
      <c r="J2456" s="21">
        <v>0.86186461609147202</v>
      </c>
      <c r="K2456" s="24">
        <v>0</v>
      </c>
      <c r="L2456" s="25">
        <v>0</v>
      </c>
      <c r="M2456" s="26">
        <v>1.9307037688291701E-2</v>
      </c>
      <c r="N2456" s="23">
        <v>1</v>
      </c>
      <c r="O2456" s="23">
        <f t="shared" si="114"/>
        <v>1.9307037688291701E-2</v>
      </c>
      <c r="P2456" s="33">
        <f t="shared" si="116"/>
        <v>2.8005182758237017E-3</v>
      </c>
    </row>
    <row r="2457" spans="1:16" x14ac:dyDescent="0.25">
      <c r="A2457" s="27" t="s">
        <v>3186</v>
      </c>
      <c r="B2457" s="17" t="str">
        <f t="shared" si="115"/>
        <v>EDENV</v>
      </c>
      <c r="C2457" s="28" t="s">
        <v>3187</v>
      </c>
      <c r="D2457" s="28" t="s">
        <v>490</v>
      </c>
      <c r="E2457" s="19">
        <v>3.2033372015557199E-2</v>
      </c>
      <c r="F2457" s="20">
        <v>71.893821670334304</v>
      </c>
      <c r="G2457" s="21">
        <v>0</v>
      </c>
      <c r="H2457" s="22">
        <v>0</v>
      </c>
      <c r="I2457" s="23">
        <v>0</v>
      </c>
      <c r="J2457" s="21">
        <v>1</v>
      </c>
      <c r="K2457" s="24">
        <v>0</v>
      </c>
      <c r="L2457" s="25">
        <v>0</v>
      </c>
      <c r="M2457" s="26">
        <v>1.92590618429479E-2</v>
      </c>
      <c r="N2457" s="23">
        <v>1</v>
      </c>
      <c r="O2457" s="23">
        <f t="shared" si="114"/>
        <v>1.92590618429479E-2</v>
      </c>
      <c r="P2457" s="33">
        <f t="shared" si="116"/>
        <v>0.60121868636229181</v>
      </c>
    </row>
    <row r="2458" spans="1:16" x14ac:dyDescent="0.25">
      <c r="A2458" s="27" t="s">
        <v>3188</v>
      </c>
      <c r="B2458" s="17" t="str">
        <f t="shared" si="115"/>
        <v>OILFI</v>
      </c>
      <c r="C2458" s="28" t="s">
        <v>954</v>
      </c>
      <c r="D2458" s="28" t="s">
        <v>223</v>
      </c>
      <c r="E2458" s="19">
        <v>9.7921582536448906</v>
      </c>
      <c r="F2458" s="20">
        <v>31.0491485357601</v>
      </c>
      <c r="G2458" s="21">
        <v>0.50229754911825097</v>
      </c>
      <c r="H2458" s="22">
        <v>0</v>
      </c>
      <c r="I2458" s="23">
        <v>4</v>
      </c>
      <c r="J2458" s="21">
        <v>0.78135651494800396</v>
      </c>
      <c r="K2458" s="24">
        <v>0</v>
      </c>
      <c r="L2458" s="25">
        <v>0</v>
      </c>
      <c r="M2458" s="26">
        <v>1.9257493958373902E-2</v>
      </c>
      <c r="N2458" s="23">
        <v>1</v>
      </c>
      <c r="O2458" s="23">
        <f t="shared" si="114"/>
        <v>1.9257493958373902E-2</v>
      </c>
      <c r="P2458" s="33">
        <f t="shared" si="116"/>
        <v>1.9666240536100172E-3</v>
      </c>
    </row>
    <row r="2459" spans="1:16" x14ac:dyDescent="0.25">
      <c r="A2459" s="27" t="s">
        <v>3189</v>
      </c>
      <c r="B2459" s="17" t="str">
        <f t="shared" si="115"/>
        <v>SUMMI</v>
      </c>
      <c r="C2459" s="28" t="s">
        <v>2591</v>
      </c>
      <c r="D2459" s="28" t="s">
        <v>148</v>
      </c>
      <c r="E2459" s="19">
        <v>1.9125575381973099</v>
      </c>
      <c r="F2459" s="20">
        <v>10</v>
      </c>
      <c r="G2459" s="21">
        <v>0.32509144112678601</v>
      </c>
      <c r="H2459" s="22">
        <v>0</v>
      </c>
      <c r="I2459" s="23">
        <v>1</v>
      </c>
      <c r="J2459" s="21">
        <v>1</v>
      </c>
      <c r="K2459" s="24">
        <v>0</v>
      </c>
      <c r="L2459" s="25">
        <v>0</v>
      </c>
      <c r="M2459" s="26">
        <v>1.9248006345308901E-2</v>
      </c>
      <c r="N2459" s="23">
        <v>1</v>
      </c>
      <c r="O2459" s="23">
        <f t="shared" si="114"/>
        <v>1.9248006345308901E-2</v>
      </c>
      <c r="P2459" s="33">
        <f t="shared" si="116"/>
        <v>1.0064014264089122E-2</v>
      </c>
    </row>
    <row r="2460" spans="1:16" x14ac:dyDescent="0.25">
      <c r="A2460" s="27" t="s">
        <v>3190</v>
      </c>
      <c r="B2460" s="17" t="str">
        <f t="shared" si="115"/>
        <v xml:space="preserve">LONE </v>
      </c>
      <c r="C2460" s="28" t="s">
        <v>3191</v>
      </c>
      <c r="D2460" s="28" t="s">
        <v>593</v>
      </c>
      <c r="E2460" s="19">
        <v>9.5646465936961906</v>
      </c>
      <c r="F2460" s="20">
        <v>10</v>
      </c>
      <c r="G2460" s="21">
        <v>0.95604212192965699</v>
      </c>
      <c r="H2460" s="22">
        <v>0</v>
      </c>
      <c r="I2460" s="23">
        <v>2</v>
      </c>
      <c r="J2460" s="21">
        <v>0.59204185551076904</v>
      </c>
      <c r="K2460" s="24">
        <v>0</v>
      </c>
      <c r="L2460" s="25">
        <v>0</v>
      </c>
      <c r="M2460" s="26">
        <v>1.9233838263485702E-2</v>
      </c>
      <c r="N2460" s="23">
        <v>1</v>
      </c>
      <c r="O2460" s="23">
        <f t="shared" si="114"/>
        <v>1.9233838263485702E-2</v>
      </c>
      <c r="P2460" s="33">
        <f t="shared" si="116"/>
        <v>2.0109303647624808E-3</v>
      </c>
    </row>
    <row r="2461" spans="1:16" x14ac:dyDescent="0.25">
      <c r="A2461" s="27" t="s">
        <v>3192</v>
      </c>
      <c r="B2461" s="17" t="str">
        <f t="shared" si="115"/>
        <v>HOLLI</v>
      </c>
      <c r="C2461" s="28" t="s">
        <v>2435</v>
      </c>
      <c r="D2461" s="28" t="s">
        <v>223</v>
      </c>
      <c r="E2461" s="19">
        <v>3.4015858283874101</v>
      </c>
      <c r="F2461" s="20">
        <v>78.288075470220207</v>
      </c>
      <c r="G2461" s="21">
        <v>1</v>
      </c>
      <c r="H2461" s="22">
        <v>0</v>
      </c>
      <c r="I2461" s="23">
        <v>0</v>
      </c>
      <c r="J2461" s="21">
        <v>0.129106951784245</v>
      </c>
      <c r="K2461" s="24">
        <v>0</v>
      </c>
      <c r="L2461" s="25">
        <v>0</v>
      </c>
      <c r="M2461" s="26">
        <v>1.9187231533082601E-2</v>
      </c>
      <c r="N2461" s="23">
        <v>1</v>
      </c>
      <c r="O2461" s="23">
        <f t="shared" si="114"/>
        <v>1.9187231533082601E-2</v>
      </c>
      <c r="P2461" s="33">
        <f t="shared" si="116"/>
        <v>5.6406724689874116E-3</v>
      </c>
    </row>
    <row r="2462" spans="1:16" x14ac:dyDescent="0.25">
      <c r="A2462" s="27" t="s">
        <v>3193</v>
      </c>
      <c r="B2462" s="17" t="str">
        <f t="shared" si="115"/>
        <v>NARRO</v>
      </c>
      <c r="C2462" s="28" t="s">
        <v>1142</v>
      </c>
      <c r="D2462" s="28" t="s">
        <v>148</v>
      </c>
      <c r="E2462" s="19">
        <v>9.5262970198822199</v>
      </c>
      <c r="F2462" s="20">
        <v>10</v>
      </c>
      <c r="G2462" s="21">
        <v>0.48264519638026998</v>
      </c>
      <c r="H2462" s="22">
        <v>0</v>
      </c>
      <c r="I2462" s="23">
        <v>1</v>
      </c>
      <c r="J2462" s="21">
        <v>1</v>
      </c>
      <c r="K2462" s="24">
        <v>0</v>
      </c>
      <c r="L2462" s="25">
        <v>0</v>
      </c>
      <c r="M2462" s="26">
        <v>1.9181015863583201E-2</v>
      </c>
      <c r="N2462" s="23">
        <v>1</v>
      </c>
      <c r="O2462" s="23">
        <f t="shared" si="114"/>
        <v>1.9181015863583201E-2</v>
      </c>
      <c r="P2462" s="33">
        <f t="shared" si="116"/>
        <v>2.0134807704977847E-3</v>
      </c>
    </row>
    <row r="2463" spans="1:16" x14ac:dyDescent="0.25">
      <c r="A2463" s="27" t="s">
        <v>3194</v>
      </c>
      <c r="B2463" s="17" t="str">
        <f t="shared" si="115"/>
        <v>HAMIL</v>
      </c>
      <c r="C2463" s="28" t="s">
        <v>806</v>
      </c>
      <c r="D2463" s="28" t="s">
        <v>170</v>
      </c>
      <c r="E2463" s="19">
        <v>4.2456952750246701</v>
      </c>
      <c r="F2463" s="20">
        <v>27.095282136622998</v>
      </c>
      <c r="G2463" s="21">
        <v>0.61168809701148197</v>
      </c>
      <c r="H2463" s="22">
        <v>1</v>
      </c>
      <c r="I2463" s="23">
        <v>2</v>
      </c>
      <c r="J2463" s="21">
        <v>0.74220093513330199</v>
      </c>
      <c r="K2463" s="24">
        <v>0</v>
      </c>
      <c r="L2463" s="25">
        <v>0</v>
      </c>
      <c r="M2463" s="26">
        <v>1.9167934611103402E-2</v>
      </c>
      <c r="N2463" s="23">
        <v>1</v>
      </c>
      <c r="O2463" s="23">
        <f t="shared" si="114"/>
        <v>1.9167934611103402E-2</v>
      </c>
      <c r="P2463" s="33">
        <f t="shared" si="116"/>
        <v>4.5146750695601971E-3</v>
      </c>
    </row>
    <row r="2464" spans="1:16" x14ac:dyDescent="0.25">
      <c r="A2464" s="27" t="s">
        <v>3195</v>
      </c>
      <c r="B2464" s="17" t="str">
        <f t="shared" si="115"/>
        <v>HIGHL</v>
      </c>
      <c r="C2464" s="28" t="s">
        <v>987</v>
      </c>
      <c r="D2464" s="28" t="s">
        <v>187</v>
      </c>
      <c r="E2464" s="19">
        <v>8.7915182164056507</v>
      </c>
      <c r="F2464" s="20">
        <v>33.331218790457797</v>
      </c>
      <c r="G2464" s="21">
        <v>0.889350421245935</v>
      </c>
      <c r="H2464" s="22">
        <v>0</v>
      </c>
      <c r="I2464" s="23">
        <v>4</v>
      </c>
      <c r="J2464" s="21">
        <v>0.43918334343687299</v>
      </c>
      <c r="K2464" s="24">
        <v>0</v>
      </c>
      <c r="L2464" s="25">
        <v>0</v>
      </c>
      <c r="M2464" s="26">
        <v>1.9108922049576298E-2</v>
      </c>
      <c r="N2464" s="23">
        <v>1</v>
      </c>
      <c r="O2464" s="23">
        <f t="shared" si="114"/>
        <v>1.9108922049576298E-2</v>
      </c>
      <c r="P2464" s="33">
        <f t="shared" si="116"/>
        <v>2.1735633799765753E-3</v>
      </c>
    </row>
    <row r="2465" spans="1:16" x14ac:dyDescent="0.25">
      <c r="A2465" s="27" t="s">
        <v>3196</v>
      </c>
      <c r="B2465" s="17" t="str">
        <f t="shared" si="115"/>
        <v>HOLLI</v>
      </c>
      <c r="C2465" s="28" t="s">
        <v>3197</v>
      </c>
      <c r="D2465" s="28" t="s">
        <v>223</v>
      </c>
      <c r="E2465" s="19">
        <v>7.4093231029321798</v>
      </c>
      <c r="F2465" s="20">
        <v>64.864082183923102</v>
      </c>
      <c r="G2465" s="21">
        <v>0.59971776805009103</v>
      </c>
      <c r="H2465" s="22">
        <v>2</v>
      </c>
      <c r="I2465" s="23">
        <v>1</v>
      </c>
      <c r="J2465" s="21">
        <v>0.36513600978056798</v>
      </c>
      <c r="K2465" s="24">
        <v>0</v>
      </c>
      <c r="L2465" s="25">
        <v>0</v>
      </c>
      <c r="M2465" s="26">
        <v>1.9101129629387401E-2</v>
      </c>
      <c r="N2465" s="23">
        <v>1</v>
      </c>
      <c r="O2465" s="23">
        <f t="shared" si="114"/>
        <v>1.9101129629387401E-2</v>
      </c>
      <c r="P2465" s="33">
        <f t="shared" si="116"/>
        <v>2.577985784130305E-3</v>
      </c>
    </row>
    <row r="2466" spans="1:16" x14ac:dyDescent="0.25">
      <c r="A2466" s="27" t="s">
        <v>3198</v>
      </c>
      <c r="B2466" s="17" t="str">
        <f t="shared" si="115"/>
        <v>PIT N</v>
      </c>
      <c r="C2466" s="28" t="s">
        <v>2755</v>
      </c>
      <c r="D2466" s="28" t="s">
        <v>170</v>
      </c>
      <c r="E2466" s="19">
        <v>6.4361347562023203</v>
      </c>
      <c r="F2466" s="20">
        <v>10</v>
      </c>
      <c r="G2466" s="21">
        <v>0.29799898851925799</v>
      </c>
      <c r="H2466" s="22">
        <v>1</v>
      </c>
      <c r="I2466" s="23">
        <v>2</v>
      </c>
      <c r="J2466" s="21">
        <v>0.98015298179800203</v>
      </c>
      <c r="K2466" s="24">
        <v>0</v>
      </c>
      <c r="L2466" s="25">
        <v>0</v>
      </c>
      <c r="M2466" s="26">
        <v>1.90971062483614E-2</v>
      </c>
      <c r="N2466" s="23">
        <v>1</v>
      </c>
      <c r="O2466" s="23">
        <f t="shared" si="114"/>
        <v>1.90971062483614E-2</v>
      </c>
      <c r="P2466" s="33">
        <f t="shared" si="116"/>
        <v>2.9671700440948756E-3</v>
      </c>
    </row>
    <row r="2467" spans="1:16" x14ac:dyDescent="0.25">
      <c r="A2467" s="27" t="s">
        <v>3199</v>
      </c>
      <c r="B2467" s="17" t="str">
        <f t="shared" si="115"/>
        <v xml:space="preserve">EDES </v>
      </c>
      <c r="C2467" s="28" t="s">
        <v>2611</v>
      </c>
      <c r="D2467" s="28" t="s">
        <v>528</v>
      </c>
      <c r="E2467" s="19">
        <v>3.42036150109324</v>
      </c>
      <c r="F2467" s="20">
        <v>9.9999999999999893</v>
      </c>
      <c r="G2467" s="21">
        <v>0.462434789130933</v>
      </c>
      <c r="H2467" s="22">
        <v>0</v>
      </c>
      <c r="I2467" s="23">
        <v>3</v>
      </c>
      <c r="J2467" s="21">
        <v>0.83700399537305203</v>
      </c>
      <c r="K2467" s="24">
        <v>0</v>
      </c>
      <c r="L2467" s="25">
        <v>0</v>
      </c>
      <c r="M2467" s="26">
        <v>1.9096867607294201E-2</v>
      </c>
      <c r="N2467" s="23">
        <v>1</v>
      </c>
      <c r="O2467" s="23">
        <f t="shared" si="114"/>
        <v>1.9096867607294201E-2</v>
      </c>
      <c r="P2467" s="33">
        <f t="shared" si="116"/>
        <v>5.5832892520835372E-3</v>
      </c>
    </row>
    <row r="2468" spans="1:16" x14ac:dyDescent="0.25">
      <c r="A2468" s="27" t="s">
        <v>3200</v>
      </c>
      <c r="B2468" s="17" t="str">
        <f t="shared" si="115"/>
        <v>GLENN</v>
      </c>
      <c r="C2468" s="28" t="s">
        <v>3201</v>
      </c>
      <c r="D2468" s="28" t="s">
        <v>170</v>
      </c>
      <c r="E2468" s="19">
        <v>2.3497711705514801</v>
      </c>
      <c r="F2468" s="20">
        <v>85</v>
      </c>
      <c r="G2468" s="21">
        <v>1</v>
      </c>
      <c r="H2468" s="22">
        <v>0</v>
      </c>
      <c r="I2468" s="23">
        <v>0</v>
      </c>
      <c r="J2468" s="21">
        <v>7.8139176629873797E-2</v>
      </c>
      <c r="K2468" s="24">
        <v>0</v>
      </c>
      <c r="L2468" s="25">
        <v>0</v>
      </c>
      <c r="M2468" s="26">
        <v>1.9090335045856301E-2</v>
      </c>
      <c r="N2468" s="23">
        <v>1</v>
      </c>
      <c r="O2468" s="23">
        <f t="shared" si="114"/>
        <v>1.9090335045856301E-2</v>
      </c>
      <c r="P2468" s="33">
        <f t="shared" si="116"/>
        <v>8.1243379292017994E-3</v>
      </c>
    </row>
    <row r="2469" spans="1:16" x14ac:dyDescent="0.25">
      <c r="A2469" s="27" t="s">
        <v>3202</v>
      </c>
      <c r="B2469" s="17" t="str">
        <f t="shared" si="115"/>
        <v>DIAMO</v>
      </c>
      <c r="C2469" s="28" t="s">
        <v>428</v>
      </c>
      <c r="D2469" s="28" t="s">
        <v>148</v>
      </c>
      <c r="E2469" s="19">
        <v>7.4424203304738983</v>
      </c>
      <c r="F2469" s="20">
        <v>10</v>
      </c>
      <c r="G2469" s="21">
        <v>0.84547914123194301</v>
      </c>
      <c r="H2469" s="22">
        <v>2</v>
      </c>
      <c r="I2469" s="23">
        <v>3</v>
      </c>
      <c r="J2469" s="21">
        <v>0.62034236129285703</v>
      </c>
      <c r="K2469" s="24">
        <v>4.1998335736309501E-3</v>
      </c>
      <c r="L2469" s="25">
        <v>0</v>
      </c>
      <c r="M2469" s="26">
        <v>1.9072757101219199E-2</v>
      </c>
      <c r="N2469" s="23">
        <v>1</v>
      </c>
      <c r="O2469" s="23">
        <f t="shared" si="114"/>
        <v>1.9072757101219199E-2</v>
      </c>
      <c r="P2469" s="33">
        <f t="shared" si="116"/>
        <v>2.5627089379947365E-3</v>
      </c>
    </row>
    <row r="2470" spans="1:16" x14ac:dyDescent="0.25">
      <c r="A2470" s="27" t="s">
        <v>3203</v>
      </c>
      <c r="B2470" s="17" t="str">
        <f t="shared" si="115"/>
        <v>VIEJO</v>
      </c>
      <c r="C2470" s="28" t="s">
        <v>1387</v>
      </c>
      <c r="D2470" s="28" t="s">
        <v>223</v>
      </c>
      <c r="E2470" s="19">
        <v>1.9636068634639501</v>
      </c>
      <c r="F2470" s="20">
        <v>9.9999999999999893</v>
      </c>
      <c r="G2470" s="21">
        <v>0.20079030988417201</v>
      </c>
      <c r="H2470" s="22">
        <v>9</v>
      </c>
      <c r="I2470" s="23">
        <v>3</v>
      </c>
      <c r="J2470" s="21">
        <v>0.265169599191038</v>
      </c>
      <c r="K2470" s="24">
        <v>0</v>
      </c>
      <c r="L2470" s="25">
        <v>0</v>
      </c>
      <c r="M2470" s="26">
        <v>1.90594796992197E-2</v>
      </c>
      <c r="N2470" s="23">
        <v>1</v>
      </c>
      <c r="O2470" s="23">
        <f t="shared" si="114"/>
        <v>1.90594796992197E-2</v>
      </c>
      <c r="P2470" s="33">
        <f t="shared" si="116"/>
        <v>9.706362334463094E-3</v>
      </c>
    </row>
    <row r="2471" spans="1:16" x14ac:dyDescent="0.25">
      <c r="A2471" s="27" t="s">
        <v>3204</v>
      </c>
      <c r="B2471" s="17" t="str">
        <f t="shared" si="115"/>
        <v>STELL</v>
      </c>
      <c r="C2471" s="28" t="s">
        <v>393</v>
      </c>
      <c r="D2471" s="28" t="s">
        <v>184</v>
      </c>
      <c r="E2471" s="19">
        <v>6.0088480072762804</v>
      </c>
      <c r="F2471" s="20">
        <v>10</v>
      </c>
      <c r="G2471" s="21">
        <v>0.51273162348992396</v>
      </c>
      <c r="H2471" s="22">
        <v>4</v>
      </c>
      <c r="I2471" s="23">
        <v>1</v>
      </c>
      <c r="J2471" s="21">
        <v>0.91548903565149398</v>
      </c>
      <c r="K2471" s="24">
        <v>0</v>
      </c>
      <c r="L2471" s="25">
        <v>0</v>
      </c>
      <c r="M2471" s="26">
        <v>1.9051274008520601E-2</v>
      </c>
      <c r="N2471" s="23">
        <v>1</v>
      </c>
      <c r="O2471" s="23">
        <f t="shared" si="114"/>
        <v>1.9051274008520601E-2</v>
      </c>
      <c r="P2471" s="33">
        <f t="shared" si="116"/>
        <v>3.1705368459063843E-3</v>
      </c>
    </row>
    <row r="2472" spans="1:16" x14ac:dyDescent="0.25">
      <c r="A2472" s="27" t="s">
        <v>3205</v>
      </c>
      <c r="B2472" s="17" t="str">
        <f t="shared" si="115"/>
        <v>MORGA</v>
      </c>
      <c r="C2472" s="28" t="s">
        <v>3206</v>
      </c>
      <c r="D2472" s="28" t="s">
        <v>490</v>
      </c>
      <c r="E2472" s="19">
        <v>1.7684067312716101</v>
      </c>
      <c r="F2472" s="20">
        <v>10</v>
      </c>
      <c r="G2472" s="21">
        <v>0.994745577154176</v>
      </c>
      <c r="H2472" s="22">
        <v>0</v>
      </c>
      <c r="I2472" s="23">
        <v>0</v>
      </c>
      <c r="J2472" s="21">
        <v>0.59083428968955498</v>
      </c>
      <c r="K2472" s="24">
        <v>0</v>
      </c>
      <c r="L2472" s="25">
        <v>0</v>
      </c>
      <c r="M2472" s="26">
        <v>1.9022884785792601E-2</v>
      </c>
      <c r="N2472" s="23">
        <v>1</v>
      </c>
      <c r="O2472" s="23">
        <f t="shared" si="114"/>
        <v>1.9022884785792601E-2</v>
      </c>
      <c r="P2472" s="33">
        <f t="shared" si="116"/>
        <v>1.0757075535509751E-2</v>
      </c>
    </row>
    <row r="2473" spans="1:16" x14ac:dyDescent="0.25">
      <c r="A2473" s="27" t="s">
        <v>3207</v>
      </c>
      <c r="B2473" s="17" t="str">
        <f t="shared" si="115"/>
        <v xml:space="preserve">ALTO </v>
      </c>
      <c r="C2473" s="28" t="s">
        <v>522</v>
      </c>
      <c r="D2473" s="28" t="s">
        <v>212</v>
      </c>
      <c r="E2473" s="19">
        <v>1.3804567738467839</v>
      </c>
      <c r="F2473" s="20">
        <v>10</v>
      </c>
      <c r="G2473" s="21">
        <v>0.155450488411323</v>
      </c>
      <c r="H2473" s="22">
        <v>1</v>
      </c>
      <c r="I2473" s="23">
        <v>0</v>
      </c>
      <c r="J2473" s="21">
        <v>0.94693311833006999</v>
      </c>
      <c r="K2473" s="24">
        <v>0.19691101345927001</v>
      </c>
      <c r="L2473" s="25">
        <v>0</v>
      </c>
      <c r="M2473" s="26">
        <v>1.89925076271635E-2</v>
      </c>
      <c r="N2473" s="23">
        <v>1</v>
      </c>
      <c r="O2473" s="23">
        <f t="shared" si="114"/>
        <v>1.89925076271635E-2</v>
      </c>
      <c r="P2473" s="33">
        <f t="shared" si="116"/>
        <v>1.3758132805737145E-2</v>
      </c>
    </row>
    <row r="2474" spans="1:16" x14ac:dyDescent="0.25">
      <c r="A2474" s="27" t="s">
        <v>3208</v>
      </c>
      <c r="B2474" s="17" t="str">
        <f t="shared" si="115"/>
        <v>CLARK</v>
      </c>
      <c r="C2474" s="28" t="s">
        <v>1491</v>
      </c>
      <c r="D2474" s="28" t="s">
        <v>170</v>
      </c>
      <c r="E2474" s="19">
        <v>5.5375949105654803</v>
      </c>
      <c r="F2474" s="20">
        <v>29.0223518557479</v>
      </c>
      <c r="G2474" s="21">
        <v>0.29155650119797899</v>
      </c>
      <c r="H2474" s="22">
        <v>0</v>
      </c>
      <c r="I2474" s="23">
        <v>3</v>
      </c>
      <c r="J2474" s="21">
        <v>0.44236373940864498</v>
      </c>
      <c r="K2474" s="24">
        <v>0</v>
      </c>
      <c r="L2474" s="25">
        <v>0</v>
      </c>
      <c r="M2474" s="26">
        <v>1.8991152074419999E-2</v>
      </c>
      <c r="N2474" s="23">
        <v>1</v>
      </c>
      <c r="O2474" s="23">
        <f t="shared" si="114"/>
        <v>1.8991152074419999E-2</v>
      </c>
      <c r="P2474" s="33">
        <f t="shared" si="116"/>
        <v>3.4294946418319153E-3</v>
      </c>
    </row>
    <row r="2475" spans="1:16" x14ac:dyDescent="0.25">
      <c r="A2475" s="27" t="s">
        <v>3209</v>
      </c>
      <c r="B2475" s="17" t="str">
        <f t="shared" si="115"/>
        <v>CABRI</v>
      </c>
      <c r="C2475" s="28" t="s">
        <v>1979</v>
      </c>
      <c r="D2475" s="28" t="s">
        <v>580</v>
      </c>
      <c r="E2475" s="19">
        <v>0.18253532844911699</v>
      </c>
      <c r="F2475" s="20">
        <v>10</v>
      </c>
      <c r="G2475" s="21">
        <v>1</v>
      </c>
      <c r="H2475" s="22">
        <v>0</v>
      </c>
      <c r="I2475" s="23">
        <v>0</v>
      </c>
      <c r="J2475" s="21">
        <v>0.58316537388166101</v>
      </c>
      <c r="K2475" s="24">
        <v>0</v>
      </c>
      <c r="L2475" s="25">
        <v>0</v>
      </c>
      <c r="M2475" s="26">
        <v>1.89604816284577E-2</v>
      </c>
      <c r="N2475" s="23">
        <v>1</v>
      </c>
      <c r="O2475" s="23">
        <f t="shared" si="114"/>
        <v>1.89604816284577E-2</v>
      </c>
      <c r="P2475" s="33">
        <f t="shared" si="116"/>
        <v>0.10387294223837369</v>
      </c>
    </row>
    <row r="2476" spans="1:16" x14ac:dyDescent="0.25">
      <c r="A2476" s="27" t="s">
        <v>3210</v>
      </c>
      <c r="B2476" s="17" t="str">
        <f t="shared" si="115"/>
        <v>HORSE</v>
      </c>
      <c r="C2476" s="28" t="s">
        <v>1676</v>
      </c>
      <c r="D2476" s="28" t="s">
        <v>148</v>
      </c>
      <c r="E2476" s="19">
        <v>3.7525960226294499</v>
      </c>
      <c r="F2476" s="20">
        <v>10</v>
      </c>
      <c r="G2476" s="21">
        <v>0.69756090749298805</v>
      </c>
      <c r="H2476" s="22">
        <v>1</v>
      </c>
      <c r="I2476" s="23">
        <v>4</v>
      </c>
      <c r="J2476" s="21">
        <v>0.60157069079662495</v>
      </c>
      <c r="K2476" s="24">
        <v>0</v>
      </c>
      <c r="L2476" s="25">
        <v>0</v>
      </c>
      <c r="M2476" s="26">
        <v>1.89533831729434E-2</v>
      </c>
      <c r="N2476" s="23">
        <v>1</v>
      </c>
      <c r="O2476" s="23">
        <f t="shared" si="114"/>
        <v>1.89533831729434E-2</v>
      </c>
      <c r="P2476" s="33">
        <f t="shared" si="116"/>
        <v>5.0507390240377469E-3</v>
      </c>
    </row>
    <row r="2477" spans="1:16" x14ac:dyDescent="0.25">
      <c r="A2477" s="27" t="s">
        <v>3211</v>
      </c>
      <c r="B2477" s="17" t="str">
        <f t="shared" si="115"/>
        <v>ELECT</v>
      </c>
      <c r="C2477" s="28" t="s">
        <v>308</v>
      </c>
      <c r="D2477" s="28" t="s">
        <v>154</v>
      </c>
      <c r="E2477" s="19">
        <v>2.6200142579435002</v>
      </c>
      <c r="F2477" s="20">
        <v>68.150815653376995</v>
      </c>
      <c r="G2477" s="21">
        <v>1.11927092846666E-2</v>
      </c>
      <c r="H2477" s="22">
        <v>0</v>
      </c>
      <c r="I2477" s="23">
        <v>0</v>
      </c>
      <c r="J2477" s="21">
        <v>1</v>
      </c>
      <c r="K2477" s="24">
        <v>0</v>
      </c>
      <c r="L2477" s="25">
        <v>0</v>
      </c>
      <c r="M2477" s="26">
        <v>1.8952293684075999E-2</v>
      </c>
      <c r="N2477" s="23">
        <v>1</v>
      </c>
      <c r="O2477" s="23">
        <f t="shared" si="114"/>
        <v>1.8952293684075999E-2</v>
      </c>
      <c r="P2477" s="33">
        <f t="shared" si="116"/>
        <v>7.2336605141042325E-3</v>
      </c>
    </row>
    <row r="2478" spans="1:16" x14ac:dyDescent="0.25">
      <c r="A2478" s="27" t="s">
        <v>3212</v>
      </c>
      <c r="B2478" s="17" t="str">
        <f t="shared" si="115"/>
        <v>MENDO</v>
      </c>
      <c r="C2478" s="28" t="s">
        <v>505</v>
      </c>
      <c r="D2478" s="28" t="s">
        <v>187</v>
      </c>
      <c r="E2478" s="19">
        <v>4.4174894578403503</v>
      </c>
      <c r="F2478" s="20">
        <v>35.315300036248097</v>
      </c>
      <c r="G2478" s="21">
        <v>0.77599778809745401</v>
      </c>
      <c r="H2478" s="22">
        <v>2</v>
      </c>
      <c r="I2478" s="23">
        <v>7</v>
      </c>
      <c r="J2478" s="21">
        <v>0.154164489265674</v>
      </c>
      <c r="K2478" s="24">
        <v>0</v>
      </c>
      <c r="L2478" s="25">
        <v>0</v>
      </c>
      <c r="M2478" s="26">
        <v>1.89404338045095E-2</v>
      </c>
      <c r="N2478" s="23">
        <v>1</v>
      </c>
      <c r="O2478" s="23">
        <f t="shared" si="114"/>
        <v>1.89404338045095E-2</v>
      </c>
      <c r="P2478" s="33">
        <f t="shared" si="116"/>
        <v>4.2876013593859752E-3</v>
      </c>
    </row>
    <row r="2479" spans="1:16" x14ac:dyDescent="0.25">
      <c r="A2479" s="27" t="s">
        <v>3213</v>
      </c>
      <c r="B2479" s="17" t="str">
        <f t="shared" si="115"/>
        <v>ELK C</v>
      </c>
      <c r="C2479" s="28" t="s">
        <v>1004</v>
      </c>
      <c r="D2479" s="28" t="s">
        <v>170</v>
      </c>
      <c r="E2479" s="19">
        <v>3.1011859687776901</v>
      </c>
      <c r="F2479" s="20">
        <v>51.670721527278502</v>
      </c>
      <c r="G2479" s="21">
        <v>1</v>
      </c>
      <c r="H2479" s="22">
        <v>0</v>
      </c>
      <c r="I2479" s="23">
        <v>0</v>
      </c>
      <c r="J2479" s="21">
        <v>0.29458337910048399</v>
      </c>
      <c r="K2479" s="24">
        <v>0</v>
      </c>
      <c r="L2479" s="25">
        <v>0</v>
      </c>
      <c r="M2479" s="26">
        <v>1.8883698847724301E-2</v>
      </c>
      <c r="N2479" s="23">
        <v>1</v>
      </c>
      <c r="O2479" s="23">
        <f t="shared" si="114"/>
        <v>1.8883698847724301E-2</v>
      </c>
      <c r="P2479" s="33">
        <f t="shared" si="116"/>
        <v>6.0891862138687455E-3</v>
      </c>
    </row>
    <row r="2480" spans="1:16" x14ac:dyDescent="0.25">
      <c r="A2480" s="27" t="s">
        <v>3214</v>
      </c>
      <c r="B2480" s="17" t="str">
        <f t="shared" si="115"/>
        <v xml:space="preserve">FORT </v>
      </c>
      <c r="C2480" s="28" t="s">
        <v>2109</v>
      </c>
      <c r="D2480" s="28" t="s">
        <v>187</v>
      </c>
      <c r="E2480" s="19">
        <v>7.9299029124581901</v>
      </c>
      <c r="F2480" s="20">
        <v>10</v>
      </c>
      <c r="G2480" s="21">
        <v>0.15565347040397601</v>
      </c>
      <c r="H2480" s="22">
        <v>8</v>
      </c>
      <c r="I2480" s="23">
        <v>8</v>
      </c>
      <c r="J2480" s="21">
        <v>1</v>
      </c>
      <c r="K2480" s="24">
        <v>0</v>
      </c>
      <c r="L2480" s="25">
        <v>0</v>
      </c>
      <c r="M2480" s="26">
        <v>1.8862953475323699E-2</v>
      </c>
      <c r="N2480" s="23">
        <v>1</v>
      </c>
      <c r="O2480" s="23">
        <f t="shared" si="114"/>
        <v>1.8862953475323699E-2</v>
      </c>
      <c r="P2480" s="33">
        <f t="shared" si="116"/>
        <v>2.3787117804039259E-3</v>
      </c>
    </row>
    <row r="2481" spans="1:16" x14ac:dyDescent="0.25">
      <c r="A2481" s="27" t="s">
        <v>3215</v>
      </c>
      <c r="B2481" s="17" t="str">
        <f t="shared" si="115"/>
        <v>POINT</v>
      </c>
      <c r="C2481" s="28" t="s">
        <v>533</v>
      </c>
      <c r="D2481" s="28" t="s">
        <v>223</v>
      </c>
      <c r="E2481" s="19">
        <v>7.1633507709987496</v>
      </c>
      <c r="F2481" s="20">
        <v>15.8606039475989</v>
      </c>
      <c r="G2481" s="21">
        <v>0.16590416172667599</v>
      </c>
      <c r="H2481" s="22">
        <v>11</v>
      </c>
      <c r="I2481" s="23">
        <v>1</v>
      </c>
      <c r="J2481" s="21">
        <v>0.79187526715901502</v>
      </c>
      <c r="K2481" s="24">
        <v>0</v>
      </c>
      <c r="L2481" s="25">
        <v>0</v>
      </c>
      <c r="M2481" s="26">
        <v>1.8861603996940601E-2</v>
      </c>
      <c r="N2481" s="23">
        <v>1</v>
      </c>
      <c r="O2481" s="23">
        <f t="shared" si="114"/>
        <v>1.8861603996940601E-2</v>
      </c>
      <c r="P2481" s="33">
        <f t="shared" si="116"/>
        <v>2.6330699975356396E-3</v>
      </c>
    </row>
    <row r="2482" spans="1:16" x14ac:dyDescent="0.25">
      <c r="A2482" s="27" t="s">
        <v>3216</v>
      </c>
      <c r="B2482" s="17" t="str">
        <f t="shared" si="115"/>
        <v xml:space="preserve">FORT </v>
      </c>
      <c r="C2482" s="28" t="s">
        <v>1884</v>
      </c>
      <c r="D2482" s="28" t="s">
        <v>187</v>
      </c>
      <c r="E2482" s="19">
        <v>2.5631220810167399</v>
      </c>
      <c r="F2482" s="20">
        <v>10</v>
      </c>
      <c r="G2482" s="21">
        <v>6.0966707813378401E-2</v>
      </c>
      <c r="H2482" s="22">
        <v>3</v>
      </c>
      <c r="I2482" s="23">
        <v>2</v>
      </c>
      <c r="J2482" s="21">
        <v>1</v>
      </c>
      <c r="K2482" s="24">
        <v>0</v>
      </c>
      <c r="L2482" s="25">
        <v>0</v>
      </c>
      <c r="M2482" s="26">
        <v>1.8805777214404899E-2</v>
      </c>
      <c r="N2482" s="23">
        <v>1</v>
      </c>
      <c r="O2482" s="23">
        <f t="shared" si="114"/>
        <v>1.8805777214404899E-2</v>
      </c>
      <c r="P2482" s="33">
        <f t="shared" si="116"/>
        <v>7.3370587197879467E-3</v>
      </c>
    </row>
    <row r="2483" spans="1:16" x14ac:dyDescent="0.25">
      <c r="A2483" s="27" t="s">
        <v>3217</v>
      </c>
      <c r="B2483" s="17" t="str">
        <f t="shared" si="115"/>
        <v>MADIS</v>
      </c>
      <c r="C2483" s="28" t="s">
        <v>1058</v>
      </c>
      <c r="D2483" s="28" t="s">
        <v>927</v>
      </c>
      <c r="E2483" s="19">
        <v>0.85819416864075704</v>
      </c>
      <c r="F2483" s="20">
        <v>87.138251065753494</v>
      </c>
      <c r="G2483" s="21">
        <v>1</v>
      </c>
      <c r="H2483" s="22">
        <v>0</v>
      </c>
      <c r="I2483" s="23">
        <v>0</v>
      </c>
      <c r="J2483" s="21">
        <v>4.6623927189361501E-2</v>
      </c>
      <c r="K2483" s="24">
        <v>0</v>
      </c>
      <c r="L2483" s="25">
        <v>0</v>
      </c>
      <c r="M2483" s="26">
        <v>1.8775401728346099E-2</v>
      </c>
      <c r="N2483" s="23">
        <v>1</v>
      </c>
      <c r="O2483" s="23">
        <f t="shared" si="114"/>
        <v>1.8775401728346099E-2</v>
      </c>
      <c r="P2483" s="33">
        <f t="shared" si="116"/>
        <v>2.1877801568010356E-2</v>
      </c>
    </row>
    <row r="2484" spans="1:16" x14ac:dyDescent="0.25">
      <c r="A2484" s="27" t="s">
        <v>3218</v>
      </c>
      <c r="B2484" s="17" t="str">
        <f t="shared" si="115"/>
        <v>EMERA</v>
      </c>
      <c r="C2484" s="28" t="s">
        <v>3219</v>
      </c>
      <c r="D2484" s="28" t="s">
        <v>304</v>
      </c>
      <c r="E2484" s="19">
        <v>4.14698427003517</v>
      </c>
      <c r="F2484" s="20">
        <v>10</v>
      </c>
      <c r="G2484" s="21">
        <v>0.19144294653768701</v>
      </c>
      <c r="H2484" s="22">
        <v>0</v>
      </c>
      <c r="I2484" s="23">
        <v>11</v>
      </c>
      <c r="J2484" s="21">
        <v>0.74111566462391099</v>
      </c>
      <c r="K2484" s="24">
        <v>0</v>
      </c>
      <c r="L2484" s="25">
        <v>0</v>
      </c>
      <c r="M2484" s="26">
        <v>1.8757740517389002E-2</v>
      </c>
      <c r="N2484" s="23">
        <v>1</v>
      </c>
      <c r="O2484" s="23">
        <f t="shared" si="114"/>
        <v>1.8757740517389002E-2</v>
      </c>
      <c r="P2484" s="33">
        <f t="shared" si="116"/>
        <v>4.5232244194719166E-3</v>
      </c>
    </row>
    <row r="2485" spans="1:16" x14ac:dyDescent="0.25">
      <c r="A2485" s="27" t="s">
        <v>3220</v>
      </c>
      <c r="B2485" s="17" t="str">
        <f t="shared" si="115"/>
        <v>WOODS</v>
      </c>
      <c r="C2485" s="28" t="s">
        <v>1451</v>
      </c>
      <c r="D2485" s="28" t="s">
        <v>304</v>
      </c>
      <c r="E2485" s="19">
        <v>1.0629888179425699</v>
      </c>
      <c r="F2485" s="20">
        <v>10</v>
      </c>
      <c r="G2485" s="21">
        <v>0.90997342376074797</v>
      </c>
      <c r="H2485" s="22">
        <v>2</v>
      </c>
      <c r="I2485" s="23">
        <v>5</v>
      </c>
      <c r="J2485" s="21">
        <v>0.24805002369065701</v>
      </c>
      <c r="K2485" s="24">
        <v>0</v>
      </c>
      <c r="L2485" s="25">
        <v>0</v>
      </c>
      <c r="M2485" s="26">
        <v>1.87461938724727E-2</v>
      </c>
      <c r="N2485" s="23">
        <v>1</v>
      </c>
      <c r="O2485" s="23">
        <f t="shared" si="114"/>
        <v>1.87461938724727E-2</v>
      </c>
      <c r="P2485" s="33">
        <f t="shared" si="116"/>
        <v>1.7635363191078741E-2</v>
      </c>
    </row>
    <row r="2486" spans="1:16" x14ac:dyDescent="0.25">
      <c r="A2486" s="27" t="s">
        <v>3221</v>
      </c>
      <c r="B2486" s="17" t="str">
        <f t="shared" si="115"/>
        <v>FITCH</v>
      </c>
      <c r="C2486" s="28" t="s">
        <v>397</v>
      </c>
      <c r="D2486" s="28" t="s">
        <v>226</v>
      </c>
      <c r="E2486" s="19">
        <v>3.5047042172039302</v>
      </c>
      <c r="F2486" s="20">
        <v>64.543894716402505</v>
      </c>
      <c r="G2486" s="21">
        <v>0.56949204632833395</v>
      </c>
      <c r="H2486" s="22">
        <v>1</v>
      </c>
      <c r="I2486" s="23">
        <v>2</v>
      </c>
      <c r="J2486" s="21">
        <v>0.36514731809878798</v>
      </c>
      <c r="K2486" s="24">
        <v>0</v>
      </c>
      <c r="L2486" s="25">
        <v>0</v>
      </c>
      <c r="M2486" s="26">
        <v>1.8741522609306401E-2</v>
      </c>
      <c r="N2486" s="23">
        <v>1</v>
      </c>
      <c r="O2486" s="23">
        <f t="shared" si="114"/>
        <v>1.8741522609306401E-2</v>
      </c>
      <c r="P2486" s="33">
        <f t="shared" si="116"/>
        <v>5.347533328863477E-3</v>
      </c>
    </row>
    <row r="2487" spans="1:16" x14ac:dyDescent="0.25">
      <c r="A2487" s="27" t="s">
        <v>3222</v>
      </c>
      <c r="B2487" s="17" t="str">
        <f t="shared" si="115"/>
        <v>CLARK</v>
      </c>
      <c r="C2487" s="28" t="s">
        <v>1296</v>
      </c>
      <c r="D2487" s="28" t="s">
        <v>148</v>
      </c>
      <c r="E2487" s="19">
        <v>1.03098988514457</v>
      </c>
      <c r="F2487" s="20">
        <v>10</v>
      </c>
      <c r="G2487" s="21">
        <v>7.5809546433526998E-2</v>
      </c>
      <c r="H2487" s="22">
        <v>0</v>
      </c>
      <c r="I2487" s="23">
        <v>1</v>
      </c>
      <c r="J2487" s="21">
        <v>0.91599087020490999</v>
      </c>
      <c r="K2487" s="24">
        <v>7.9129455735850604E-2</v>
      </c>
      <c r="L2487" s="25">
        <v>0</v>
      </c>
      <c r="M2487" s="26">
        <v>1.87377228880139E-2</v>
      </c>
      <c r="N2487" s="23">
        <v>1</v>
      </c>
      <c r="O2487" s="23">
        <f t="shared" si="114"/>
        <v>1.87377228880139E-2</v>
      </c>
      <c r="P2487" s="33">
        <f t="shared" si="116"/>
        <v>1.8174497304002564E-2</v>
      </c>
    </row>
    <row r="2488" spans="1:16" x14ac:dyDescent="0.25">
      <c r="A2488" s="27" t="s">
        <v>3223</v>
      </c>
      <c r="B2488" s="17" t="str">
        <f t="shared" si="115"/>
        <v>OTTER</v>
      </c>
      <c r="C2488" s="28" t="s">
        <v>1783</v>
      </c>
      <c r="D2488" s="28" t="s">
        <v>223</v>
      </c>
      <c r="E2488" s="19">
        <v>9.1781439108232199</v>
      </c>
      <c r="F2488" s="20">
        <v>41.691024421162197</v>
      </c>
      <c r="G2488" s="21">
        <v>0</v>
      </c>
      <c r="H2488" s="22">
        <v>3</v>
      </c>
      <c r="I2488" s="23">
        <v>4</v>
      </c>
      <c r="J2488" s="21">
        <v>0.91181025012933903</v>
      </c>
      <c r="K2488" s="24">
        <v>0</v>
      </c>
      <c r="L2488" s="25">
        <v>0</v>
      </c>
      <c r="M2488" s="26">
        <v>1.855842371995E-2</v>
      </c>
      <c r="N2488" s="23">
        <v>1</v>
      </c>
      <c r="O2488" s="23">
        <f t="shared" si="114"/>
        <v>1.855842371995E-2</v>
      </c>
      <c r="P2488" s="33">
        <f t="shared" si="116"/>
        <v>2.0220236139537094E-3</v>
      </c>
    </row>
    <row r="2489" spans="1:16" x14ac:dyDescent="0.25">
      <c r="A2489" s="27" t="s">
        <v>3224</v>
      </c>
      <c r="B2489" s="17" t="str">
        <f t="shared" si="115"/>
        <v>CAMPH</v>
      </c>
      <c r="C2489" s="28" t="s">
        <v>3225</v>
      </c>
      <c r="D2489" s="28" t="s">
        <v>223</v>
      </c>
      <c r="E2489" s="19">
        <v>1.46648791490175</v>
      </c>
      <c r="F2489" s="20">
        <v>83.829102410439006</v>
      </c>
      <c r="G2489" s="21">
        <v>1</v>
      </c>
      <c r="H2489" s="22">
        <v>0</v>
      </c>
      <c r="I2489" s="23">
        <v>0</v>
      </c>
      <c r="J2489" s="21">
        <v>5.7206272766665699E-2</v>
      </c>
      <c r="K2489" s="24">
        <v>0</v>
      </c>
      <c r="L2489" s="25">
        <v>0</v>
      </c>
      <c r="M2489" s="26">
        <v>1.8555003451768502E-2</v>
      </c>
      <c r="N2489" s="23">
        <v>1</v>
      </c>
      <c r="O2489" s="23">
        <f t="shared" si="114"/>
        <v>1.8555003451768502E-2</v>
      </c>
      <c r="P2489" s="33">
        <f t="shared" si="116"/>
        <v>1.2652680777810316E-2</v>
      </c>
    </row>
    <row r="2490" spans="1:16" x14ac:dyDescent="0.25">
      <c r="A2490" s="27" t="s">
        <v>3226</v>
      </c>
      <c r="B2490" s="17" t="str">
        <f t="shared" si="115"/>
        <v>MAXWE</v>
      </c>
      <c r="C2490" s="28" t="s">
        <v>3227</v>
      </c>
      <c r="D2490" s="28" t="s">
        <v>927</v>
      </c>
      <c r="E2490" s="19">
        <v>1.66837119158433</v>
      </c>
      <c r="F2490" s="20">
        <v>73.915429465641097</v>
      </c>
      <c r="G2490" s="21">
        <v>1</v>
      </c>
      <c r="H2490" s="22">
        <v>0</v>
      </c>
      <c r="I2490" s="23">
        <v>0</v>
      </c>
      <c r="J2490" s="21">
        <v>0.122587362640304</v>
      </c>
      <c r="K2490" s="24">
        <v>0</v>
      </c>
      <c r="L2490" s="25">
        <v>0</v>
      </c>
      <c r="M2490" s="26">
        <v>1.8513218030090099E-2</v>
      </c>
      <c r="N2490" s="23">
        <v>1</v>
      </c>
      <c r="O2490" s="23">
        <f t="shared" si="114"/>
        <v>1.8513218030090099E-2</v>
      </c>
      <c r="P2490" s="33">
        <f t="shared" si="116"/>
        <v>1.1096582177560529E-2</v>
      </c>
    </row>
    <row r="2491" spans="1:16" x14ac:dyDescent="0.25">
      <c r="A2491" s="27" t="s">
        <v>3228</v>
      </c>
      <c r="B2491" s="17" t="str">
        <f t="shared" si="115"/>
        <v>ELECT</v>
      </c>
      <c r="C2491" s="28" t="s">
        <v>308</v>
      </c>
      <c r="D2491" s="28" t="s">
        <v>154</v>
      </c>
      <c r="E2491" s="19">
        <v>8.9008172056377592</v>
      </c>
      <c r="F2491" s="20">
        <v>26.648933113854898</v>
      </c>
      <c r="G2491" s="21">
        <v>0.52025021965274298</v>
      </c>
      <c r="H2491" s="22">
        <v>0</v>
      </c>
      <c r="I2491" s="23">
        <v>4</v>
      </c>
      <c r="J2491" s="21">
        <v>0.75651954261191701</v>
      </c>
      <c r="K2491" s="24">
        <v>0</v>
      </c>
      <c r="L2491" s="25">
        <v>0</v>
      </c>
      <c r="M2491" s="26">
        <v>1.8513149898075901E-2</v>
      </c>
      <c r="N2491" s="23">
        <v>1</v>
      </c>
      <c r="O2491" s="23">
        <f t="shared" si="114"/>
        <v>1.8513149898075901E-2</v>
      </c>
      <c r="P2491" s="33">
        <f t="shared" si="116"/>
        <v>2.0799382203186591E-3</v>
      </c>
    </row>
    <row r="2492" spans="1:16" x14ac:dyDescent="0.25">
      <c r="A2492" s="27" t="s">
        <v>3229</v>
      </c>
      <c r="B2492" s="17" t="str">
        <f t="shared" si="115"/>
        <v>OAK 0</v>
      </c>
      <c r="C2492" s="28" t="s">
        <v>3230</v>
      </c>
      <c r="D2492" s="28" t="s">
        <v>528</v>
      </c>
      <c r="E2492" s="19">
        <v>4.3197669513294201</v>
      </c>
      <c r="F2492" s="20">
        <v>10</v>
      </c>
      <c r="G2492" s="21">
        <v>1.23609317488125E-2</v>
      </c>
      <c r="H2492" s="22">
        <v>2</v>
      </c>
      <c r="I2492" s="23">
        <v>7</v>
      </c>
      <c r="J2492" s="21">
        <v>0.79821336049991598</v>
      </c>
      <c r="K2492" s="24">
        <v>0</v>
      </c>
      <c r="L2492" s="25">
        <v>0</v>
      </c>
      <c r="M2492" s="26">
        <v>1.8493415093473801E-2</v>
      </c>
      <c r="N2492" s="23">
        <v>1</v>
      </c>
      <c r="O2492" s="23">
        <f t="shared" si="114"/>
        <v>1.8493415093473801E-2</v>
      </c>
      <c r="P2492" s="33">
        <f t="shared" si="116"/>
        <v>4.2811140744021857E-3</v>
      </c>
    </row>
    <row r="2493" spans="1:16" x14ac:dyDescent="0.25">
      <c r="A2493" s="27" t="s">
        <v>3231</v>
      </c>
      <c r="B2493" s="17" t="str">
        <f t="shared" si="115"/>
        <v>SILVE</v>
      </c>
      <c r="C2493" s="28" t="s">
        <v>537</v>
      </c>
      <c r="D2493" s="28" t="s">
        <v>212</v>
      </c>
      <c r="E2493" s="19">
        <v>3.5283552244454701</v>
      </c>
      <c r="F2493" s="20">
        <v>66.753454022151303</v>
      </c>
      <c r="G2493" s="21">
        <v>0.84815968625070504</v>
      </c>
      <c r="H2493" s="22">
        <v>0</v>
      </c>
      <c r="I2493" s="23">
        <v>1</v>
      </c>
      <c r="J2493" s="21">
        <v>0.27230411254051201</v>
      </c>
      <c r="K2493" s="24">
        <v>0</v>
      </c>
      <c r="L2493" s="25">
        <v>0</v>
      </c>
      <c r="M2493" s="26">
        <v>1.8453881900612801E-2</v>
      </c>
      <c r="N2493" s="23">
        <v>1</v>
      </c>
      <c r="O2493" s="23">
        <f t="shared" si="114"/>
        <v>1.8453881900612801E-2</v>
      </c>
      <c r="P2493" s="33">
        <f t="shared" si="116"/>
        <v>5.2301655379704817E-3</v>
      </c>
    </row>
    <row r="2494" spans="1:16" x14ac:dyDescent="0.25">
      <c r="A2494" s="27" t="s">
        <v>3232</v>
      </c>
      <c r="B2494" s="17" t="str">
        <f t="shared" si="115"/>
        <v>RINCO</v>
      </c>
      <c r="C2494" s="28" t="s">
        <v>480</v>
      </c>
      <c r="D2494" s="28" t="s">
        <v>226</v>
      </c>
      <c r="E2494" s="19">
        <v>2.1293254409752818</v>
      </c>
      <c r="F2494" s="20">
        <v>20.641886332863098</v>
      </c>
      <c r="G2494" s="21">
        <v>0.392744251598245</v>
      </c>
      <c r="H2494" s="22">
        <v>1</v>
      </c>
      <c r="I2494" s="23">
        <v>4</v>
      </c>
      <c r="J2494" s="21">
        <v>0.43972616539062098</v>
      </c>
      <c r="K2494" s="24">
        <v>0.110311826512474</v>
      </c>
      <c r="L2494" s="25">
        <v>0</v>
      </c>
      <c r="M2494" s="26">
        <v>1.8446805298164899E-2</v>
      </c>
      <c r="N2494" s="23">
        <v>1</v>
      </c>
      <c r="O2494" s="23">
        <f t="shared" si="114"/>
        <v>1.8446805298164899E-2</v>
      </c>
      <c r="P2494" s="33">
        <f t="shared" si="116"/>
        <v>8.6632155626318076E-3</v>
      </c>
    </row>
    <row r="2495" spans="1:16" x14ac:dyDescent="0.25">
      <c r="A2495" s="27" t="s">
        <v>3233</v>
      </c>
      <c r="B2495" s="17" t="str">
        <f t="shared" si="115"/>
        <v xml:space="preserve">ZACA </v>
      </c>
      <c r="C2495" s="28" t="s">
        <v>2552</v>
      </c>
      <c r="D2495" s="28" t="s">
        <v>580</v>
      </c>
      <c r="E2495" s="19">
        <v>5.1031565717763696</v>
      </c>
      <c r="F2495" s="20">
        <v>39.080805586860997</v>
      </c>
      <c r="G2495" s="21">
        <v>0.69390367307318002</v>
      </c>
      <c r="H2495" s="22">
        <v>0</v>
      </c>
      <c r="I2495" s="23">
        <v>1</v>
      </c>
      <c r="J2495" s="21">
        <v>0.58749263010276398</v>
      </c>
      <c r="K2495" s="24">
        <v>0</v>
      </c>
      <c r="L2495" s="25">
        <v>0</v>
      </c>
      <c r="M2495" s="26">
        <v>1.84405825618408E-2</v>
      </c>
      <c r="N2495" s="23">
        <v>1</v>
      </c>
      <c r="O2495" s="23">
        <f t="shared" si="114"/>
        <v>1.84405825618408E-2</v>
      </c>
      <c r="P2495" s="33">
        <f t="shared" si="116"/>
        <v>3.6135639388038166E-3</v>
      </c>
    </row>
    <row r="2496" spans="1:16" x14ac:dyDescent="0.25">
      <c r="A2496" s="27" t="s">
        <v>3234</v>
      </c>
      <c r="B2496" s="17" t="str">
        <f t="shared" si="115"/>
        <v>SUMMI</v>
      </c>
      <c r="C2496" s="28" t="s">
        <v>2591</v>
      </c>
      <c r="D2496" s="28" t="s">
        <v>148</v>
      </c>
      <c r="E2496" s="19">
        <v>0.56141680733594002</v>
      </c>
      <c r="F2496" s="20">
        <v>10</v>
      </c>
      <c r="G2496" s="21">
        <v>0.45607721288094899</v>
      </c>
      <c r="H2496" s="22">
        <v>0</v>
      </c>
      <c r="I2496" s="23">
        <v>0</v>
      </c>
      <c r="J2496" s="21">
        <v>1</v>
      </c>
      <c r="K2496" s="24">
        <v>0</v>
      </c>
      <c r="L2496" s="25">
        <v>0</v>
      </c>
      <c r="M2496" s="26">
        <v>1.8390170920182001E-2</v>
      </c>
      <c r="N2496" s="23">
        <v>1</v>
      </c>
      <c r="O2496" s="23">
        <f t="shared" si="114"/>
        <v>1.8390170920182001E-2</v>
      </c>
      <c r="P2496" s="33">
        <f t="shared" si="116"/>
        <v>3.2756716008285995E-2</v>
      </c>
    </row>
    <row r="2497" spans="1:16" x14ac:dyDescent="0.25">
      <c r="A2497" s="27" t="s">
        <v>3235</v>
      </c>
      <c r="B2497" s="17" t="str">
        <f t="shared" si="115"/>
        <v>LUCER</v>
      </c>
      <c r="C2497" s="28" t="s">
        <v>2024</v>
      </c>
      <c r="D2497" s="28" t="s">
        <v>187</v>
      </c>
      <c r="E2497" s="19">
        <v>3.6835515394238598</v>
      </c>
      <c r="F2497" s="20">
        <v>20.662862695233802</v>
      </c>
      <c r="G2497" s="21">
        <v>0.59471193952021995</v>
      </c>
      <c r="H2497" s="22">
        <v>1</v>
      </c>
      <c r="I2497" s="23">
        <v>7</v>
      </c>
      <c r="J2497" s="21">
        <v>0.65280789584391097</v>
      </c>
      <c r="K2497" s="24">
        <v>0</v>
      </c>
      <c r="L2497" s="25">
        <v>0</v>
      </c>
      <c r="M2497" s="26">
        <v>1.83819792353331E-2</v>
      </c>
      <c r="N2497" s="23">
        <v>1</v>
      </c>
      <c r="O2497" s="23">
        <f t="shared" si="114"/>
        <v>1.83819792353331E-2</v>
      </c>
      <c r="P2497" s="33">
        <f t="shared" si="116"/>
        <v>4.9902869658797295E-3</v>
      </c>
    </row>
    <row r="2498" spans="1:16" x14ac:dyDescent="0.25">
      <c r="A2498" s="27" t="s">
        <v>3236</v>
      </c>
      <c r="B2498" s="17" t="str">
        <f t="shared" si="115"/>
        <v>LOS O</v>
      </c>
      <c r="C2498" s="28" t="s">
        <v>2228</v>
      </c>
      <c r="D2498" s="28" t="s">
        <v>223</v>
      </c>
      <c r="E2498" s="19">
        <v>1.0746204586808801</v>
      </c>
      <c r="F2498" s="20">
        <v>71.398611013962594</v>
      </c>
      <c r="G2498" s="21">
        <v>1</v>
      </c>
      <c r="H2498" s="22">
        <v>0</v>
      </c>
      <c r="I2498" s="23">
        <v>0</v>
      </c>
      <c r="J2498" s="21">
        <v>0.13228024142693301</v>
      </c>
      <c r="K2498" s="24">
        <v>0</v>
      </c>
      <c r="L2498" s="25">
        <v>0</v>
      </c>
      <c r="M2498" s="26">
        <v>1.8377362753275301E-2</v>
      </c>
      <c r="N2498" s="23">
        <v>1</v>
      </c>
      <c r="O2498" s="23">
        <f t="shared" si="114"/>
        <v>1.8377362753275301E-2</v>
      </c>
      <c r="P2498" s="33">
        <f t="shared" si="116"/>
        <v>1.7101258965266593E-2</v>
      </c>
    </row>
    <row r="2499" spans="1:16" x14ac:dyDescent="0.25">
      <c r="A2499" s="27" t="s">
        <v>3237</v>
      </c>
      <c r="B2499" s="17" t="str">
        <f t="shared" si="115"/>
        <v>GREEN</v>
      </c>
      <c r="C2499" s="28" t="s">
        <v>1278</v>
      </c>
      <c r="D2499" s="28" t="s">
        <v>223</v>
      </c>
      <c r="E2499" s="19">
        <v>6.3447394848222309</v>
      </c>
      <c r="F2499" s="20">
        <v>10</v>
      </c>
      <c r="G2499" s="21">
        <v>0.549066628579295</v>
      </c>
      <c r="H2499" s="22">
        <v>5</v>
      </c>
      <c r="I2499" s="23">
        <v>0</v>
      </c>
      <c r="J2499" s="21">
        <v>0.33811786471891803</v>
      </c>
      <c r="K2499" s="24">
        <v>0.31753837889547099</v>
      </c>
      <c r="L2499" s="25">
        <v>0</v>
      </c>
      <c r="M2499" s="26">
        <v>1.8336867037750799E-2</v>
      </c>
      <c r="N2499" s="23">
        <v>1</v>
      </c>
      <c r="O2499" s="23">
        <f t="shared" si="114"/>
        <v>1.8336867037750799E-2</v>
      </c>
      <c r="P2499" s="33">
        <f t="shared" si="116"/>
        <v>2.8900898266376288E-3</v>
      </c>
    </row>
    <row r="2500" spans="1:16" x14ac:dyDescent="0.25">
      <c r="A2500" s="27" t="s">
        <v>3238</v>
      </c>
      <c r="B2500" s="17" t="str">
        <f t="shared" si="115"/>
        <v xml:space="preserve">TRES </v>
      </c>
      <c r="C2500" s="28" t="s">
        <v>3239</v>
      </c>
      <c r="D2500" s="28" t="s">
        <v>223</v>
      </c>
      <c r="E2500" s="19">
        <v>0.102688339944117</v>
      </c>
      <c r="F2500" s="20">
        <v>70</v>
      </c>
      <c r="G2500" s="21">
        <v>1</v>
      </c>
      <c r="H2500" s="22">
        <v>0</v>
      </c>
      <c r="I2500" s="23">
        <v>0</v>
      </c>
      <c r="J2500" s="21">
        <v>5.4464913186389003E-3</v>
      </c>
      <c r="K2500" s="24">
        <v>0</v>
      </c>
      <c r="L2500" s="25">
        <v>0</v>
      </c>
      <c r="M2500" s="26">
        <v>1.8321448461512201E-2</v>
      </c>
      <c r="N2500" s="23">
        <v>1</v>
      </c>
      <c r="O2500" s="23">
        <f t="shared" si="114"/>
        <v>1.8321448461512201E-2</v>
      </c>
      <c r="P2500" s="33">
        <f t="shared" si="116"/>
        <v>0.17841800219462828</v>
      </c>
    </row>
    <row r="2501" spans="1:16" x14ac:dyDescent="0.25">
      <c r="A2501" s="27" t="s">
        <v>3240</v>
      </c>
      <c r="B2501" s="17" t="str">
        <f t="shared" si="115"/>
        <v>FROGT</v>
      </c>
      <c r="C2501" s="28" t="s">
        <v>1435</v>
      </c>
      <c r="D2501" s="28" t="s">
        <v>154</v>
      </c>
      <c r="E2501" s="19">
        <v>9.8065743599215107</v>
      </c>
      <c r="F2501" s="20">
        <v>35.279628258947596</v>
      </c>
      <c r="G2501" s="21">
        <v>0.29676891010644002</v>
      </c>
      <c r="H2501" s="22">
        <v>0</v>
      </c>
      <c r="I2501" s="23">
        <v>4</v>
      </c>
      <c r="J2501" s="21">
        <v>0.86991535680556797</v>
      </c>
      <c r="K2501" s="24">
        <v>0</v>
      </c>
      <c r="L2501" s="25">
        <v>0</v>
      </c>
      <c r="M2501" s="26">
        <v>1.8301062078468901E-2</v>
      </c>
      <c r="N2501" s="23">
        <v>1</v>
      </c>
      <c r="O2501" s="23">
        <f t="shared" ref="O2501:O2564" si="117">M2501*N2501</f>
        <v>1.8301062078468901E-2</v>
      </c>
      <c r="P2501" s="33">
        <f t="shared" si="116"/>
        <v>1.8662033659035426E-3</v>
      </c>
    </row>
    <row r="2502" spans="1:16" x14ac:dyDescent="0.25">
      <c r="A2502" s="27" t="s">
        <v>3241</v>
      </c>
      <c r="B2502" s="17" t="str">
        <f t="shared" ref="B2502:B2565" si="118">LEFT(A2502,5)</f>
        <v>UKIAH</v>
      </c>
      <c r="C2502" s="28" t="s">
        <v>2065</v>
      </c>
      <c r="D2502" s="28" t="s">
        <v>187</v>
      </c>
      <c r="E2502" s="19">
        <v>1.31453581326813</v>
      </c>
      <c r="F2502" s="20">
        <v>67.087082365006793</v>
      </c>
      <c r="G2502" s="21">
        <v>1</v>
      </c>
      <c r="H2502" s="22">
        <v>0</v>
      </c>
      <c r="I2502" s="23">
        <v>3</v>
      </c>
      <c r="J2502" s="21">
        <v>9.3970494678498301E-2</v>
      </c>
      <c r="K2502" s="24">
        <v>0</v>
      </c>
      <c r="L2502" s="25">
        <v>0</v>
      </c>
      <c r="M2502" s="26">
        <v>1.8288649516285099E-2</v>
      </c>
      <c r="N2502" s="23">
        <v>1</v>
      </c>
      <c r="O2502" s="23">
        <f t="shared" si="117"/>
        <v>1.8288649516285099E-2</v>
      </c>
      <c r="P2502" s="33">
        <f t="shared" ref="P2502:P2565" si="119">O2502/E2502</f>
        <v>1.3912629334013212E-2</v>
      </c>
    </row>
    <row r="2503" spans="1:16" x14ac:dyDescent="0.25">
      <c r="A2503" s="27" t="s">
        <v>3242</v>
      </c>
      <c r="B2503" s="17" t="str">
        <f t="shared" si="118"/>
        <v>PERRY</v>
      </c>
      <c r="C2503" s="28" t="s">
        <v>1597</v>
      </c>
      <c r="D2503" s="28" t="s">
        <v>580</v>
      </c>
      <c r="E2503" s="19">
        <v>13.273400212529101</v>
      </c>
      <c r="F2503" s="20">
        <v>34.868456477064797</v>
      </c>
      <c r="G2503" s="21">
        <v>0.24593002100210601</v>
      </c>
      <c r="H2503" s="22">
        <v>0</v>
      </c>
      <c r="I2503" s="23">
        <v>0</v>
      </c>
      <c r="J2503" s="21">
        <v>0.72934081155229302</v>
      </c>
      <c r="K2503" s="24">
        <v>0</v>
      </c>
      <c r="L2503" s="25">
        <v>0</v>
      </c>
      <c r="M2503" s="26">
        <v>1.82571716541753E-2</v>
      </c>
      <c r="N2503" s="23">
        <v>1</v>
      </c>
      <c r="O2503" s="23">
        <f t="shared" si="117"/>
        <v>1.82571716541753E-2</v>
      </c>
      <c r="P2503" s="33">
        <f t="shared" si="119"/>
        <v>1.375470592451653E-3</v>
      </c>
    </row>
    <row r="2504" spans="1:16" x14ac:dyDescent="0.25">
      <c r="A2504" s="27" t="s">
        <v>3243</v>
      </c>
      <c r="B2504" s="17" t="str">
        <f t="shared" si="118"/>
        <v>WYAND</v>
      </c>
      <c r="C2504" s="28" t="s">
        <v>3244</v>
      </c>
      <c r="D2504" s="28" t="s">
        <v>170</v>
      </c>
      <c r="E2504" s="19">
        <v>3.95226111030536</v>
      </c>
      <c r="F2504" s="20">
        <v>10</v>
      </c>
      <c r="G2504" s="21">
        <v>0.53492494934919599</v>
      </c>
      <c r="H2504" s="22">
        <v>0</v>
      </c>
      <c r="I2504" s="23">
        <v>6</v>
      </c>
      <c r="J2504" s="21">
        <v>0.66870534852008501</v>
      </c>
      <c r="K2504" s="24">
        <v>0</v>
      </c>
      <c r="L2504" s="25">
        <v>0</v>
      </c>
      <c r="M2504" s="26">
        <v>1.8256068164933401E-2</v>
      </c>
      <c r="N2504" s="23">
        <v>1</v>
      </c>
      <c r="O2504" s="23">
        <f t="shared" si="117"/>
        <v>1.8256068164933401E-2</v>
      </c>
      <c r="P2504" s="33">
        <f t="shared" si="119"/>
        <v>4.6191452577187897E-3</v>
      </c>
    </row>
    <row r="2505" spans="1:16" x14ac:dyDescent="0.25">
      <c r="A2505" s="27" t="s">
        <v>3245</v>
      </c>
      <c r="B2505" s="17" t="str">
        <f t="shared" si="118"/>
        <v>UKIAH</v>
      </c>
      <c r="C2505" s="28" t="s">
        <v>2856</v>
      </c>
      <c r="D2505" s="28" t="s">
        <v>187</v>
      </c>
      <c r="E2505" s="19">
        <v>4.3060803509874201</v>
      </c>
      <c r="F2505" s="20">
        <v>10</v>
      </c>
      <c r="G2505" s="21">
        <v>0.64917893730218901</v>
      </c>
      <c r="H2505" s="22">
        <v>0</v>
      </c>
      <c r="I2505" s="23">
        <v>1</v>
      </c>
      <c r="J2505" s="21">
        <v>0.67928085143097205</v>
      </c>
      <c r="K2505" s="24">
        <v>0</v>
      </c>
      <c r="L2505" s="25">
        <v>0</v>
      </c>
      <c r="M2505" s="26">
        <v>1.8255220033376499E-2</v>
      </c>
      <c r="N2505" s="23">
        <v>1</v>
      </c>
      <c r="O2505" s="23">
        <f t="shared" si="117"/>
        <v>1.8255220033376499E-2</v>
      </c>
      <c r="P2505" s="33">
        <f t="shared" si="119"/>
        <v>4.239405339751829E-3</v>
      </c>
    </row>
    <row r="2506" spans="1:16" x14ac:dyDescent="0.25">
      <c r="A2506" s="27" t="s">
        <v>3246</v>
      </c>
      <c r="B2506" s="17" t="str">
        <f t="shared" si="118"/>
        <v>LAS A</v>
      </c>
      <c r="C2506" s="28" t="s">
        <v>3247</v>
      </c>
      <c r="D2506" s="28" t="s">
        <v>593</v>
      </c>
      <c r="E2506" s="19">
        <v>3.6951048111969298</v>
      </c>
      <c r="F2506" s="20">
        <v>10</v>
      </c>
      <c r="G2506" s="21">
        <v>3.0900463989309698E-3</v>
      </c>
      <c r="H2506" s="22">
        <v>3</v>
      </c>
      <c r="I2506" s="23">
        <v>6</v>
      </c>
      <c r="J2506" s="21">
        <v>0.93298446834915605</v>
      </c>
      <c r="K2506" s="24">
        <v>0</v>
      </c>
      <c r="L2506" s="25">
        <v>0</v>
      </c>
      <c r="M2506" s="26">
        <v>1.8242624568753099E-2</v>
      </c>
      <c r="N2506" s="23">
        <v>1</v>
      </c>
      <c r="O2506" s="23">
        <f t="shared" si="117"/>
        <v>1.8242624568753099E-2</v>
      </c>
      <c r="P2506" s="33">
        <f t="shared" si="119"/>
        <v>4.9369708035003996E-3</v>
      </c>
    </row>
    <row r="2507" spans="1:16" x14ac:dyDescent="0.25">
      <c r="A2507" s="27" t="s">
        <v>3248</v>
      </c>
      <c r="B2507" s="17" t="str">
        <f t="shared" si="118"/>
        <v>RACET</v>
      </c>
      <c r="C2507" s="28" t="s">
        <v>2245</v>
      </c>
      <c r="D2507" s="28" t="s">
        <v>145</v>
      </c>
      <c r="E2507" s="19">
        <v>1.2970987106510401</v>
      </c>
      <c r="F2507" s="20">
        <v>10</v>
      </c>
      <c r="G2507" s="21">
        <v>1</v>
      </c>
      <c r="H2507" s="22">
        <v>0</v>
      </c>
      <c r="I2507" s="23">
        <v>1</v>
      </c>
      <c r="J2507" s="21">
        <v>0.52293860105301604</v>
      </c>
      <c r="K2507" s="24">
        <v>0</v>
      </c>
      <c r="L2507" s="25">
        <v>0</v>
      </c>
      <c r="M2507" s="26">
        <v>1.8241847593027601E-2</v>
      </c>
      <c r="N2507" s="23">
        <v>1</v>
      </c>
      <c r="O2507" s="23">
        <f t="shared" si="117"/>
        <v>1.8241847593027601E-2</v>
      </c>
      <c r="P2507" s="33">
        <f t="shared" si="119"/>
        <v>1.406357699937243E-2</v>
      </c>
    </row>
    <row r="2508" spans="1:16" x14ac:dyDescent="0.25">
      <c r="A2508" s="27" t="s">
        <v>3249</v>
      </c>
      <c r="B2508" s="17" t="str">
        <f t="shared" si="118"/>
        <v>LAMON</v>
      </c>
      <c r="C2508" s="28" t="s">
        <v>3250</v>
      </c>
      <c r="D2508" s="28" t="s">
        <v>2291</v>
      </c>
      <c r="E2508" s="19">
        <v>0.50063203476449103</v>
      </c>
      <c r="F2508" s="20">
        <v>85</v>
      </c>
      <c r="G2508" s="21">
        <v>1</v>
      </c>
      <c r="H2508" s="22">
        <v>0</v>
      </c>
      <c r="I2508" s="23">
        <v>0</v>
      </c>
      <c r="J2508" s="21">
        <v>3.0805748201111299E-2</v>
      </c>
      <c r="K2508" s="24">
        <v>0</v>
      </c>
      <c r="L2508" s="25">
        <v>0</v>
      </c>
      <c r="M2508" s="26">
        <v>1.82220280687353E-2</v>
      </c>
      <c r="N2508" s="23">
        <v>1</v>
      </c>
      <c r="O2508" s="23">
        <f t="shared" si="117"/>
        <v>1.82220280687353E-2</v>
      </c>
      <c r="P2508" s="33">
        <f t="shared" si="119"/>
        <v>3.6398046476005808E-2</v>
      </c>
    </row>
    <row r="2509" spans="1:16" x14ac:dyDescent="0.25">
      <c r="A2509" s="27" t="s">
        <v>3251</v>
      </c>
      <c r="B2509" s="17" t="str">
        <f t="shared" si="118"/>
        <v>WYAND</v>
      </c>
      <c r="C2509" s="28" t="s">
        <v>1464</v>
      </c>
      <c r="D2509" s="28" t="s">
        <v>170</v>
      </c>
      <c r="E2509" s="19">
        <v>3.9587620760709701</v>
      </c>
      <c r="F2509" s="20">
        <v>10</v>
      </c>
      <c r="G2509" s="21">
        <v>0.93746372753143803</v>
      </c>
      <c r="H2509" s="22">
        <v>0</v>
      </c>
      <c r="I2509" s="23">
        <v>0</v>
      </c>
      <c r="J2509" s="21">
        <v>0.59064611069922401</v>
      </c>
      <c r="K2509" s="24">
        <v>0</v>
      </c>
      <c r="L2509" s="25">
        <v>0</v>
      </c>
      <c r="M2509" s="26">
        <v>1.8157176847371E-2</v>
      </c>
      <c r="N2509" s="23">
        <v>1</v>
      </c>
      <c r="O2509" s="23">
        <f t="shared" si="117"/>
        <v>1.8157176847371E-2</v>
      </c>
      <c r="P2509" s="33">
        <f t="shared" si="119"/>
        <v>4.5865794656171424E-3</v>
      </c>
    </row>
    <row r="2510" spans="1:16" x14ac:dyDescent="0.25">
      <c r="A2510" s="27" t="s">
        <v>3252</v>
      </c>
      <c r="B2510" s="17" t="str">
        <f t="shared" si="118"/>
        <v>PEORI</v>
      </c>
      <c r="C2510" s="28" t="s">
        <v>1116</v>
      </c>
      <c r="D2510" s="28" t="s">
        <v>145</v>
      </c>
      <c r="E2510" s="19">
        <v>4.0440987352414401</v>
      </c>
      <c r="F2510" s="20">
        <v>23.9003666991253</v>
      </c>
      <c r="G2510" s="21">
        <v>0.44528554927073799</v>
      </c>
      <c r="H2510" s="22">
        <v>0</v>
      </c>
      <c r="I2510" s="23">
        <v>0</v>
      </c>
      <c r="J2510" s="21">
        <v>0.76494164869464099</v>
      </c>
      <c r="K2510" s="24">
        <v>0</v>
      </c>
      <c r="L2510" s="25">
        <v>0</v>
      </c>
      <c r="M2510" s="26">
        <v>1.8106970371481599E-2</v>
      </c>
      <c r="N2510" s="23">
        <v>1</v>
      </c>
      <c r="O2510" s="23">
        <f t="shared" si="117"/>
        <v>1.8106970371481599E-2</v>
      </c>
      <c r="P2510" s="33">
        <f t="shared" si="119"/>
        <v>4.4773808843221975E-3</v>
      </c>
    </row>
    <row r="2511" spans="1:16" x14ac:dyDescent="0.25">
      <c r="A2511" s="27" t="s">
        <v>3253</v>
      </c>
      <c r="B2511" s="17" t="str">
        <f t="shared" si="118"/>
        <v>SAN M</v>
      </c>
      <c r="C2511" s="28" t="s">
        <v>2802</v>
      </c>
      <c r="D2511" s="28" t="s">
        <v>580</v>
      </c>
      <c r="E2511" s="19">
        <v>9.7655370940038395</v>
      </c>
      <c r="F2511" s="20">
        <v>26.7567810250539</v>
      </c>
      <c r="G2511" s="21">
        <v>0.99180313178278501</v>
      </c>
      <c r="H2511" s="22">
        <v>0</v>
      </c>
      <c r="I2511" s="23">
        <v>1</v>
      </c>
      <c r="J2511" s="21">
        <v>0.40605320465069</v>
      </c>
      <c r="K2511" s="24">
        <v>0</v>
      </c>
      <c r="L2511" s="25">
        <v>0</v>
      </c>
      <c r="M2511" s="26">
        <v>1.8076586474274299E-2</v>
      </c>
      <c r="N2511" s="23">
        <v>1</v>
      </c>
      <c r="O2511" s="23">
        <f t="shared" si="117"/>
        <v>1.8076586474274299E-2</v>
      </c>
      <c r="P2511" s="33">
        <f t="shared" si="119"/>
        <v>1.8510591174113245E-3</v>
      </c>
    </row>
    <row r="2512" spans="1:16" x14ac:dyDescent="0.25">
      <c r="A2512" s="27" t="s">
        <v>3254</v>
      </c>
      <c r="B2512" s="17" t="str">
        <f t="shared" si="118"/>
        <v>VIEJO</v>
      </c>
      <c r="C2512" s="28" t="s">
        <v>1756</v>
      </c>
      <c r="D2512" s="28" t="s">
        <v>223</v>
      </c>
      <c r="E2512" s="19">
        <v>0.90135731782450801</v>
      </c>
      <c r="F2512" s="20">
        <v>10</v>
      </c>
      <c r="G2512" s="21">
        <v>0</v>
      </c>
      <c r="H2512" s="22">
        <v>2</v>
      </c>
      <c r="I2512" s="23">
        <v>3</v>
      </c>
      <c r="J2512" s="21">
        <v>1</v>
      </c>
      <c r="K2512" s="24">
        <v>0</v>
      </c>
      <c r="L2512" s="25">
        <v>0</v>
      </c>
      <c r="M2512" s="26">
        <v>1.8036300634482399E-2</v>
      </c>
      <c r="N2512" s="23">
        <v>1</v>
      </c>
      <c r="O2512" s="23">
        <f t="shared" si="117"/>
        <v>1.8036300634482399E-2</v>
      </c>
      <c r="P2512" s="33">
        <f t="shared" si="119"/>
        <v>2.0010156103258066E-2</v>
      </c>
    </row>
    <row r="2513" spans="1:16" x14ac:dyDescent="0.25">
      <c r="A2513" s="27" t="s">
        <v>3255</v>
      </c>
      <c r="B2513" s="17" t="str">
        <f t="shared" si="118"/>
        <v>SAN R</v>
      </c>
      <c r="C2513" s="28" t="s">
        <v>1699</v>
      </c>
      <c r="D2513" s="28" t="s">
        <v>212</v>
      </c>
      <c r="E2513" s="19">
        <v>1.340427199496746</v>
      </c>
      <c r="F2513" s="20">
        <v>10</v>
      </c>
      <c r="G2513" s="21">
        <v>0.17086882394181399</v>
      </c>
      <c r="H2513" s="22">
        <v>0</v>
      </c>
      <c r="I2513" s="23">
        <v>0</v>
      </c>
      <c r="J2513" s="21">
        <v>0.31895540597654798</v>
      </c>
      <c r="K2513" s="24">
        <v>0.46836220132951101</v>
      </c>
      <c r="L2513" s="25">
        <v>0</v>
      </c>
      <c r="M2513" s="26">
        <v>1.8013143303659201E-2</v>
      </c>
      <c r="N2513" s="23">
        <v>1</v>
      </c>
      <c r="O2513" s="23">
        <f t="shared" si="117"/>
        <v>1.8013143303659201E-2</v>
      </c>
      <c r="P2513" s="33">
        <f t="shared" si="119"/>
        <v>1.3438360032101786E-2</v>
      </c>
    </row>
    <row r="2514" spans="1:16" x14ac:dyDescent="0.25">
      <c r="A2514" s="27" t="s">
        <v>3256</v>
      </c>
      <c r="B2514" s="17" t="str">
        <f t="shared" si="118"/>
        <v xml:space="preserve">POSO </v>
      </c>
      <c r="C2514" s="28" t="s">
        <v>2584</v>
      </c>
      <c r="D2514" s="28" t="s">
        <v>2291</v>
      </c>
      <c r="E2514" s="19">
        <v>2.3191660605400499</v>
      </c>
      <c r="F2514" s="20">
        <v>10</v>
      </c>
      <c r="G2514" s="21">
        <v>0.26741586176557502</v>
      </c>
      <c r="H2514" s="22">
        <v>0</v>
      </c>
      <c r="I2514" s="23">
        <v>0</v>
      </c>
      <c r="J2514" s="21">
        <v>1</v>
      </c>
      <c r="K2514" s="24">
        <v>0</v>
      </c>
      <c r="L2514" s="25">
        <v>0</v>
      </c>
      <c r="M2514" s="26">
        <v>1.79951576327609E-2</v>
      </c>
      <c r="N2514" s="23">
        <v>1</v>
      </c>
      <c r="O2514" s="23">
        <f t="shared" si="117"/>
        <v>1.79951576327609E-2</v>
      </c>
      <c r="P2514" s="33">
        <f t="shared" si="119"/>
        <v>7.7593226026128025E-3</v>
      </c>
    </row>
    <row r="2515" spans="1:16" x14ac:dyDescent="0.25">
      <c r="A2515" s="27" t="s">
        <v>3257</v>
      </c>
      <c r="B2515" s="17" t="str">
        <f t="shared" si="118"/>
        <v>FRUIT</v>
      </c>
      <c r="C2515" s="28" t="s">
        <v>1146</v>
      </c>
      <c r="D2515" s="28" t="s">
        <v>187</v>
      </c>
      <c r="E2515" s="19">
        <v>2.4992257006738998</v>
      </c>
      <c r="F2515" s="20">
        <v>72.728182834540604</v>
      </c>
      <c r="G2515" s="21">
        <v>0.259262504737866</v>
      </c>
      <c r="H2515" s="22">
        <v>4</v>
      </c>
      <c r="I2515" s="23">
        <v>0</v>
      </c>
      <c r="J2515" s="21">
        <v>0.65810278016014201</v>
      </c>
      <c r="K2515" s="24">
        <v>0</v>
      </c>
      <c r="L2515" s="25">
        <v>0</v>
      </c>
      <c r="M2515" s="26">
        <v>1.79798605021648E-2</v>
      </c>
      <c r="N2515" s="23">
        <v>1</v>
      </c>
      <c r="O2515" s="23">
        <f t="shared" si="117"/>
        <v>1.79798605021648E-2</v>
      </c>
      <c r="P2515" s="33">
        <f t="shared" si="119"/>
        <v>7.1941723779955719E-3</v>
      </c>
    </row>
    <row r="2516" spans="1:16" x14ac:dyDescent="0.25">
      <c r="A2516" s="27" t="s">
        <v>3258</v>
      </c>
      <c r="B2516" s="17" t="str">
        <f t="shared" si="118"/>
        <v>TAR F</v>
      </c>
      <c r="C2516" s="28" t="s">
        <v>1064</v>
      </c>
      <c r="D2516" s="28" t="s">
        <v>145</v>
      </c>
      <c r="E2516" s="19">
        <v>3.4825448705100031</v>
      </c>
      <c r="F2516" s="20">
        <v>10</v>
      </c>
      <c r="G2516" s="21">
        <v>7.1759302021131594E-2</v>
      </c>
      <c r="H2516" s="22">
        <v>1</v>
      </c>
      <c r="I2516" s="23">
        <v>2</v>
      </c>
      <c r="J2516" s="21">
        <v>0.94759603260847203</v>
      </c>
      <c r="K2516" s="24">
        <v>0.178381971766118</v>
      </c>
      <c r="L2516" s="25">
        <v>1</v>
      </c>
      <c r="M2516" s="26">
        <v>1.7965797163265199E-2</v>
      </c>
      <c r="N2516" s="23">
        <v>1</v>
      </c>
      <c r="O2516" s="23">
        <f t="shared" si="117"/>
        <v>1.7965797163265199E-2</v>
      </c>
      <c r="P2516" s="33">
        <f t="shared" si="119"/>
        <v>5.1588128312139133E-3</v>
      </c>
    </row>
    <row r="2517" spans="1:16" x14ac:dyDescent="0.25">
      <c r="A2517" s="27" t="s">
        <v>3259</v>
      </c>
      <c r="B2517" s="17" t="str">
        <f t="shared" si="118"/>
        <v>GIRVA</v>
      </c>
      <c r="C2517" s="28" t="s">
        <v>791</v>
      </c>
      <c r="D2517" s="28" t="s">
        <v>170</v>
      </c>
      <c r="E2517" s="19">
        <v>5.9722379993293098</v>
      </c>
      <c r="F2517" s="20">
        <v>9.9999999999999893</v>
      </c>
      <c r="G2517" s="21">
        <v>0.966034692554262</v>
      </c>
      <c r="H2517" s="22">
        <v>0</v>
      </c>
      <c r="I2517" s="23">
        <v>5</v>
      </c>
      <c r="J2517" s="21">
        <v>0.31786536243278701</v>
      </c>
      <c r="K2517" s="24">
        <v>0</v>
      </c>
      <c r="L2517" s="25">
        <v>0</v>
      </c>
      <c r="M2517" s="26">
        <v>1.7956983471581901E-2</v>
      </c>
      <c r="N2517" s="23">
        <v>1</v>
      </c>
      <c r="O2517" s="23">
        <f t="shared" si="117"/>
        <v>1.7956983471581901E-2</v>
      </c>
      <c r="P2517" s="33">
        <f t="shared" si="119"/>
        <v>3.0067427777658046E-3</v>
      </c>
    </row>
    <row r="2518" spans="1:16" x14ac:dyDescent="0.25">
      <c r="A2518" s="27" t="s">
        <v>3260</v>
      </c>
      <c r="B2518" s="17" t="str">
        <f t="shared" si="118"/>
        <v>RAWSO</v>
      </c>
      <c r="C2518" s="28" t="s">
        <v>3261</v>
      </c>
      <c r="D2518" s="28" t="s">
        <v>170</v>
      </c>
      <c r="E2518" s="19">
        <v>2.3781083443756499</v>
      </c>
      <c r="F2518" s="20">
        <v>53.756152684260101</v>
      </c>
      <c r="G2518" s="21">
        <v>0.78764801990307098</v>
      </c>
      <c r="H2518" s="22">
        <v>0</v>
      </c>
      <c r="I2518" s="23">
        <v>1</v>
      </c>
      <c r="J2518" s="21">
        <v>0.24968185541332799</v>
      </c>
      <c r="K2518" s="24">
        <v>0</v>
      </c>
      <c r="L2518" s="25">
        <v>0</v>
      </c>
      <c r="M2518" s="26">
        <v>1.79543741523903E-2</v>
      </c>
      <c r="N2518" s="23">
        <v>1</v>
      </c>
      <c r="O2518" s="23">
        <f t="shared" si="117"/>
        <v>1.79543741523903E-2</v>
      </c>
      <c r="P2518" s="33">
        <f t="shared" si="119"/>
        <v>7.5498554112781828E-3</v>
      </c>
    </row>
    <row r="2519" spans="1:16" x14ac:dyDescent="0.25">
      <c r="A2519" s="27" t="s">
        <v>3262</v>
      </c>
      <c r="B2519" s="17" t="str">
        <f t="shared" si="118"/>
        <v>SAUSA</v>
      </c>
      <c r="C2519" s="28" t="s">
        <v>1188</v>
      </c>
      <c r="D2519" s="28" t="s">
        <v>212</v>
      </c>
      <c r="E2519" s="19">
        <v>1.0698059344475099</v>
      </c>
      <c r="F2519" s="20">
        <v>10</v>
      </c>
      <c r="G2519" s="21">
        <v>0.84581574266714699</v>
      </c>
      <c r="H2519" s="22">
        <v>1</v>
      </c>
      <c r="I2519" s="23">
        <v>1</v>
      </c>
      <c r="J2519" s="21">
        <v>0.48490509614588001</v>
      </c>
      <c r="K2519" s="24">
        <v>0</v>
      </c>
      <c r="L2519" s="25">
        <v>0</v>
      </c>
      <c r="M2519" s="26">
        <v>1.7912694739945799E-2</v>
      </c>
      <c r="N2519" s="23">
        <v>1</v>
      </c>
      <c r="O2519" s="23">
        <f t="shared" si="117"/>
        <v>1.7912694739945799E-2</v>
      </c>
      <c r="P2519" s="33">
        <f t="shared" si="119"/>
        <v>1.6743873036371426E-2</v>
      </c>
    </row>
    <row r="2520" spans="1:16" x14ac:dyDescent="0.25">
      <c r="A2520" s="27" t="s">
        <v>3263</v>
      </c>
      <c r="B2520" s="17" t="str">
        <f t="shared" si="118"/>
        <v xml:space="preserve">TULE </v>
      </c>
      <c r="C2520" s="28" t="s">
        <v>3264</v>
      </c>
      <c r="D2520" s="28" t="s">
        <v>340</v>
      </c>
      <c r="E2520" s="19">
        <v>4.0927405019472696</v>
      </c>
      <c r="F2520" s="20">
        <v>57.029021729602903</v>
      </c>
      <c r="G2520" s="21">
        <v>3.2154523619387698E-2</v>
      </c>
      <c r="H2520" s="22">
        <v>0</v>
      </c>
      <c r="I2520" s="23">
        <v>0</v>
      </c>
      <c r="J2520" s="21">
        <v>1</v>
      </c>
      <c r="K2520" s="24">
        <v>0</v>
      </c>
      <c r="L2520" s="25">
        <v>0</v>
      </c>
      <c r="M2520" s="26">
        <v>1.7889632979046301E-2</v>
      </c>
      <c r="N2520" s="23">
        <v>1</v>
      </c>
      <c r="O2520" s="23">
        <f t="shared" si="117"/>
        <v>1.7889632979046301E-2</v>
      </c>
      <c r="P2520" s="33">
        <f t="shared" si="119"/>
        <v>4.3710645643266809E-3</v>
      </c>
    </row>
    <row r="2521" spans="1:16" x14ac:dyDescent="0.25">
      <c r="A2521" s="27" t="s">
        <v>3265</v>
      </c>
      <c r="B2521" s="17" t="str">
        <f t="shared" si="118"/>
        <v>PEORI</v>
      </c>
      <c r="C2521" s="28" t="s">
        <v>1116</v>
      </c>
      <c r="D2521" s="28" t="s">
        <v>145</v>
      </c>
      <c r="E2521" s="19">
        <v>0.248911916391854</v>
      </c>
      <c r="F2521" s="20">
        <v>10</v>
      </c>
      <c r="G2521" s="21">
        <v>1</v>
      </c>
      <c r="H2521" s="22">
        <v>0</v>
      </c>
      <c r="I2521" s="23">
        <v>0</v>
      </c>
      <c r="J2521" s="21">
        <v>0.523411140223629</v>
      </c>
      <c r="K2521" s="24">
        <v>0</v>
      </c>
      <c r="L2521" s="25">
        <v>0</v>
      </c>
      <c r="M2521" s="26">
        <v>1.7878093217648602E-2</v>
      </c>
      <c r="N2521" s="23">
        <v>1</v>
      </c>
      <c r="O2521" s="23">
        <f t="shared" si="117"/>
        <v>1.7878093217648602E-2</v>
      </c>
      <c r="P2521" s="33">
        <f t="shared" si="119"/>
        <v>7.1824979200689198E-2</v>
      </c>
    </row>
    <row r="2522" spans="1:16" x14ac:dyDescent="0.25">
      <c r="A2522" s="27" t="s">
        <v>3266</v>
      </c>
      <c r="B2522" s="17" t="str">
        <f t="shared" si="118"/>
        <v>MARTE</v>
      </c>
      <c r="C2522" s="28" t="s">
        <v>1266</v>
      </c>
      <c r="D2522" s="28" t="s">
        <v>154</v>
      </c>
      <c r="E2522" s="19">
        <v>6.3497841090404403</v>
      </c>
      <c r="F2522" s="20">
        <v>10</v>
      </c>
      <c r="G2522" s="21">
        <v>0.65482964232839103</v>
      </c>
      <c r="H2522" s="22">
        <v>1</v>
      </c>
      <c r="I2522" s="23">
        <v>2</v>
      </c>
      <c r="J2522" s="21">
        <v>0.48327303462221599</v>
      </c>
      <c r="K2522" s="24">
        <v>0</v>
      </c>
      <c r="L2522" s="25">
        <v>0</v>
      </c>
      <c r="M2522" s="26">
        <v>1.7830483282741099E-2</v>
      </c>
      <c r="N2522" s="23">
        <v>1</v>
      </c>
      <c r="O2522" s="23">
        <f t="shared" si="117"/>
        <v>1.7830483282741099E-2</v>
      </c>
      <c r="P2522" s="33">
        <f t="shared" si="119"/>
        <v>2.8080455928186803E-3</v>
      </c>
    </row>
    <row r="2523" spans="1:16" x14ac:dyDescent="0.25">
      <c r="A2523" s="27" t="s">
        <v>3267</v>
      </c>
      <c r="B2523" s="17" t="str">
        <f t="shared" si="118"/>
        <v>PERRY</v>
      </c>
      <c r="C2523" s="28" t="s">
        <v>1597</v>
      </c>
      <c r="D2523" s="28" t="s">
        <v>580</v>
      </c>
      <c r="E2523" s="19">
        <v>2.7323762132174498</v>
      </c>
      <c r="F2523" s="20">
        <v>25.826688663733801</v>
      </c>
      <c r="G2523" s="21">
        <v>0.238505736618771</v>
      </c>
      <c r="H2523" s="22">
        <v>3</v>
      </c>
      <c r="I2523" s="23">
        <v>0</v>
      </c>
      <c r="J2523" s="21">
        <v>1</v>
      </c>
      <c r="K2523" s="24">
        <v>0</v>
      </c>
      <c r="L2523" s="25">
        <v>0</v>
      </c>
      <c r="M2523" s="26">
        <v>1.78289441705878E-2</v>
      </c>
      <c r="N2523" s="23">
        <v>1</v>
      </c>
      <c r="O2523" s="23">
        <f t="shared" si="117"/>
        <v>1.78289441705878E-2</v>
      </c>
      <c r="P2523" s="33">
        <f t="shared" si="119"/>
        <v>6.5250693093956182E-3</v>
      </c>
    </row>
    <row r="2524" spans="1:16" x14ac:dyDescent="0.25">
      <c r="A2524" s="27" t="s">
        <v>3268</v>
      </c>
      <c r="B2524" s="17" t="str">
        <f t="shared" si="118"/>
        <v>EMERA</v>
      </c>
      <c r="C2524" s="28" t="s">
        <v>3219</v>
      </c>
      <c r="D2524" s="28" t="s">
        <v>304</v>
      </c>
      <c r="E2524" s="19">
        <v>1.9156923301261599</v>
      </c>
      <c r="F2524" s="20">
        <v>10</v>
      </c>
      <c r="G2524" s="21">
        <v>0.14687058029265199</v>
      </c>
      <c r="H2524" s="22">
        <v>2</v>
      </c>
      <c r="I2524" s="23">
        <v>3</v>
      </c>
      <c r="J2524" s="21">
        <v>1</v>
      </c>
      <c r="K2524" s="24">
        <v>0</v>
      </c>
      <c r="L2524" s="25">
        <v>0</v>
      </c>
      <c r="M2524" s="26">
        <v>1.7818503406586899E-2</v>
      </c>
      <c r="N2524" s="23">
        <v>1</v>
      </c>
      <c r="O2524" s="23">
        <f t="shared" si="117"/>
        <v>1.7818503406586899E-2</v>
      </c>
      <c r="P2524" s="33">
        <f t="shared" si="119"/>
        <v>9.3013388039265375E-3</v>
      </c>
    </row>
    <row r="2525" spans="1:16" x14ac:dyDescent="0.25">
      <c r="A2525" s="27" t="s">
        <v>3269</v>
      </c>
      <c r="B2525" s="17" t="str">
        <f t="shared" si="118"/>
        <v>TOCAL</v>
      </c>
      <c r="C2525" s="28" t="s">
        <v>3270</v>
      </c>
      <c r="D2525" s="28" t="s">
        <v>212</v>
      </c>
      <c r="E2525" s="19">
        <v>3.1239376564400099E-2</v>
      </c>
      <c r="F2525" s="20">
        <v>60</v>
      </c>
      <c r="G2525" s="21">
        <v>0</v>
      </c>
      <c r="H2525" s="22">
        <v>0</v>
      </c>
      <c r="I2525" s="23">
        <v>0</v>
      </c>
      <c r="J2525" s="21">
        <v>1</v>
      </c>
      <c r="K2525" s="24">
        <v>0</v>
      </c>
      <c r="L2525" s="25">
        <v>0</v>
      </c>
      <c r="M2525" s="26">
        <v>1.7780848979929299E-2</v>
      </c>
      <c r="N2525" s="23">
        <v>1</v>
      </c>
      <c r="O2525" s="23">
        <f t="shared" si="117"/>
        <v>1.7780848979929299E-2</v>
      </c>
      <c r="P2525" s="33">
        <f t="shared" si="119"/>
        <v>0.56918066028859471</v>
      </c>
    </row>
    <row r="2526" spans="1:16" x14ac:dyDescent="0.25">
      <c r="A2526" s="27" t="s">
        <v>3271</v>
      </c>
      <c r="B2526" s="17" t="str">
        <f t="shared" si="118"/>
        <v>SUMMI</v>
      </c>
      <c r="C2526" s="28" t="s">
        <v>2591</v>
      </c>
      <c r="D2526" s="28" t="s">
        <v>148</v>
      </c>
      <c r="E2526" s="19">
        <v>1.77315719049896</v>
      </c>
      <c r="F2526" s="20">
        <v>10</v>
      </c>
      <c r="G2526" s="21">
        <v>6.4164571965348596E-2</v>
      </c>
      <c r="H2526" s="22">
        <v>0</v>
      </c>
      <c r="I2526" s="23">
        <v>1</v>
      </c>
      <c r="J2526" s="21">
        <v>1</v>
      </c>
      <c r="K2526" s="24">
        <v>0</v>
      </c>
      <c r="L2526" s="25">
        <v>0</v>
      </c>
      <c r="M2526" s="26">
        <v>1.7763901614889999E-2</v>
      </c>
      <c r="N2526" s="23">
        <v>1</v>
      </c>
      <c r="O2526" s="23">
        <f t="shared" si="117"/>
        <v>1.7763901614889999E-2</v>
      </c>
      <c r="P2526" s="33">
        <f t="shared" si="119"/>
        <v>1.0018232850462232E-2</v>
      </c>
    </row>
    <row r="2527" spans="1:16" x14ac:dyDescent="0.25">
      <c r="A2527" s="27" t="s">
        <v>3272</v>
      </c>
      <c r="B2527" s="17" t="str">
        <f t="shared" si="118"/>
        <v>SAN L</v>
      </c>
      <c r="C2527" s="28" t="s">
        <v>3273</v>
      </c>
      <c r="D2527" s="28" t="s">
        <v>621</v>
      </c>
      <c r="E2527" s="19">
        <v>2.8052971022335398</v>
      </c>
      <c r="F2527" s="20">
        <v>9.9999999999999893</v>
      </c>
      <c r="G2527" s="21">
        <v>0.16340828434929699</v>
      </c>
      <c r="H2527" s="22">
        <v>0</v>
      </c>
      <c r="I2527" s="23">
        <v>2</v>
      </c>
      <c r="J2527" s="21">
        <v>0.62826878087631899</v>
      </c>
      <c r="K2527" s="24">
        <v>0</v>
      </c>
      <c r="L2527" s="25">
        <v>0</v>
      </c>
      <c r="M2527" s="26">
        <v>1.77202088737589E-2</v>
      </c>
      <c r="N2527" s="23">
        <v>1</v>
      </c>
      <c r="O2527" s="23">
        <f t="shared" si="117"/>
        <v>1.77202088737589E-2</v>
      </c>
      <c r="P2527" s="33">
        <f t="shared" si="119"/>
        <v>6.3166959605277847E-3</v>
      </c>
    </row>
    <row r="2528" spans="1:16" x14ac:dyDescent="0.25">
      <c r="A2528" s="27" t="s">
        <v>3274</v>
      </c>
      <c r="B2528" s="17" t="str">
        <f t="shared" si="118"/>
        <v>VACAV</v>
      </c>
      <c r="C2528" s="28" t="s">
        <v>2662</v>
      </c>
      <c r="D2528" s="28" t="s">
        <v>927</v>
      </c>
      <c r="E2528" s="19">
        <v>0.88858581931924396</v>
      </c>
      <c r="F2528" s="20">
        <v>38.152142861791098</v>
      </c>
      <c r="G2528" s="21">
        <v>0.697854071572242</v>
      </c>
      <c r="H2528" s="22">
        <v>0</v>
      </c>
      <c r="I2528" s="23">
        <v>1</v>
      </c>
      <c r="J2528" s="21">
        <v>0.28200315580029101</v>
      </c>
      <c r="K2528" s="24">
        <v>0</v>
      </c>
      <c r="L2528" s="25">
        <v>0</v>
      </c>
      <c r="M2528" s="26">
        <v>1.7693808003847601E-2</v>
      </c>
      <c r="N2528" s="23">
        <v>1</v>
      </c>
      <c r="O2528" s="23">
        <f t="shared" si="117"/>
        <v>1.7693808003847601E-2</v>
      </c>
      <c r="P2528" s="33">
        <f t="shared" si="119"/>
        <v>1.9912323175946062E-2</v>
      </c>
    </row>
    <row r="2529" spans="1:16" x14ac:dyDescent="0.25">
      <c r="A2529" s="27" t="s">
        <v>3275</v>
      </c>
      <c r="B2529" s="17" t="str">
        <f t="shared" si="118"/>
        <v>PUEBL</v>
      </c>
      <c r="C2529" s="28" t="s">
        <v>342</v>
      </c>
      <c r="D2529" s="28" t="s">
        <v>212</v>
      </c>
      <c r="E2529" s="19">
        <v>3.6780063813653099</v>
      </c>
      <c r="F2529" s="20">
        <v>37.230529397480502</v>
      </c>
      <c r="G2529" s="21">
        <v>0.48185084831376601</v>
      </c>
      <c r="H2529" s="22">
        <v>3</v>
      </c>
      <c r="I2529" s="23">
        <v>0</v>
      </c>
      <c r="J2529" s="21">
        <v>0.446451691410719</v>
      </c>
      <c r="K2529" s="24">
        <v>0</v>
      </c>
      <c r="L2529" s="25">
        <v>0</v>
      </c>
      <c r="M2529" s="26">
        <v>1.7675951697851001E-2</v>
      </c>
      <c r="N2529" s="23">
        <v>1</v>
      </c>
      <c r="O2529" s="23">
        <f t="shared" si="117"/>
        <v>1.7675951697851001E-2</v>
      </c>
      <c r="P2529" s="33">
        <f t="shared" si="119"/>
        <v>4.8058512860136814E-3</v>
      </c>
    </row>
    <row r="2530" spans="1:16" x14ac:dyDescent="0.25">
      <c r="A2530" s="27" t="s">
        <v>3276</v>
      </c>
      <c r="B2530" s="17" t="str">
        <f t="shared" si="118"/>
        <v>BOLIN</v>
      </c>
      <c r="C2530" s="28" t="s">
        <v>1133</v>
      </c>
      <c r="D2530" s="28" t="s">
        <v>212</v>
      </c>
      <c r="E2530" s="19">
        <v>3.00367472876813</v>
      </c>
      <c r="F2530" s="20">
        <v>58.029453681310599</v>
      </c>
      <c r="G2530" s="21">
        <v>0</v>
      </c>
      <c r="H2530" s="22">
        <v>0</v>
      </c>
      <c r="I2530" s="23">
        <v>0</v>
      </c>
      <c r="J2530" s="21">
        <v>0.73673689790812003</v>
      </c>
      <c r="K2530" s="24">
        <v>0</v>
      </c>
      <c r="L2530" s="25">
        <v>0</v>
      </c>
      <c r="M2530" s="26">
        <v>1.7604112183905601E-2</v>
      </c>
      <c r="N2530" s="23">
        <v>1</v>
      </c>
      <c r="O2530" s="23">
        <f t="shared" si="117"/>
        <v>1.7604112183905601E-2</v>
      </c>
      <c r="P2530" s="33">
        <f t="shared" si="119"/>
        <v>5.8608583730121195E-3</v>
      </c>
    </row>
    <row r="2531" spans="1:16" x14ac:dyDescent="0.25">
      <c r="A2531" s="27" t="s">
        <v>3277</v>
      </c>
      <c r="B2531" s="17" t="str">
        <f t="shared" si="118"/>
        <v>MADIS</v>
      </c>
      <c r="C2531" s="28" t="s">
        <v>1058</v>
      </c>
      <c r="D2531" s="28" t="s">
        <v>927</v>
      </c>
      <c r="E2531" s="19">
        <v>2.3215518477353601</v>
      </c>
      <c r="F2531" s="20">
        <v>70.174526327107301</v>
      </c>
      <c r="G2531" s="21">
        <v>0.98984492589317796</v>
      </c>
      <c r="H2531" s="22">
        <v>0</v>
      </c>
      <c r="I2531" s="23">
        <v>0</v>
      </c>
      <c r="J2531" s="21">
        <v>0.10418892454948001</v>
      </c>
      <c r="K2531" s="24">
        <v>0</v>
      </c>
      <c r="L2531" s="25">
        <v>0</v>
      </c>
      <c r="M2531" s="26">
        <v>1.7584550165263699E-2</v>
      </c>
      <c r="N2531" s="23">
        <v>1</v>
      </c>
      <c r="O2531" s="23">
        <f t="shared" si="117"/>
        <v>1.7584550165263699E-2</v>
      </c>
      <c r="P2531" s="33">
        <f t="shared" si="119"/>
        <v>7.5744809156070205E-3</v>
      </c>
    </row>
    <row r="2532" spans="1:16" x14ac:dyDescent="0.25">
      <c r="A2532" s="27" t="s">
        <v>3278</v>
      </c>
      <c r="B2532" s="17" t="str">
        <f t="shared" si="118"/>
        <v>MORRO</v>
      </c>
      <c r="C2532" s="28" t="s">
        <v>2044</v>
      </c>
      <c r="D2532" s="28" t="s">
        <v>580</v>
      </c>
      <c r="E2532" s="19">
        <v>0.66911856053111196</v>
      </c>
      <c r="F2532" s="20">
        <v>10</v>
      </c>
      <c r="G2532" s="21">
        <v>0</v>
      </c>
      <c r="H2532" s="22">
        <v>0</v>
      </c>
      <c r="I2532" s="23">
        <v>3</v>
      </c>
      <c r="J2532" s="21">
        <v>1</v>
      </c>
      <c r="K2532" s="24">
        <v>0</v>
      </c>
      <c r="L2532" s="25">
        <v>0</v>
      </c>
      <c r="M2532" s="26">
        <v>1.75733676613474E-2</v>
      </c>
      <c r="N2532" s="23">
        <v>1</v>
      </c>
      <c r="O2532" s="23">
        <f t="shared" si="117"/>
        <v>1.75733676613474E-2</v>
      </c>
      <c r="P2532" s="33">
        <f t="shared" si="119"/>
        <v>2.6263458672254679E-2</v>
      </c>
    </row>
    <row r="2533" spans="1:16" x14ac:dyDescent="0.25">
      <c r="A2533" s="27" t="s">
        <v>3279</v>
      </c>
      <c r="B2533" s="17" t="str">
        <f t="shared" si="118"/>
        <v>CASTR</v>
      </c>
      <c r="C2533" s="28" t="s">
        <v>675</v>
      </c>
      <c r="D2533" s="28" t="s">
        <v>621</v>
      </c>
      <c r="E2533" s="19">
        <v>6.1081246761583302E-2</v>
      </c>
      <c r="F2533" s="20">
        <v>10</v>
      </c>
      <c r="G2533" s="21">
        <v>0</v>
      </c>
      <c r="H2533" s="22">
        <v>0</v>
      </c>
      <c r="I2533" s="23">
        <v>3</v>
      </c>
      <c r="J2533" s="21">
        <v>1</v>
      </c>
      <c r="K2533" s="24">
        <v>0</v>
      </c>
      <c r="L2533" s="25">
        <v>0</v>
      </c>
      <c r="M2533" s="26">
        <v>1.75733676613474E-2</v>
      </c>
      <c r="N2533" s="23">
        <v>1</v>
      </c>
      <c r="O2533" s="23">
        <f t="shared" si="117"/>
        <v>1.75733676613474E-2</v>
      </c>
      <c r="P2533" s="33">
        <f t="shared" si="119"/>
        <v>0.28770479636640406</v>
      </c>
    </row>
    <row r="2534" spans="1:16" x14ac:dyDescent="0.25">
      <c r="A2534" s="27" t="s">
        <v>3280</v>
      </c>
      <c r="B2534" s="17" t="str">
        <f t="shared" si="118"/>
        <v>KONOC</v>
      </c>
      <c r="C2534" s="28" t="s">
        <v>2773</v>
      </c>
      <c r="D2534" s="28" t="s">
        <v>187</v>
      </c>
      <c r="E2534" s="19">
        <v>3.9863735620328402</v>
      </c>
      <c r="F2534" s="20">
        <v>24.804566828043701</v>
      </c>
      <c r="G2534" s="21">
        <v>0.62995012652413396</v>
      </c>
      <c r="H2534" s="22">
        <v>1</v>
      </c>
      <c r="I2534" s="23">
        <v>3</v>
      </c>
      <c r="J2534" s="21">
        <v>0.49947463245121698</v>
      </c>
      <c r="K2534" s="24">
        <v>0</v>
      </c>
      <c r="L2534" s="25">
        <v>0</v>
      </c>
      <c r="M2534" s="26">
        <v>1.7559299152279599E-2</v>
      </c>
      <c r="N2534" s="23">
        <v>1</v>
      </c>
      <c r="O2534" s="23">
        <f t="shared" si="117"/>
        <v>1.7559299152279599E-2</v>
      </c>
      <c r="P2534" s="33">
        <f t="shared" si="119"/>
        <v>4.4048303248643067E-3</v>
      </c>
    </row>
    <row r="2535" spans="1:16" x14ac:dyDescent="0.25">
      <c r="A2535" s="27" t="s">
        <v>3281</v>
      </c>
      <c r="B2535" s="17" t="str">
        <f t="shared" si="118"/>
        <v>MORRO</v>
      </c>
      <c r="C2535" s="28" t="s">
        <v>3281</v>
      </c>
      <c r="D2535" s="28" t="s">
        <v>580</v>
      </c>
      <c r="E2535" s="19">
        <v>5.69239889544528E-3</v>
      </c>
      <c r="F2535" s="20">
        <v>70</v>
      </c>
      <c r="G2535" s="21">
        <v>1</v>
      </c>
      <c r="H2535" s="22">
        <v>0</v>
      </c>
      <c r="I2535" s="23">
        <v>0</v>
      </c>
      <c r="J2535" s="21">
        <v>9.5551705457288499E-2</v>
      </c>
      <c r="K2535" s="24">
        <v>0</v>
      </c>
      <c r="L2535" s="25">
        <v>0</v>
      </c>
      <c r="M2535" s="26">
        <v>1.7559179791039398E-2</v>
      </c>
      <c r="N2535" s="23">
        <v>1</v>
      </c>
      <c r="O2535" s="23">
        <f t="shared" si="117"/>
        <v>1.7559179791039398E-2</v>
      </c>
      <c r="P2535" s="33">
        <f t="shared" si="119"/>
        <v>3.0846713509640398</v>
      </c>
    </row>
    <row r="2536" spans="1:16" x14ac:dyDescent="0.25">
      <c r="A2536" s="27" t="s">
        <v>3282</v>
      </c>
      <c r="B2536" s="17" t="str">
        <f t="shared" si="118"/>
        <v>PEORI</v>
      </c>
      <c r="C2536" s="28" t="s">
        <v>1116</v>
      </c>
      <c r="D2536" s="28" t="s">
        <v>145</v>
      </c>
      <c r="E2536" s="19">
        <v>0.79834262011467005</v>
      </c>
      <c r="F2536" s="20">
        <v>10</v>
      </c>
      <c r="G2536" s="21">
        <v>4.9221666306943697E-2</v>
      </c>
      <c r="H2536" s="22">
        <v>0</v>
      </c>
      <c r="I2536" s="23">
        <v>1</v>
      </c>
      <c r="J2536" s="21">
        <v>1</v>
      </c>
      <c r="K2536" s="24">
        <v>0</v>
      </c>
      <c r="L2536" s="25">
        <v>0</v>
      </c>
      <c r="M2536" s="26">
        <v>1.7550016492187799E-2</v>
      </c>
      <c r="N2536" s="23">
        <v>1</v>
      </c>
      <c r="O2536" s="23">
        <f t="shared" si="117"/>
        <v>1.7550016492187799E-2</v>
      </c>
      <c r="P2536" s="33">
        <f t="shared" si="119"/>
        <v>2.1983063474259962E-2</v>
      </c>
    </row>
    <row r="2537" spans="1:16" x14ac:dyDescent="0.25">
      <c r="A2537" s="27" t="s">
        <v>3283</v>
      </c>
      <c r="B2537" s="17" t="str">
        <f t="shared" si="118"/>
        <v>GUALA</v>
      </c>
      <c r="C2537" s="28" t="s">
        <v>1942</v>
      </c>
      <c r="D2537" s="28" t="s">
        <v>187</v>
      </c>
      <c r="E2537" s="19">
        <v>3.8670952786572501</v>
      </c>
      <c r="F2537" s="20">
        <v>10</v>
      </c>
      <c r="G2537" s="21">
        <v>0.20511365487251401</v>
      </c>
      <c r="H2537" s="22">
        <v>4</v>
      </c>
      <c r="I2537" s="23">
        <v>5</v>
      </c>
      <c r="J2537" s="21">
        <v>1</v>
      </c>
      <c r="K2537" s="24">
        <v>0</v>
      </c>
      <c r="L2537" s="25">
        <v>0</v>
      </c>
      <c r="M2537" s="26">
        <v>1.75223317823162E-2</v>
      </c>
      <c r="N2537" s="23">
        <v>1</v>
      </c>
      <c r="O2537" s="23">
        <f t="shared" si="117"/>
        <v>1.75223317823162E-2</v>
      </c>
      <c r="P2537" s="33">
        <f t="shared" si="119"/>
        <v>4.531135262951261E-3</v>
      </c>
    </row>
    <row r="2538" spans="1:16" x14ac:dyDescent="0.25">
      <c r="A2538" s="27" t="s">
        <v>3284</v>
      </c>
      <c r="B2538" s="17" t="str">
        <f t="shared" si="118"/>
        <v>AUBUR</v>
      </c>
      <c r="C2538" s="28" t="s">
        <v>3285</v>
      </c>
      <c r="D2538" s="28" t="s">
        <v>148</v>
      </c>
      <c r="E2538" s="19">
        <v>1.83831095202317</v>
      </c>
      <c r="F2538" s="20">
        <v>10</v>
      </c>
      <c r="G2538" s="21">
        <v>0.16596609331752399</v>
      </c>
      <c r="H2538" s="22">
        <v>1</v>
      </c>
      <c r="I2538" s="23">
        <v>2</v>
      </c>
      <c r="J2538" s="21">
        <v>1</v>
      </c>
      <c r="K2538" s="24">
        <v>0</v>
      </c>
      <c r="L2538" s="25">
        <v>0</v>
      </c>
      <c r="M2538" s="26">
        <v>1.7498213552590899E-2</v>
      </c>
      <c r="N2538" s="23">
        <v>1</v>
      </c>
      <c r="O2538" s="23">
        <f t="shared" si="117"/>
        <v>1.7498213552590899E-2</v>
      </c>
      <c r="P2538" s="33">
        <f t="shared" si="119"/>
        <v>9.5186364055183798E-3</v>
      </c>
    </row>
    <row r="2539" spans="1:16" x14ac:dyDescent="0.25">
      <c r="A2539" s="27" t="s">
        <v>3286</v>
      </c>
      <c r="B2539" s="17" t="str">
        <f t="shared" si="118"/>
        <v>HIGGI</v>
      </c>
      <c r="C2539" s="28" t="s">
        <v>1766</v>
      </c>
      <c r="D2539" s="28" t="s">
        <v>148</v>
      </c>
      <c r="E2539" s="19">
        <v>3.8901926354049201</v>
      </c>
      <c r="F2539" s="20">
        <v>22.644323607032302</v>
      </c>
      <c r="G2539" s="21">
        <v>0.101393677657003</v>
      </c>
      <c r="H2539" s="22">
        <v>0</v>
      </c>
      <c r="I2539" s="23">
        <v>1</v>
      </c>
      <c r="J2539" s="21">
        <v>1</v>
      </c>
      <c r="K2539" s="24">
        <v>0</v>
      </c>
      <c r="L2539" s="25">
        <v>0</v>
      </c>
      <c r="M2539" s="26">
        <v>1.7480867990371601E-2</v>
      </c>
      <c r="N2539" s="23">
        <v>1</v>
      </c>
      <c r="O2539" s="23">
        <f t="shared" si="117"/>
        <v>1.7480867990371601E-2</v>
      </c>
      <c r="P2539" s="33">
        <f t="shared" si="119"/>
        <v>4.4935738737657818E-3</v>
      </c>
    </row>
    <row r="2540" spans="1:16" x14ac:dyDescent="0.25">
      <c r="A2540" s="27" t="s">
        <v>3287</v>
      </c>
      <c r="B2540" s="17" t="str">
        <f t="shared" si="118"/>
        <v xml:space="preserve">ALTO </v>
      </c>
      <c r="C2540" s="28" t="s">
        <v>3288</v>
      </c>
      <c r="D2540" s="28" t="s">
        <v>212</v>
      </c>
      <c r="E2540" s="19">
        <v>2.1973138938946599</v>
      </c>
      <c r="F2540" s="20">
        <v>49.137930665534199</v>
      </c>
      <c r="G2540" s="21">
        <v>3.1009904957239001E-2</v>
      </c>
      <c r="H2540" s="22">
        <v>3</v>
      </c>
      <c r="I2540" s="23">
        <v>5</v>
      </c>
      <c r="J2540" s="21">
        <v>0.48693534934004901</v>
      </c>
      <c r="K2540" s="24">
        <v>0</v>
      </c>
      <c r="L2540" s="25">
        <v>0</v>
      </c>
      <c r="M2540" s="26">
        <v>1.7477168419514199E-2</v>
      </c>
      <c r="N2540" s="23">
        <v>1</v>
      </c>
      <c r="O2540" s="23">
        <f t="shared" si="117"/>
        <v>1.7477168419514199E-2</v>
      </c>
      <c r="P2540" s="33">
        <f t="shared" si="119"/>
        <v>7.9538788099758236E-3</v>
      </c>
    </row>
    <row r="2541" spans="1:16" x14ac:dyDescent="0.25">
      <c r="A2541" s="27" t="s">
        <v>3289</v>
      </c>
      <c r="B2541" s="17" t="str">
        <f t="shared" si="118"/>
        <v>SUMMI</v>
      </c>
      <c r="C2541" s="28" t="s">
        <v>2591</v>
      </c>
      <c r="D2541" s="28" t="s">
        <v>148</v>
      </c>
      <c r="E2541" s="19">
        <v>0.86692154881023398</v>
      </c>
      <c r="F2541" s="20">
        <v>10</v>
      </c>
      <c r="G2541" s="21">
        <v>0.60193259865270299</v>
      </c>
      <c r="H2541" s="22">
        <v>0</v>
      </c>
      <c r="I2541" s="23">
        <v>1</v>
      </c>
      <c r="J2541" s="21">
        <v>0.66717580537986998</v>
      </c>
      <c r="K2541" s="24">
        <v>0</v>
      </c>
      <c r="L2541" s="25">
        <v>0</v>
      </c>
      <c r="M2541" s="26">
        <v>1.7361258740155101E-2</v>
      </c>
      <c r="N2541" s="23">
        <v>1</v>
      </c>
      <c r="O2541" s="23">
        <f t="shared" si="117"/>
        <v>1.7361258740155101E-2</v>
      </c>
      <c r="P2541" s="33">
        <f t="shared" si="119"/>
        <v>2.0026331983536171E-2</v>
      </c>
    </row>
    <row r="2542" spans="1:16" x14ac:dyDescent="0.25">
      <c r="A2542" s="27" t="s">
        <v>3290</v>
      </c>
      <c r="B2542" s="17" t="str">
        <f t="shared" si="118"/>
        <v>STAFF</v>
      </c>
      <c r="C2542" s="28" t="s">
        <v>1082</v>
      </c>
      <c r="D2542" s="28" t="s">
        <v>212</v>
      </c>
      <c r="E2542" s="19">
        <v>0.96495070330644395</v>
      </c>
      <c r="F2542" s="20">
        <v>10</v>
      </c>
      <c r="G2542" s="21">
        <v>0.77170782604446397</v>
      </c>
      <c r="H2542" s="22">
        <v>0</v>
      </c>
      <c r="I2542" s="23">
        <v>3</v>
      </c>
      <c r="J2542" s="21">
        <v>0.218873202333424</v>
      </c>
      <c r="K2542" s="24">
        <v>0</v>
      </c>
      <c r="L2542" s="25">
        <v>0</v>
      </c>
      <c r="M2542" s="26">
        <v>1.73603423212326E-2</v>
      </c>
      <c r="N2542" s="23">
        <v>1</v>
      </c>
      <c r="O2542" s="23">
        <f t="shared" si="117"/>
        <v>1.73603423212326E-2</v>
      </c>
      <c r="P2542" s="33">
        <f t="shared" si="119"/>
        <v>1.7990911102242491E-2</v>
      </c>
    </row>
    <row r="2543" spans="1:16" x14ac:dyDescent="0.25">
      <c r="A2543" s="27" t="s">
        <v>3291</v>
      </c>
      <c r="B2543" s="17" t="str">
        <f t="shared" si="118"/>
        <v>HIGGI</v>
      </c>
      <c r="C2543" s="28" t="s">
        <v>1766</v>
      </c>
      <c r="D2543" s="28" t="s">
        <v>148</v>
      </c>
      <c r="E2543" s="19">
        <v>11.641588469513399</v>
      </c>
      <c r="F2543" s="20">
        <v>9.9999999999999893</v>
      </c>
      <c r="G2543" s="21">
        <v>0.74545374663864605</v>
      </c>
      <c r="H2543" s="22">
        <v>3</v>
      </c>
      <c r="I2543" s="23">
        <v>1</v>
      </c>
      <c r="J2543" s="21">
        <v>0.64025877741807802</v>
      </c>
      <c r="K2543" s="24">
        <v>0</v>
      </c>
      <c r="L2543" s="25">
        <v>0</v>
      </c>
      <c r="M2543" s="26">
        <v>1.7320358293932799E-2</v>
      </c>
      <c r="N2543" s="23">
        <v>1</v>
      </c>
      <c r="O2543" s="23">
        <f t="shared" si="117"/>
        <v>1.7320358293932799E-2</v>
      </c>
      <c r="P2543" s="33">
        <f t="shared" si="119"/>
        <v>1.4878002550331316E-3</v>
      </c>
    </row>
    <row r="2544" spans="1:16" x14ac:dyDescent="0.25">
      <c r="A2544" s="27" t="s">
        <v>3292</v>
      </c>
      <c r="B2544" s="17" t="str">
        <f t="shared" si="118"/>
        <v>GARBE</v>
      </c>
      <c r="C2544" s="28" t="s">
        <v>3293</v>
      </c>
      <c r="D2544" s="28" t="s">
        <v>187</v>
      </c>
      <c r="E2544" s="19">
        <v>1.3710634529805299</v>
      </c>
      <c r="F2544" s="20">
        <v>26.728379214572598</v>
      </c>
      <c r="G2544" s="21">
        <v>0.20190051158365599</v>
      </c>
      <c r="H2544" s="22">
        <v>10</v>
      </c>
      <c r="I2544" s="23">
        <v>1</v>
      </c>
      <c r="J2544" s="21">
        <v>0.61393490200817702</v>
      </c>
      <c r="K2544" s="24">
        <v>0</v>
      </c>
      <c r="L2544" s="25">
        <v>0</v>
      </c>
      <c r="M2544" s="26">
        <v>1.7308536504755199E-2</v>
      </c>
      <c r="N2544" s="23">
        <v>1</v>
      </c>
      <c r="O2544" s="23">
        <f t="shared" si="117"/>
        <v>1.7308536504755199E-2</v>
      </c>
      <c r="P2544" s="33">
        <f t="shared" si="119"/>
        <v>1.2624168828312422E-2</v>
      </c>
    </row>
    <row r="2545" spans="1:16" x14ac:dyDescent="0.25">
      <c r="A2545" s="27" t="s">
        <v>3294</v>
      </c>
      <c r="B2545" s="17" t="str">
        <f t="shared" si="118"/>
        <v>LOS M</v>
      </c>
      <c r="C2545" s="28" t="s">
        <v>3295</v>
      </c>
      <c r="D2545" s="28" t="s">
        <v>170</v>
      </c>
      <c r="E2545" s="19">
        <v>0.12749832911522199</v>
      </c>
      <c r="F2545" s="20">
        <v>79.846763955316604</v>
      </c>
      <c r="G2545" s="21">
        <v>1</v>
      </c>
      <c r="H2545" s="22">
        <v>0</v>
      </c>
      <c r="I2545" s="23">
        <v>0</v>
      </c>
      <c r="J2545" s="21">
        <v>1.05535499748413E-2</v>
      </c>
      <c r="K2545" s="24">
        <v>0</v>
      </c>
      <c r="L2545" s="25">
        <v>0</v>
      </c>
      <c r="M2545" s="26">
        <v>1.7254395632729201E-2</v>
      </c>
      <c r="N2545" s="23">
        <v>1</v>
      </c>
      <c r="O2545" s="23">
        <f t="shared" si="117"/>
        <v>1.7254395632729201E-2</v>
      </c>
      <c r="P2545" s="33">
        <f t="shared" si="119"/>
        <v>0.13533036669944251</v>
      </c>
    </row>
    <row r="2546" spans="1:16" x14ac:dyDescent="0.25">
      <c r="A2546" s="27" t="s">
        <v>3296</v>
      </c>
      <c r="B2546" s="17" t="str">
        <f t="shared" si="118"/>
        <v>BIG M</v>
      </c>
      <c r="C2546" s="28" t="s">
        <v>796</v>
      </c>
      <c r="D2546" s="28" t="s">
        <v>170</v>
      </c>
      <c r="E2546" s="19">
        <v>4.6749651971913098</v>
      </c>
      <c r="F2546" s="20">
        <v>24.142743328731601</v>
      </c>
      <c r="G2546" s="21">
        <v>0.65603150125381104</v>
      </c>
      <c r="H2546" s="22">
        <v>4</v>
      </c>
      <c r="I2546" s="23">
        <v>4</v>
      </c>
      <c r="J2546" s="21">
        <v>0.53743271623914901</v>
      </c>
      <c r="K2546" s="24">
        <v>0</v>
      </c>
      <c r="L2546" s="25">
        <v>0</v>
      </c>
      <c r="M2546" s="26">
        <v>1.7254171325040701E-2</v>
      </c>
      <c r="N2546" s="23">
        <v>1</v>
      </c>
      <c r="O2546" s="23">
        <f t="shared" si="117"/>
        <v>1.7254171325040701E-2</v>
      </c>
      <c r="P2546" s="33">
        <f t="shared" si="119"/>
        <v>3.69075930991035E-3</v>
      </c>
    </row>
    <row r="2547" spans="1:16" x14ac:dyDescent="0.25">
      <c r="A2547" s="27" t="s">
        <v>3297</v>
      </c>
      <c r="B2547" s="17" t="str">
        <f t="shared" si="118"/>
        <v xml:space="preserve">BEAR </v>
      </c>
      <c r="C2547" s="28" t="s">
        <v>2375</v>
      </c>
      <c r="D2547" s="28" t="s">
        <v>145</v>
      </c>
      <c r="E2547" s="19">
        <v>27.332992925734601</v>
      </c>
      <c r="F2547" s="20">
        <v>23.954835620260699</v>
      </c>
      <c r="G2547" s="21">
        <v>0.99257061765788301</v>
      </c>
      <c r="H2547" s="22">
        <v>0</v>
      </c>
      <c r="I2547" s="23">
        <v>3</v>
      </c>
      <c r="J2547" s="21">
        <v>0.33349700308309999</v>
      </c>
      <c r="K2547" s="24">
        <v>0</v>
      </c>
      <c r="L2547" s="25">
        <v>0</v>
      </c>
      <c r="M2547" s="26">
        <v>1.72224098610206E-2</v>
      </c>
      <c r="N2547" s="23">
        <v>1</v>
      </c>
      <c r="O2547" s="23">
        <f t="shared" si="117"/>
        <v>1.72224098610206E-2</v>
      </c>
      <c r="P2547" s="33">
        <f t="shared" si="119"/>
        <v>6.3009601282285228E-4</v>
      </c>
    </row>
    <row r="2548" spans="1:16" x14ac:dyDescent="0.25">
      <c r="A2548" s="27" t="s">
        <v>3298</v>
      </c>
      <c r="B2548" s="17" t="str">
        <f t="shared" si="118"/>
        <v>SAUSA</v>
      </c>
      <c r="C2548" s="28" t="s">
        <v>1188</v>
      </c>
      <c r="D2548" s="28" t="s">
        <v>212</v>
      </c>
      <c r="E2548" s="19">
        <v>1.1513075489562701</v>
      </c>
      <c r="F2548" s="20">
        <v>69.033844298242997</v>
      </c>
      <c r="G2548" s="21">
        <v>0</v>
      </c>
      <c r="H2548" s="22">
        <v>0</v>
      </c>
      <c r="I2548" s="23">
        <v>0</v>
      </c>
      <c r="J2548" s="21">
        <v>0.90507543850300198</v>
      </c>
      <c r="K2548" s="24">
        <v>0</v>
      </c>
      <c r="L2548" s="25">
        <v>0</v>
      </c>
      <c r="M2548" s="26">
        <v>1.72080242098522E-2</v>
      </c>
      <c r="N2548" s="23">
        <v>1</v>
      </c>
      <c r="O2548" s="23">
        <f t="shared" si="117"/>
        <v>1.72080242098522E-2</v>
      </c>
      <c r="P2548" s="33">
        <f t="shared" si="119"/>
        <v>1.4946505150124582E-2</v>
      </c>
    </row>
    <row r="2549" spans="1:16" x14ac:dyDescent="0.25">
      <c r="A2549" s="27" t="s">
        <v>3299</v>
      </c>
      <c r="B2549" s="17" t="str">
        <f t="shared" si="118"/>
        <v>SPENC</v>
      </c>
      <c r="C2549" s="28" t="s">
        <v>3300</v>
      </c>
      <c r="D2549" s="28" t="s">
        <v>223</v>
      </c>
      <c r="E2549" s="19">
        <v>2.0800946909894802</v>
      </c>
      <c r="F2549" s="20">
        <v>71.602193201136799</v>
      </c>
      <c r="G2549" s="21">
        <v>1</v>
      </c>
      <c r="H2549" s="22">
        <v>0</v>
      </c>
      <c r="I2549" s="23">
        <v>0</v>
      </c>
      <c r="J2549" s="21">
        <v>6.1770940630402199E-2</v>
      </c>
      <c r="K2549" s="24">
        <v>0</v>
      </c>
      <c r="L2549" s="25">
        <v>0</v>
      </c>
      <c r="M2549" s="26">
        <v>1.7168583545774201E-2</v>
      </c>
      <c r="N2549" s="23">
        <v>1</v>
      </c>
      <c r="O2549" s="23">
        <f t="shared" si="117"/>
        <v>1.7168583545774201E-2</v>
      </c>
      <c r="P2549" s="33">
        <f t="shared" si="119"/>
        <v>8.253750956696726E-3</v>
      </c>
    </row>
    <row r="2550" spans="1:16" x14ac:dyDescent="0.25">
      <c r="A2550" s="27" t="s">
        <v>3301</v>
      </c>
      <c r="B2550" s="17" t="str">
        <f t="shared" si="118"/>
        <v>MARTE</v>
      </c>
      <c r="C2550" s="28" t="s">
        <v>2672</v>
      </c>
      <c r="D2550" s="28" t="s">
        <v>154</v>
      </c>
      <c r="E2550" s="19">
        <v>2.6279112360967001</v>
      </c>
      <c r="F2550" s="20">
        <v>35.845388810940101</v>
      </c>
      <c r="G2550" s="21">
        <v>0.65853058766645101</v>
      </c>
      <c r="H2550" s="22">
        <v>0</v>
      </c>
      <c r="I2550" s="23">
        <v>2</v>
      </c>
      <c r="J2550" s="21">
        <v>0.409251267377162</v>
      </c>
      <c r="K2550" s="24">
        <v>0</v>
      </c>
      <c r="L2550" s="25">
        <v>0</v>
      </c>
      <c r="M2550" s="26">
        <v>1.7124338477383601E-2</v>
      </c>
      <c r="N2550" s="23">
        <v>1</v>
      </c>
      <c r="O2550" s="23">
        <f t="shared" si="117"/>
        <v>1.7124338477383601E-2</v>
      </c>
      <c r="P2550" s="33">
        <f t="shared" si="119"/>
        <v>6.5163306287387372E-3</v>
      </c>
    </row>
    <row r="2551" spans="1:16" x14ac:dyDescent="0.25">
      <c r="A2551" s="27" t="s">
        <v>3302</v>
      </c>
      <c r="B2551" s="17" t="str">
        <f t="shared" si="118"/>
        <v>RESER</v>
      </c>
      <c r="C2551" s="28" t="s">
        <v>2582</v>
      </c>
      <c r="D2551" s="28" t="s">
        <v>223</v>
      </c>
      <c r="E2551" s="19">
        <v>6.8791512728369701</v>
      </c>
      <c r="F2551" s="20">
        <v>54.607262007188403</v>
      </c>
      <c r="G2551" s="21">
        <v>0.43728796517727397</v>
      </c>
      <c r="H2551" s="22">
        <v>1</v>
      </c>
      <c r="I2551" s="23">
        <v>5</v>
      </c>
      <c r="J2551" s="21">
        <v>0.38426390268659599</v>
      </c>
      <c r="K2551" s="24">
        <v>0</v>
      </c>
      <c r="L2551" s="25">
        <v>0</v>
      </c>
      <c r="M2551" s="26">
        <v>1.7072731716347E-2</v>
      </c>
      <c r="N2551" s="23">
        <v>1</v>
      </c>
      <c r="O2551" s="23">
        <f t="shared" si="117"/>
        <v>1.7072731716347E-2</v>
      </c>
      <c r="P2551" s="33">
        <f t="shared" si="119"/>
        <v>2.4818078625135661E-3</v>
      </c>
    </row>
    <row r="2552" spans="1:16" x14ac:dyDescent="0.25">
      <c r="A2552" s="27" t="s">
        <v>3303</v>
      </c>
      <c r="B2552" s="17" t="str">
        <f t="shared" si="118"/>
        <v>PUTAH</v>
      </c>
      <c r="C2552" s="28" t="s">
        <v>1219</v>
      </c>
      <c r="D2552" s="28" t="s">
        <v>927</v>
      </c>
      <c r="E2552" s="19">
        <v>0.75772641079069802</v>
      </c>
      <c r="F2552" s="20">
        <v>78.082761224229799</v>
      </c>
      <c r="G2552" s="21">
        <v>1</v>
      </c>
      <c r="H2552" s="22">
        <v>0</v>
      </c>
      <c r="I2552" s="23">
        <v>0</v>
      </c>
      <c r="J2552" s="21">
        <v>1.1629902182443801E-2</v>
      </c>
      <c r="K2552" s="24">
        <v>0</v>
      </c>
      <c r="L2552" s="25">
        <v>0</v>
      </c>
      <c r="M2552" s="26">
        <v>1.7069045634727501E-2</v>
      </c>
      <c r="N2552" s="23">
        <v>1</v>
      </c>
      <c r="O2552" s="23">
        <f t="shared" si="117"/>
        <v>1.7069045634727501E-2</v>
      </c>
      <c r="P2552" s="33">
        <f t="shared" si="119"/>
        <v>2.2526660535582645E-2</v>
      </c>
    </row>
    <row r="2553" spans="1:16" x14ac:dyDescent="0.25">
      <c r="A2553" s="27" t="s">
        <v>3304</v>
      </c>
      <c r="B2553" s="17" t="str">
        <f t="shared" si="118"/>
        <v>TEMPL</v>
      </c>
      <c r="C2553" s="28" t="s">
        <v>3305</v>
      </c>
      <c r="D2553" s="28" t="s">
        <v>580</v>
      </c>
      <c r="E2553" s="19">
        <v>2.5847523243006898</v>
      </c>
      <c r="F2553" s="20">
        <v>57.867470291054502</v>
      </c>
      <c r="G2553" s="21">
        <v>0.88322283026280002</v>
      </c>
      <c r="H2553" s="22">
        <v>0</v>
      </c>
      <c r="I2553" s="23">
        <v>0</v>
      </c>
      <c r="J2553" s="21">
        <v>0.11060053486690299</v>
      </c>
      <c r="K2553" s="24">
        <v>0</v>
      </c>
      <c r="L2553" s="25">
        <v>0</v>
      </c>
      <c r="M2553" s="26">
        <v>1.7037132491228998E-2</v>
      </c>
      <c r="N2553" s="23">
        <v>1</v>
      </c>
      <c r="O2553" s="23">
        <f t="shared" si="117"/>
        <v>1.7037132491228998E-2</v>
      </c>
      <c r="P2553" s="33">
        <f t="shared" si="119"/>
        <v>6.591398460523072E-3</v>
      </c>
    </row>
    <row r="2554" spans="1:16" x14ac:dyDescent="0.25">
      <c r="A2554" s="27" t="s">
        <v>3306</v>
      </c>
      <c r="B2554" s="17" t="str">
        <f t="shared" si="118"/>
        <v>JESSU</v>
      </c>
      <c r="C2554" s="28" t="s">
        <v>1029</v>
      </c>
      <c r="D2554" s="28" t="s">
        <v>170</v>
      </c>
      <c r="E2554" s="19">
        <v>6.7892530906856603</v>
      </c>
      <c r="F2554" s="20">
        <v>16.442635636987202</v>
      </c>
      <c r="G2554" s="21">
        <v>0.689554061169799</v>
      </c>
      <c r="H2554" s="22">
        <v>0</v>
      </c>
      <c r="I2554" s="23">
        <v>5</v>
      </c>
      <c r="J2554" s="21">
        <v>0.44763268440357101</v>
      </c>
      <c r="K2554" s="24">
        <v>0</v>
      </c>
      <c r="L2554" s="25">
        <v>0</v>
      </c>
      <c r="M2554" s="26">
        <v>1.7028491879520501E-2</v>
      </c>
      <c r="N2554" s="23">
        <v>1</v>
      </c>
      <c r="O2554" s="23">
        <f t="shared" si="117"/>
        <v>1.7028491879520501E-2</v>
      </c>
      <c r="P2554" s="33">
        <f t="shared" si="119"/>
        <v>2.5081539385948507E-3</v>
      </c>
    </row>
    <row r="2555" spans="1:16" x14ac:dyDescent="0.25">
      <c r="A2555" s="27" t="s">
        <v>3307</v>
      </c>
      <c r="B2555" s="17" t="str">
        <f t="shared" si="118"/>
        <v>COARS</v>
      </c>
      <c r="C2555" s="28" t="s">
        <v>1993</v>
      </c>
      <c r="D2555" s="28" t="s">
        <v>145</v>
      </c>
      <c r="E2555" s="19">
        <v>9.9772173242344504</v>
      </c>
      <c r="F2555" s="20">
        <v>20.671291023477799</v>
      </c>
      <c r="G2555" s="21">
        <v>0.95127004482060995</v>
      </c>
      <c r="H2555" s="22">
        <v>0</v>
      </c>
      <c r="I2555" s="23">
        <v>5</v>
      </c>
      <c r="J2555" s="21">
        <v>0.33467936211136201</v>
      </c>
      <c r="K2555" s="24">
        <v>0</v>
      </c>
      <c r="L2555" s="25">
        <v>0</v>
      </c>
      <c r="M2555" s="26">
        <v>1.69972698962698E-2</v>
      </c>
      <c r="N2555" s="23">
        <v>1</v>
      </c>
      <c r="O2555" s="23">
        <f t="shared" si="117"/>
        <v>1.69972698962698E-2</v>
      </c>
      <c r="P2555" s="33">
        <f t="shared" si="119"/>
        <v>1.7036082651005096E-3</v>
      </c>
    </row>
    <row r="2556" spans="1:16" x14ac:dyDescent="0.25">
      <c r="A2556" s="27" t="s">
        <v>3308</v>
      </c>
      <c r="B2556" s="17" t="str">
        <f t="shared" si="118"/>
        <v>PIT N</v>
      </c>
      <c r="C2556" s="28" t="s">
        <v>2701</v>
      </c>
      <c r="D2556" s="28" t="s">
        <v>170</v>
      </c>
      <c r="E2556" s="19">
        <v>2.2265485994675598</v>
      </c>
      <c r="F2556" s="20">
        <v>10</v>
      </c>
      <c r="G2556" s="21">
        <v>0.271088884071712</v>
      </c>
      <c r="H2556" s="22">
        <v>1</v>
      </c>
      <c r="I2556" s="23">
        <v>1</v>
      </c>
      <c r="J2556" s="21">
        <v>0.90288453575285499</v>
      </c>
      <c r="K2556" s="24">
        <v>0</v>
      </c>
      <c r="L2556" s="25">
        <v>0</v>
      </c>
      <c r="M2556" s="26">
        <v>1.6963784160153199E-2</v>
      </c>
      <c r="N2556" s="23">
        <v>1</v>
      </c>
      <c r="O2556" s="23">
        <f t="shared" si="117"/>
        <v>1.6963784160153199E-2</v>
      </c>
      <c r="P2556" s="33">
        <f t="shared" si="119"/>
        <v>7.6188699246042919E-3</v>
      </c>
    </row>
    <row r="2557" spans="1:16" x14ac:dyDescent="0.25">
      <c r="A2557" s="27" t="s">
        <v>3309</v>
      </c>
      <c r="B2557" s="17" t="str">
        <f t="shared" si="118"/>
        <v>WYAND</v>
      </c>
      <c r="C2557" s="28" t="s">
        <v>3310</v>
      </c>
      <c r="D2557" s="28" t="s">
        <v>170</v>
      </c>
      <c r="E2557" s="19">
        <v>12.986991959014576</v>
      </c>
      <c r="F2557" s="20">
        <v>37.202392785605198</v>
      </c>
      <c r="G2557" s="21">
        <v>0</v>
      </c>
      <c r="H2557" s="22">
        <v>0</v>
      </c>
      <c r="I2557" s="23">
        <v>0</v>
      </c>
      <c r="J2557" s="21">
        <v>0.96346681074192098</v>
      </c>
      <c r="K2557" s="24">
        <v>5.2892409170312996E-3</v>
      </c>
      <c r="L2557" s="25">
        <v>1</v>
      </c>
      <c r="M2557" s="26">
        <v>1.69220204854117E-2</v>
      </c>
      <c r="N2557" s="23">
        <v>1</v>
      </c>
      <c r="O2557" s="23">
        <f t="shared" si="117"/>
        <v>1.69220204854117E-2</v>
      </c>
      <c r="P2557" s="33">
        <f t="shared" si="119"/>
        <v>1.3029976871330646E-3</v>
      </c>
    </row>
    <row r="2558" spans="1:16" x14ac:dyDescent="0.25">
      <c r="A2558" s="27" t="s">
        <v>3311</v>
      </c>
      <c r="B2558" s="17" t="str">
        <f t="shared" si="118"/>
        <v>RIO D</v>
      </c>
      <c r="C2558" s="28" t="s">
        <v>1854</v>
      </c>
      <c r="D2558" s="28" t="s">
        <v>187</v>
      </c>
      <c r="E2558" s="19">
        <v>8.4162006319913694</v>
      </c>
      <c r="F2558" s="20">
        <v>77.843674059219097</v>
      </c>
      <c r="G2558" s="21">
        <v>6.4279260930885998E-2</v>
      </c>
      <c r="H2558" s="22">
        <v>4</v>
      </c>
      <c r="I2558" s="23">
        <v>1</v>
      </c>
      <c r="J2558" s="21">
        <v>0.69814019166187902</v>
      </c>
      <c r="K2558" s="24">
        <v>0</v>
      </c>
      <c r="L2558" s="25">
        <v>0</v>
      </c>
      <c r="M2558" s="26">
        <v>1.68707539941301E-2</v>
      </c>
      <c r="N2558" s="23">
        <v>1</v>
      </c>
      <c r="O2558" s="23">
        <f t="shared" si="117"/>
        <v>1.68707539941301E-2</v>
      </c>
      <c r="P2558" s="33">
        <f t="shared" si="119"/>
        <v>2.0045570123413616E-3</v>
      </c>
    </row>
    <row r="2559" spans="1:16" x14ac:dyDescent="0.25">
      <c r="A2559" s="27" t="s">
        <v>3312</v>
      </c>
      <c r="B2559" s="17" t="str">
        <f t="shared" si="118"/>
        <v>WILLI</v>
      </c>
      <c r="C2559" s="28" t="s">
        <v>231</v>
      </c>
      <c r="D2559" s="28" t="s">
        <v>187</v>
      </c>
      <c r="E2559" s="19">
        <v>3.7730729836650498</v>
      </c>
      <c r="F2559" s="20">
        <v>21.958273500699399</v>
      </c>
      <c r="G2559" s="21">
        <v>0.311443303859197</v>
      </c>
      <c r="H2559" s="22">
        <v>0</v>
      </c>
      <c r="I2559" s="23">
        <v>7</v>
      </c>
      <c r="J2559" s="21">
        <v>0.66959183440390402</v>
      </c>
      <c r="K2559" s="24">
        <v>0</v>
      </c>
      <c r="L2559" s="25">
        <v>0</v>
      </c>
      <c r="M2559" s="26">
        <v>1.68638718378715E-2</v>
      </c>
      <c r="N2559" s="23">
        <v>1</v>
      </c>
      <c r="O2559" s="23">
        <f t="shared" si="117"/>
        <v>1.68638718378715E-2</v>
      </c>
      <c r="P2559" s="33">
        <f t="shared" si="119"/>
        <v>4.4695323707972488E-3</v>
      </c>
    </row>
    <row r="2560" spans="1:16" x14ac:dyDescent="0.25">
      <c r="A2560" s="27" t="s">
        <v>3313</v>
      </c>
      <c r="B2560" s="17" t="str">
        <f t="shared" si="118"/>
        <v>SUMMI</v>
      </c>
      <c r="C2560" s="28" t="s">
        <v>2591</v>
      </c>
      <c r="D2560" s="28" t="s">
        <v>148</v>
      </c>
      <c r="E2560" s="19">
        <v>0.124750139449856</v>
      </c>
      <c r="F2560" s="20">
        <v>10</v>
      </c>
      <c r="G2560" s="21">
        <v>0</v>
      </c>
      <c r="H2560" s="22">
        <v>0</v>
      </c>
      <c r="I2560" s="23">
        <v>1</v>
      </c>
      <c r="J2560" s="21">
        <v>1</v>
      </c>
      <c r="K2560" s="24">
        <v>0</v>
      </c>
      <c r="L2560" s="25">
        <v>0</v>
      </c>
      <c r="M2560" s="26">
        <v>1.6863218496536998E-2</v>
      </c>
      <c r="N2560" s="23">
        <v>1</v>
      </c>
      <c r="O2560" s="23">
        <f t="shared" si="117"/>
        <v>1.6863218496536998E-2</v>
      </c>
      <c r="P2560" s="33">
        <f t="shared" si="119"/>
        <v>0.13517594906829952</v>
      </c>
    </row>
    <row r="2561" spans="1:16" x14ac:dyDescent="0.25">
      <c r="A2561" s="27" t="s">
        <v>3314</v>
      </c>
      <c r="B2561" s="17" t="str">
        <f t="shared" si="118"/>
        <v>LINCO</v>
      </c>
      <c r="C2561" s="28" t="s">
        <v>3315</v>
      </c>
      <c r="D2561" s="28" t="s">
        <v>148</v>
      </c>
      <c r="E2561" s="19">
        <v>10.0776319447167</v>
      </c>
      <c r="F2561" s="20">
        <v>9.9999999999999893</v>
      </c>
      <c r="G2561" s="21">
        <v>0.72416000996357599</v>
      </c>
      <c r="H2561" s="22">
        <v>0</v>
      </c>
      <c r="I2561" s="23">
        <v>6</v>
      </c>
      <c r="J2561" s="21">
        <v>0.56386402594908003</v>
      </c>
      <c r="K2561" s="24">
        <v>0</v>
      </c>
      <c r="L2561" s="25">
        <v>0</v>
      </c>
      <c r="M2561" s="26">
        <v>1.6835086695627902E-2</v>
      </c>
      <c r="N2561" s="23">
        <v>1</v>
      </c>
      <c r="O2561" s="23">
        <f t="shared" si="117"/>
        <v>1.6835086695627902E-2</v>
      </c>
      <c r="P2561" s="33">
        <f t="shared" si="119"/>
        <v>1.6705399431117213E-3</v>
      </c>
    </row>
    <row r="2562" spans="1:16" x14ac:dyDescent="0.25">
      <c r="A2562" s="27" t="s">
        <v>3316</v>
      </c>
      <c r="B2562" s="17" t="str">
        <f t="shared" si="118"/>
        <v>NOVAT</v>
      </c>
      <c r="C2562" s="28" t="s">
        <v>3317</v>
      </c>
      <c r="D2562" s="28" t="s">
        <v>212</v>
      </c>
      <c r="E2562" s="19">
        <v>2.9149235904014201</v>
      </c>
      <c r="F2562" s="20">
        <v>74.0149446220572</v>
      </c>
      <c r="G2562" s="21">
        <v>0.52933935400093302</v>
      </c>
      <c r="H2562" s="22">
        <v>0</v>
      </c>
      <c r="I2562" s="23">
        <v>1</v>
      </c>
      <c r="J2562" s="21">
        <v>0.25828545289034199</v>
      </c>
      <c r="K2562" s="24">
        <v>0</v>
      </c>
      <c r="L2562" s="25">
        <v>0</v>
      </c>
      <c r="M2562" s="26">
        <v>1.68277753785681E-2</v>
      </c>
      <c r="N2562" s="23">
        <v>1</v>
      </c>
      <c r="O2562" s="23">
        <f t="shared" si="117"/>
        <v>1.68277753785681E-2</v>
      </c>
      <c r="P2562" s="33">
        <f t="shared" si="119"/>
        <v>5.772973066594419E-3</v>
      </c>
    </row>
    <row r="2563" spans="1:16" x14ac:dyDescent="0.25">
      <c r="A2563" s="27" t="s">
        <v>3318</v>
      </c>
      <c r="B2563" s="17" t="str">
        <f t="shared" si="118"/>
        <v>NARRO</v>
      </c>
      <c r="C2563" s="28" t="s">
        <v>1496</v>
      </c>
      <c r="D2563" s="28" t="s">
        <v>148</v>
      </c>
      <c r="E2563" s="19">
        <v>3.5810113183347001</v>
      </c>
      <c r="F2563" s="20">
        <v>10</v>
      </c>
      <c r="G2563" s="21">
        <v>0.96434452850458796</v>
      </c>
      <c r="H2563" s="22">
        <v>1</v>
      </c>
      <c r="I2563" s="23">
        <v>1</v>
      </c>
      <c r="J2563" s="21">
        <v>0.31949724776569</v>
      </c>
      <c r="K2563" s="24">
        <v>0</v>
      </c>
      <c r="L2563" s="25">
        <v>0</v>
      </c>
      <c r="M2563" s="26">
        <v>1.6755629360553401E-2</v>
      </c>
      <c r="N2563" s="23">
        <v>1</v>
      </c>
      <c r="O2563" s="23">
        <f t="shared" si="117"/>
        <v>1.6755629360553401E-2</v>
      </c>
      <c r="P2563" s="33">
        <f t="shared" si="119"/>
        <v>4.6790216145827139E-3</v>
      </c>
    </row>
    <row r="2564" spans="1:16" x14ac:dyDescent="0.25">
      <c r="A2564" s="27" t="s">
        <v>3319</v>
      </c>
      <c r="B2564" s="17" t="str">
        <f t="shared" si="118"/>
        <v>MERCE</v>
      </c>
      <c r="C2564" s="28" t="s">
        <v>1019</v>
      </c>
      <c r="D2564" s="28" t="s">
        <v>145</v>
      </c>
      <c r="E2564" s="19">
        <v>1.0091488687336501</v>
      </c>
      <c r="F2564" s="20">
        <v>37.022300137079398</v>
      </c>
      <c r="G2564" s="21">
        <v>1</v>
      </c>
      <c r="H2564" s="22">
        <v>0</v>
      </c>
      <c r="I2564" s="23">
        <v>0</v>
      </c>
      <c r="J2564" s="21">
        <v>0.27203555446551902</v>
      </c>
      <c r="K2564" s="24">
        <v>0</v>
      </c>
      <c r="L2564" s="25">
        <v>0</v>
      </c>
      <c r="M2564" s="26">
        <v>1.6737924350772999E-2</v>
      </c>
      <c r="N2564" s="23">
        <v>1</v>
      </c>
      <c r="O2564" s="23">
        <f t="shared" si="117"/>
        <v>1.6737924350772999E-2</v>
      </c>
      <c r="P2564" s="33">
        <f t="shared" si="119"/>
        <v>1.6586179571084398E-2</v>
      </c>
    </row>
    <row r="2565" spans="1:16" x14ac:dyDescent="0.25">
      <c r="A2565" s="27" t="s">
        <v>3320</v>
      </c>
      <c r="B2565" s="17" t="str">
        <f t="shared" si="118"/>
        <v>SOLED</v>
      </c>
      <c r="C2565" s="28" t="s">
        <v>3321</v>
      </c>
      <c r="D2565" s="28" t="s">
        <v>223</v>
      </c>
      <c r="E2565" s="19">
        <v>2.3505052870548302</v>
      </c>
      <c r="F2565" s="20">
        <v>51.9588981608971</v>
      </c>
      <c r="G2565" s="21">
        <v>0.88765225428791605</v>
      </c>
      <c r="H2565" s="22">
        <v>0</v>
      </c>
      <c r="I2565" s="23">
        <v>0</v>
      </c>
      <c r="J2565" s="21">
        <v>0.12854371947336399</v>
      </c>
      <c r="K2565" s="24">
        <v>0</v>
      </c>
      <c r="L2565" s="25">
        <v>0</v>
      </c>
      <c r="M2565" s="26">
        <v>1.6725406797961199E-2</v>
      </c>
      <c r="N2565" s="23">
        <v>1</v>
      </c>
      <c r="O2565" s="23">
        <f t="shared" ref="O2565:O2628" si="120">M2565*N2565</f>
        <v>1.6725406797961199E-2</v>
      </c>
      <c r="P2565" s="33">
        <f t="shared" si="119"/>
        <v>7.115664402064817E-3</v>
      </c>
    </row>
    <row r="2566" spans="1:16" x14ac:dyDescent="0.25">
      <c r="A2566" s="27" t="s">
        <v>3322</v>
      </c>
      <c r="B2566" s="17" t="str">
        <f t="shared" ref="B2566:B2629" si="121">LEFT(A2566,5)</f>
        <v>SOBRA</v>
      </c>
      <c r="C2566" s="28" t="s">
        <v>2926</v>
      </c>
      <c r="D2566" s="28" t="s">
        <v>593</v>
      </c>
      <c r="E2566" s="19">
        <v>1.5330836058711801</v>
      </c>
      <c r="F2566" s="20">
        <v>10</v>
      </c>
      <c r="G2566" s="21">
        <v>0.227526892821626</v>
      </c>
      <c r="H2566" s="22">
        <v>1</v>
      </c>
      <c r="I2566" s="23">
        <v>1</v>
      </c>
      <c r="J2566" s="21">
        <v>0.80028801633225299</v>
      </c>
      <c r="K2566" s="24">
        <v>7.58377822699315E-2</v>
      </c>
      <c r="L2566" s="25">
        <v>0</v>
      </c>
      <c r="M2566" s="26">
        <v>1.6712370323399499E-2</v>
      </c>
      <c r="N2566" s="23">
        <v>1</v>
      </c>
      <c r="O2566" s="23">
        <f t="shared" si="120"/>
        <v>1.6712370323399499E-2</v>
      </c>
      <c r="P2566" s="33">
        <f t="shared" ref="P2566:P2629" si="122">O2566/E2566</f>
        <v>1.0901147373435408E-2</v>
      </c>
    </row>
    <row r="2567" spans="1:16" x14ac:dyDescent="0.25">
      <c r="A2567" s="27" t="s">
        <v>3323</v>
      </c>
      <c r="B2567" s="17" t="str">
        <f t="shared" si="121"/>
        <v>CORRA</v>
      </c>
      <c r="C2567" s="28" t="s">
        <v>1084</v>
      </c>
      <c r="D2567" s="28" t="s">
        <v>154</v>
      </c>
      <c r="E2567" s="19">
        <v>0.99647718735281698</v>
      </c>
      <c r="F2567" s="20">
        <v>10</v>
      </c>
      <c r="G2567" s="21">
        <v>0.149856583454099</v>
      </c>
      <c r="H2567" s="22">
        <v>0</v>
      </c>
      <c r="I2567" s="23">
        <v>1</v>
      </c>
      <c r="J2567" s="21">
        <v>1</v>
      </c>
      <c r="K2567" s="24">
        <v>0</v>
      </c>
      <c r="L2567" s="25">
        <v>0</v>
      </c>
      <c r="M2567" s="26">
        <v>1.6699761363321099E-2</v>
      </c>
      <c r="N2567" s="23">
        <v>1</v>
      </c>
      <c r="O2567" s="23">
        <f t="shared" si="120"/>
        <v>1.6699761363321099E-2</v>
      </c>
      <c r="P2567" s="33">
        <f t="shared" si="122"/>
        <v>1.6758799474059921E-2</v>
      </c>
    </row>
    <row r="2568" spans="1:16" x14ac:dyDescent="0.25">
      <c r="A2568" s="27" t="s">
        <v>3324</v>
      </c>
      <c r="B2568" s="17" t="str">
        <f t="shared" si="121"/>
        <v>STAFF</v>
      </c>
      <c r="C2568" s="28" t="s">
        <v>1276</v>
      </c>
      <c r="D2568" s="28" t="s">
        <v>212</v>
      </c>
      <c r="E2568" s="19">
        <v>2.6575631906070201</v>
      </c>
      <c r="F2568" s="20">
        <v>10</v>
      </c>
      <c r="G2568" s="21">
        <v>0.64365267506727297</v>
      </c>
      <c r="H2568" s="22">
        <v>5</v>
      </c>
      <c r="I2568" s="23">
        <v>3</v>
      </c>
      <c r="J2568" s="21">
        <v>0.21886324441664601</v>
      </c>
      <c r="K2568" s="24">
        <v>0</v>
      </c>
      <c r="L2568" s="25">
        <v>0</v>
      </c>
      <c r="M2568" s="26">
        <v>1.6699185080061799E-2</v>
      </c>
      <c r="N2568" s="23">
        <v>1</v>
      </c>
      <c r="O2568" s="23">
        <f t="shared" si="120"/>
        <v>1.6699185080061799E-2</v>
      </c>
      <c r="P2568" s="33">
        <f t="shared" si="122"/>
        <v>6.2836455362882647E-3</v>
      </c>
    </row>
    <row r="2569" spans="1:16" x14ac:dyDescent="0.25">
      <c r="A2569" s="27" t="s">
        <v>3325</v>
      </c>
      <c r="B2569" s="17" t="str">
        <f t="shared" si="121"/>
        <v>PLACE</v>
      </c>
      <c r="C2569" s="28" t="s">
        <v>2711</v>
      </c>
      <c r="D2569" s="28" t="s">
        <v>148</v>
      </c>
      <c r="E2569" s="19">
        <v>7.7771474945516799</v>
      </c>
      <c r="F2569" s="20">
        <v>10</v>
      </c>
      <c r="G2569" s="21">
        <v>0.58117481818768402</v>
      </c>
      <c r="H2569" s="22">
        <v>5</v>
      </c>
      <c r="I2569" s="23">
        <v>4</v>
      </c>
      <c r="J2569" s="21">
        <v>0.64884616761477099</v>
      </c>
      <c r="K2569" s="24">
        <v>0</v>
      </c>
      <c r="L2569" s="25">
        <v>0</v>
      </c>
      <c r="M2569" s="26">
        <v>1.6693034717589601E-2</v>
      </c>
      <c r="N2569" s="23">
        <v>1</v>
      </c>
      <c r="O2569" s="23">
        <f t="shared" si="120"/>
        <v>1.6693034717589601E-2</v>
      </c>
      <c r="P2569" s="33">
        <f t="shared" si="122"/>
        <v>2.1464212591164036E-3</v>
      </c>
    </row>
    <row r="2570" spans="1:16" x14ac:dyDescent="0.25">
      <c r="A2570" s="27" t="s">
        <v>3326</v>
      </c>
      <c r="B2570" s="17" t="str">
        <f t="shared" si="121"/>
        <v>ANDER</v>
      </c>
      <c r="C2570" s="28" t="s">
        <v>1338</v>
      </c>
      <c r="D2570" s="28" t="s">
        <v>170</v>
      </c>
      <c r="E2570" s="19">
        <v>1.7524074203376301</v>
      </c>
      <c r="F2570" s="20">
        <v>42.670346517257798</v>
      </c>
      <c r="G2570" s="21">
        <v>0.99351171098884505</v>
      </c>
      <c r="H2570" s="22">
        <v>0</v>
      </c>
      <c r="I2570" s="23">
        <v>2</v>
      </c>
      <c r="J2570" s="21">
        <v>0.194215953557409</v>
      </c>
      <c r="K2570" s="24">
        <v>0</v>
      </c>
      <c r="L2570" s="25">
        <v>0</v>
      </c>
      <c r="M2570" s="26">
        <v>1.66930289735376E-2</v>
      </c>
      <c r="N2570" s="23">
        <v>1</v>
      </c>
      <c r="O2570" s="23">
        <f t="shared" si="120"/>
        <v>1.66930289735376E-2</v>
      </c>
      <c r="P2570" s="33">
        <f t="shared" si="122"/>
        <v>9.5257693957501131E-3</v>
      </c>
    </row>
    <row r="2571" spans="1:16" x14ac:dyDescent="0.25">
      <c r="A2571" s="27" t="s">
        <v>3327</v>
      </c>
      <c r="B2571" s="17" t="str">
        <f t="shared" si="121"/>
        <v>SOLED</v>
      </c>
      <c r="C2571" s="28" t="s">
        <v>3321</v>
      </c>
      <c r="D2571" s="28" t="s">
        <v>223</v>
      </c>
      <c r="E2571" s="19">
        <v>1.15153901017697</v>
      </c>
      <c r="F2571" s="20">
        <v>59.057239278462198</v>
      </c>
      <c r="G2571" s="21">
        <v>1</v>
      </c>
      <c r="H2571" s="22">
        <v>0</v>
      </c>
      <c r="I2571" s="23">
        <v>0</v>
      </c>
      <c r="J2571" s="21">
        <v>0.116664588996091</v>
      </c>
      <c r="K2571" s="24">
        <v>0</v>
      </c>
      <c r="L2571" s="25">
        <v>0</v>
      </c>
      <c r="M2571" s="26">
        <v>1.6656396618243401E-2</v>
      </c>
      <c r="N2571" s="23">
        <v>1</v>
      </c>
      <c r="O2571" s="23">
        <f t="shared" si="120"/>
        <v>1.6656396618243401E-2</v>
      </c>
      <c r="P2571" s="33">
        <f t="shared" si="122"/>
        <v>1.4464465789729195E-2</v>
      </c>
    </row>
    <row r="2572" spans="1:16" x14ac:dyDescent="0.25">
      <c r="A2572" s="27" t="s">
        <v>3328</v>
      </c>
      <c r="B2572" s="17" t="str">
        <f t="shared" si="121"/>
        <v>UPPER</v>
      </c>
      <c r="C2572" s="28" t="s">
        <v>1151</v>
      </c>
      <c r="D2572" s="28" t="s">
        <v>187</v>
      </c>
      <c r="E2572" s="19">
        <v>4.52659044904469</v>
      </c>
      <c r="F2572" s="20">
        <v>10</v>
      </c>
      <c r="G2572" s="21">
        <v>0.554704840834365</v>
      </c>
      <c r="H2572" s="22">
        <v>0</v>
      </c>
      <c r="I2572" s="23">
        <v>3</v>
      </c>
      <c r="J2572" s="21">
        <v>0.615871195970634</v>
      </c>
      <c r="K2572" s="24">
        <v>0</v>
      </c>
      <c r="L2572" s="25">
        <v>0</v>
      </c>
      <c r="M2572" s="26">
        <v>1.6554291596564401E-2</v>
      </c>
      <c r="N2572" s="23">
        <v>1</v>
      </c>
      <c r="O2572" s="23">
        <f t="shared" si="120"/>
        <v>1.6554291596564401E-2</v>
      </c>
      <c r="P2572" s="33">
        <f t="shared" si="122"/>
        <v>3.6571215759221348E-3</v>
      </c>
    </row>
    <row r="2573" spans="1:16" x14ac:dyDescent="0.25">
      <c r="A2573" s="27" t="s">
        <v>3329</v>
      </c>
      <c r="B2573" s="17" t="str">
        <f t="shared" si="121"/>
        <v>SAN C</v>
      </c>
      <c r="C2573" s="28" t="s">
        <v>3083</v>
      </c>
      <c r="D2573" s="28" t="s">
        <v>304</v>
      </c>
      <c r="E2573" s="19">
        <v>1.59100245464565</v>
      </c>
      <c r="F2573" s="20">
        <v>10</v>
      </c>
      <c r="G2573" s="21">
        <v>0.52601400079421901</v>
      </c>
      <c r="H2573" s="22">
        <v>0</v>
      </c>
      <c r="I2573" s="23">
        <v>5</v>
      </c>
      <c r="J2573" s="21">
        <v>0.59702287417830802</v>
      </c>
      <c r="K2573" s="24">
        <v>0</v>
      </c>
      <c r="L2573" s="25">
        <v>0</v>
      </c>
      <c r="M2573" s="26">
        <v>1.65446380234529E-2</v>
      </c>
      <c r="N2573" s="23">
        <v>1</v>
      </c>
      <c r="O2573" s="23">
        <f t="shared" si="120"/>
        <v>1.65446380234529E-2</v>
      </c>
      <c r="P2573" s="33">
        <f t="shared" si="122"/>
        <v>1.0398876491449374E-2</v>
      </c>
    </row>
    <row r="2574" spans="1:16" x14ac:dyDescent="0.25">
      <c r="A2574" s="27" t="s">
        <v>3330</v>
      </c>
      <c r="B2574" s="17" t="str">
        <f t="shared" si="121"/>
        <v>KONOC</v>
      </c>
      <c r="C2574" s="28" t="s">
        <v>410</v>
      </c>
      <c r="D2574" s="28" t="s">
        <v>187</v>
      </c>
      <c r="E2574" s="19">
        <v>6.3926078516905775</v>
      </c>
      <c r="F2574" s="20">
        <v>38.512745648887801</v>
      </c>
      <c r="G2574" s="21">
        <v>0.58331368440722198</v>
      </c>
      <c r="H2574" s="22">
        <v>0</v>
      </c>
      <c r="I2574" s="23">
        <v>0</v>
      </c>
      <c r="J2574" s="21">
        <v>0.42965958787518399</v>
      </c>
      <c r="K2574" s="24">
        <v>1.8420628721872199E-2</v>
      </c>
      <c r="L2574" s="25">
        <v>0</v>
      </c>
      <c r="M2574" s="26">
        <v>1.6539789990035601E-2</v>
      </c>
      <c r="N2574" s="23">
        <v>1</v>
      </c>
      <c r="O2574" s="23">
        <f t="shared" si="120"/>
        <v>1.6539789990035601E-2</v>
      </c>
      <c r="P2574" s="33">
        <f t="shared" si="122"/>
        <v>2.5873306127579087E-3</v>
      </c>
    </row>
    <row r="2575" spans="1:16" x14ac:dyDescent="0.25">
      <c r="A2575" s="27" t="s">
        <v>3331</v>
      </c>
      <c r="B2575" s="17" t="str">
        <f t="shared" si="121"/>
        <v>LUCER</v>
      </c>
      <c r="C2575" s="28" t="s">
        <v>2024</v>
      </c>
      <c r="D2575" s="28" t="s">
        <v>187</v>
      </c>
      <c r="E2575" s="19">
        <v>2.4829730995255601</v>
      </c>
      <c r="F2575" s="20">
        <v>10</v>
      </c>
      <c r="G2575" s="21">
        <v>0.34755865004355901</v>
      </c>
      <c r="H2575" s="22">
        <v>1</v>
      </c>
      <c r="I2575" s="23">
        <v>7</v>
      </c>
      <c r="J2575" s="21">
        <v>0.68797421682002002</v>
      </c>
      <c r="K2575" s="24">
        <v>0</v>
      </c>
      <c r="L2575" s="25">
        <v>0</v>
      </c>
      <c r="M2575" s="26">
        <v>1.65298608673374E-2</v>
      </c>
      <c r="N2575" s="23">
        <v>1</v>
      </c>
      <c r="O2575" s="23">
        <f t="shared" si="120"/>
        <v>1.65298608673374E-2</v>
      </c>
      <c r="P2575" s="33">
        <f t="shared" si="122"/>
        <v>6.6572855221411304E-3</v>
      </c>
    </row>
    <row r="2576" spans="1:16" x14ac:dyDescent="0.25">
      <c r="A2576" s="27" t="s">
        <v>3332</v>
      </c>
      <c r="B2576" s="17" t="str">
        <f t="shared" si="121"/>
        <v>SWIFT</v>
      </c>
      <c r="C2576" s="28" t="s">
        <v>3333</v>
      </c>
      <c r="D2576" s="28" t="s">
        <v>490</v>
      </c>
      <c r="E2576" s="19">
        <v>2.6820509975777198</v>
      </c>
      <c r="F2576" s="20">
        <v>10</v>
      </c>
      <c r="G2576" s="21">
        <v>0.429075696087304</v>
      </c>
      <c r="H2576" s="22">
        <v>0</v>
      </c>
      <c r="I2576" s="23">
        <v>1</v>
      </c>
      <c r="J2576" s="21">
        <v>0.49206926626125302</v>
      </c>
      <c r="K2576" s="24">
        <v>0</v>
      </c>
      <c r="L2576" s="25">
        <v>0</v>
      </c>
      <c r="M2576" s="26">
        <v>1.6512495561155999E-2</v>
      </c>
      <c r="N2576" s="23">
        <v>1</v>
      </c>
      <c r="O2576" s="23">
        <f t="shared" si="120"/>
        <v>1.6512495561155999E-2</v>
      </c>
      <c r="P2576" s="33">
        <f t="shared" si="122"/>
        <v>6.1566672580309519E-3</v>
      </c>
    </row>
    <row r="2577" spans="1:16" x14ac:dyDescent="0.25">
      <c r="A2577" s="27" t="s">
        <v>3334</v>
      </c>
      <c r="B2577" s="17" t="str">
        <f t="shared" si="121"/>
        <v>POINT</v>
      </c>
      <c r="C2577" s="28" t="s">
        <v>1937</v>
      </c>
      <c r="D2577" s="28" t="s">
        <v>187</v>
      </c>
      <c r="E2577" s="19">
        <v>2.4682641443653002</v>
      </c>
      <c r="F2577" s="20">
        <v>40.015343448856498</v>
      </c>
      <c r="G2577" s="21">
        <v>0</v>
      </c>
      <c r="H2577" s="22">
        <v>3</v>
      </c>
      <c r="I2577" s="23">
        <v>1</v>
      </c>
      <c r="J2577" s="21">
        <v>1</v>
      </c>
      <c r="K2577" s="24">
        <v>0</v>
      </c>
      <c r="L2577" s="25">
        <v>0</v>
      </c>
      <c r="M2577" s="26">
        <v>1.6500736541704801E-2</v>
      </c>
      <c r="N2577" s="23">
        <v>1</v>
      </c>
      <c r="O2577" s="23">
        <f t="shared" si="120"/>
        <v>1.6500736541704801E-2</v>
      </c>
      <c r="P2577" s="33">
        <f t="shared" si="122"/>
        <v>6.6851583042170188E-3</v>
      </c>
    </row>
    <row r="2578" spans="1:16" x14ac:dyDescent="0.25">
      <c r="A2578" s="27" t="s">
        <v>3335</v>
      </c>
      <c r="B2578" s="17" t="str">
        <f t="shared" si="121"/>
        <v>HIGGI</v>
      </c>
      <c r="C2578" s="28" t="s">
        <v>1311</v>
      </c>
      <c r="D2578" s="28" t="s">
        <v>148</v>
      </c>
      <c r="E2578" s="19">
        <v>9.9733789387966105</v>
      </c>
      <c r="F2578" s="20">
        <v>10.2485863732818</v>
      </c>
      <c r="G2578" s="21">
        <v>0.720890515369219</v>
      </c>
      <c r="H2578" s="22">
        <v>2</v>
      </c>
      <c r="I2578" s="23">
        <v>7</v>
      </c>
      <c r="J2578" s="21">
        <v>0.49679326653638001</v>
      </c>
      <c r="K2578" s="24">
        <v>0</v>
      </c>
      <c r="L2578" s="25">
        <v>0</v>
      </c>
      <c r="M2578" s="26">
        <v>1.6494996684919602E-2</v>
      </c>
      <c r="N2578" s="23">
        <v>1</v>
      </c>
      <c r="O2578" s="23">
        <f t="shared" si="120"/>
        <v>1.6494996684919602E-2</v>
      </c>
      <c r="P2578" s="33">
        <f t="shared" si="122"/>
        <v>1.6539025325462958E-3</v>
      </c>
    </row>
    <row r="2579" spans="1:16" x14ac:dyDescent="0.25">
      <c r="A2579" s="27" t="s">
        <v>3336</v>
      </c>
      <c r="B2579" s="17" t="str">
        <f t="shared" si="121"/>
        <v>EMERA</v>
      </c>
      <c r="C2579" s="28" t="s">
        <v>3219</v>
      </c>
      <c r="D2579" s="28" t="s">
        <v>304</v>
      </c>
      <c r="E2579" s="19">
        <v>1.9111555135140901</v>
      </c>
      <c r="F2579" s="20">
        <v>10</v>
      </c>
      <c r="G2579" s="21">
        <v>5.7752748132753599E-2</v>
      </c>
      <c r="H2579" s="22">
        <v>0</v>
      </c>
      <c r="I2579" s="23">
        <v>4</v>
      </c>
      <c r="J2579" s="21">
        <v>1</v>
      </c>
      <c r="K2579" s="24">
        <v>0</v>
      </c>
      <c r="L2579" s="25">
        <v>0</v>
      </c>
      <c r="M2579" s="26">
        <v>1.6486850856140298E-2</v>
      </c>
      <c r="N2579" s="23">
        <v>1</v>
      </c>
      <c r="O2579" s="23">
        <f t="shared" si="120"/>
        <v>1.6486850856140298E-2</v>
      </c>
      <c r="P2579" s="33">
        <f t="shared" si="122"/>
        <v>8.6266401344940822E-3</v>
      </c>
    </row>
    <row r="2580" spans="1:16" x14ac:dyDescent="0.25">
      <c r="A2580" s="27" t="s">
        <v>3337</v>
      </c>
      <c r="B2580" s="17" t="str">
        <f t="shared" si="121"/>
        <v>CLOVE</v>
      </c>
      <c r="C2580" s="28" t="s">
        <v>1121</v>
      </c>
      <c r="D2580" s="28" t="s">
        <v>226</v>
      </c>
      <c r="E2580" s="19">
        <v>2.0088916762995499</v>
      </c>
      <c r="F2580" s="20">
        <v>22.473930237814699</v>
      </c>
      <c r="G2580" s="21">
        <v>0.19097948657352801</v>
      </c>
      <c r="H2580" s="22">
        <v>0</v>
      </c>
      <c r="I2580" s="23">
        <v>1</v>
      </c>
      <c r="J2580" s="21">
        <v>1</v>
      </c>
      <c r="K2580" s="24">
        <v>0</v>
      </c>
      <c r="L2580" s="25">
        <v>0</v>
      </c>
      <c r="M2580" s="26">
        <v>1.6466527787966801E-2</v>
      </c>
      <c r="N2580" s="23">
        <v>1</v>
      </c>
      <c r="O2580" s="23">
        <f t="shared" si="120"/>
        <v>1.6466527787966801E-2</v>
      </c>
      <c r="P2580" s="33">
        <f t="shared" si="122"/>
        <v>8.1968221493648342E-3</v>
      </c>
    </row>
    <row r="2581" spans="1:16" x14ac:dyDescent="0.25">
      <c r="A2581" s="27" t="s">
        <v>3338</v>
      </c>
      <c r="B2581" s="17" t="str">
        <f t="shared" si="121"/>
        <v>HOPLA</v>
      </c>
      <c r="C2581" s="28" t="s">
        <v>1390</v>
      </c>
      <c r="D2581" s="28" t="s">
        <v>187</v>
      </c>
      <c r="E2581" s="19">
        <v>2.6093393331796202</v>
      </c>
      <c r="F2581" s="20">
        <v>13.3850855917206</v>
      </c>
      <c r="G2581" s="21">
        <v>1</v>
      </c>
      <c r="H2581" s="22">
        <v>0</v>
      </c>
      <c r="I2581" s="23">
        <v>1</v>
      </c>
      <c r="J2581" s="21">
        <v>0.39201509017552799</v>
      </c>
      <c r="K2581" s="24">
        <v>0</v>
      </c>
      <c r="L2581" s="25">
        <v>0</v>
      </c>
      <c r="M2581" s="26">
        <v>1.6404226656935399E-2</v>
      </c>
      <c r="N2581" s="23">
        <v>1</v>
      </c>
      <c r="O2581" s="23">
        <f t="shared" si="120"/>
        <v>1.6404226656935399E-2</v>
      </c>
      <c r="P2581" s="33">
        <f t="shared" si="122"/>
        <v>6.2867356684291296E-3</v>
      </c>
    </row>
    <row r="2582" spans="1:16" x14ac:dyDescent="0.25">
      <c r="A2582" s="27" t="s">
        <v>3339</v>
      </c>
      <c r="B2582" s="17" t="str">
        <f t="shared" si="121"/>
        <v>SPRUC</v>
      </c>
      <c r="C2582" s="28" t="s">
        <v>3340</v>
      </c>
      <c r="D2582" s="28" t="s">
        <v>528</v>
      </c>
      <c r="E2582" s="19">
        <v>1.9050221981171589</v>
      </c>
      <c r="F2582" s="20">
        <v>9.9999999999999893</v>
      </c>
      <c r="G2582" s="21">
        <v>5.5928357540979703E-2</v>
      </c>
      <c r="H2582" s="22">
        <v>0</v>
      </c>
      <c r="I2582" s="23">
        <v>5</v>
      </c>
      <c r="J2582" s="21">
        <v>0.53052283237555697</v>
      </c>
      <c r="K2582" s="24">
        <v>0.19043286221792799</v>
      </c>
      <c r="L2582" s="25">
        <v>0</v>
      </c>
      <c r="M2582" s="26">
        <v>1.6371714768933E-2</v>
      </c>
      <c r="N2582" s="23">
        <v>1</v>
      </c>
      <c r="O2582" s="23">
        <f t="shared" si="120"/>
        <v>1.6371714768933E-2</v>
      </c>
      <c r="P2582" s="33">
        <f t="shared" si="122"/>
        <v>8.5939758524147866E-3</v>
      </c>
    </row>
    <row r="2583" spans="1:16" x14ac:dyDescent="0.25">
      <c r="A2583" s="27" t="s">
        <v>3341</v>
      </c>
      <c r="B2583" s="17" t="str">
        <f t="shared" si="121"/>
        <v>FITCH</v>
      </c>
      <c r="C2583" s="28" t="s">
        <v>397</v>
      </c>
      <c r="D2583" s="28" t="s">
        <v>226</v>
      </c>
      <c r="E2583" s="19">
        <v>7.3047718045874097</v>
      </c>
      <c r="F2583" s="20">
        <v>34.627298657630597</v>
      </c>
      <c r="G2583" s="21">
        <v>0.40216363370807601</v>
      </c>
      <c r="H2583" s="22">
        <v>1</v>
      </c>
      <c r="I2583" s="23">
        <v>0</v>
      </c>
      <c r="J2583" s="21">
        <v>0.61066558115454606</v>
      </c>
      <c r="K2583" s="24">
        <v>0</v>
      </c>
      <c r="L2583" s="25">
        <v>0</v>
      </c>
      <c r="M2583" s="26">
        <v>1.6354529085238202E-2</v>
      </c>
      <c r="N2583" s="23">
        <v>1</v>
      </c>
      <c r="O2583" s="23">
        <f t="shared" si="120"/>
        <v>1.6354529085238202E-2</v>
      </c>
      <c r="P2583" s="33">
        <f t="shared" si="122"/>
        <v>2.2388829552440676E-3</v>
      </c>
    </row>
    <row r="2584" spans="1:16" x14ac:dyDescent="0.25">
      <c r="A2584" s="27" t="s">
        <v>3342</v>
      </c>
      <c r="B2584" s="17" t="str">
        <f t="shared" si="121"/>
        <v xml:space="preserve">BELL </v>
      </c>
      <c r="C2584" s="28" t="s">
        <v>2202</v>
      </c>
      <c r="D2584" s="28" t="s">
        <v>148</v>
      </c>
      <c r="E2584" s="19">
        <v>4.1506928175062701</v>
      </c>
      <c r="F2584" s="20">
        <v>10</v>
      </c>
      <c r="G2584" s="21">
        <v>0.64562067224939301</v>
      </c>
      <c r="H2584" s="22">
        <v>0</v>
      </c>
      <c r="I2584" s="23">
        <v>6</v>
      </c>
      <c r="J2584" s="21">
        <v>0.33130565089728697</v>
      </c>
      <c r="K2584" s="24">
        <v>0</v>
      </c>
      <c r="L2584" s="25">
        <v>0</v>
      </c>
      <c r="M2584" s="26">
        <v>1.6333930881456599E-2</v>
      </c>
      <c r="N2584" s="23">
        <v>1</v>
      </c>
      <c r="O2584" s="23">
        <f t="shared" si="120"/>
        <v>1.6333930881456599E-2</v>
      </c>
      <c r="P2584" s="33">
        <f t="shared" si="122"/>
        <v>3.9352299964394858E-3</v>
      </c>
    </row>
    <row r="2585" spans="1:16" x14ac:dyDescent="0.25">
      <c r="A2585" s="27" t="s">
        <v>3343</v>
      </c>
      <c r="B2585" s="17" t="str">
        <f t="shared" si="121"/>
        <v>JAMES</v>
      </c>
      <c r="C2585" s="28" t="s">
        <v>1197</v>
      </c>
      <c r="D2585" s="28" t="s">
        <v>927</v>
      </c>
      <c r="E2585" s="19">
        <v>2.8377410307165301</v>
      </c>
      <c r="F2585" s="20">
        <v>36.7551838871493</v>
      </c>
      <c r="G2585" s="21">
        <v>0.61908820091733496</v>
      </c>
      <c r="H2585" s="22">
        <v>0</v>
      </c>
      <c r="I2585" s="23">
        <v>2</v>
      </c>
      <c r="J2585" s="21">
        <v>0.386377509488669</v>
      </c>
      <c r="K2585" s="24">
        <v>0</v>
      </c>
      <c r="L2585" s="25">
        <v>0</v>
      </c>
      <c r="M2585" s="26">
        <v>1.63148527623335E-2</v>
      </c>
      <c r="N2585" s="23">
        <v>1</v>
      </c>
      <c r="O2585" s="23">
        <f t="shared" si="120"/>
        <v>1.63148527623335E-2</v>
      </c>
      <c r="P2585" s="33">
        <f t="shared" si="122"/>
        <v>5.7492394780696383E-3</v>
      </c>
    </row>
    <row r="2586" spans="1:16" x14ac:dyDescent="0.25">
      <c r="A2586" s="27" t="s">
        <v>3344</v>
      </c>
      <c r="B2586" s="17" t="str">
        <f t="shared" si="121"/>
        <v>JESSU</v>
      </c>
      <c r="C2586" s="28" t="s">
        <v>1799</v>
      </c>
      <c r="D2586" s="28" t="s">
        <v>170</v>
      </c>
      <c r="E2586" s="19">
        <v>2.7434963188834698</v>
      </c>
      <c r="F2586" s="20">
        <v>22.077760210381001</v>
      </c>
      <c r="G2586" s="21">
        <v>1</v>
      </c>
      <c r="H2586" s="22">
        <v>1</v>
      </c>
      <c r="I2586" s="23">
        <v>1</v>
      </c>
      <c r="J2586" s="21">
        <v>0.180341309651457</v>
      </c>
      <c r="K2586" s="24">
        <v>0</v>
      </c>
      <c r="L2586" s="25">
        <v>0</v>
      </c>
      <c r="M2586" s="26">
        <v>1.63099992383096E-2</v>
      </c>
      <c r="N2586" s="23">
        <v>1</v>
      </c>
      <c r="O2586" s="23">
        <f t="shared" si="120"/>
        <v>1.63099992383096E-2</v>
      </c>
      <c r="P2586" s="33">
        <f t="shared" si="122"/>
        <v>5.9449685155573079E-3</v>
      </c>
    </row>
    <row r="2587" spans="1:16" x14ac:dyDescent="0.25">
      <c r="A2587" s="27" t="s">
        <v>3345</v>
      </c>
      <c r="B2587" s="17" t="str">
        <f t="shared" si="121"/>
        <v>POTTE</v>
      </c>
      <c r="C2587" s="28" t="s">
        <v>3346</v>
      </c>
      <c r="D2587" s="28" t="s">
        <v>187</v>
      </c>
      <c r="E2587" s="19">
        <v>6.3973429627558351</v>
      </c>
      <c r="F2587" s="20">
        <v>36.939781181091199</v>
      </c>
      <c r="G2587" s="21">
        <v>0.60012546172098902</v>
      </c>
      <c r="H2587" s="22">
        <v>0</v>
      </c>
      <c r="I2587" s="23">
        <v>4</v>
      </c>
      <c r="J2587" s="21">
        <v>0.34827955391999699</v>
      </c>
      <c r="K2587" s="24">
        <v>8.67382592951291E-2</v>
      </c>
      <c r="L2587" s="25">
        <v>0</v>
      </c>
      <c r="M2587" s="26">
        <v>1.62696026626701E-2</v>
      </c>
      <c r="N2587" s="23">
        <v>1</v>
      </c>
      <c r="O2587" s="23">
        <f t="shared" si="120"/>
        <v>1.62696026626701E-2</v>
      </c>
      <c r="P2587" s="33">
        <f t="shared" si="122"/>
        <v>2.5431812484321636E-3</v>
      </c>
    </row>
    <row r="2588" spans="1:16" x14ac:dyDescent="0.25">
      <c r="A2588" s="27" t="s">
        <v>3347</v>
      </c>
      <c r="B2588" s="17" t="str">
        <f t="shared" si="121"/>
        <v>OILFI</v>
      </c>
      <c r="C2588" s="28" t="s">
        <v>954</v>
      </c>
      <c r="D2588" s="28" t="s">
        <v>223</v>
      </c>
      <c r="E2588" s="19">
        <v>2.4385458705185199</v>
      </c>
      <c r="F2588" s="20">
        <v>10</v>
      </c>
      <c r="G2588" s="21">
        <v>1</v>
      </c>
      <c r="H2588" s="22">
        <v>0</v>
      </c>
      <c r="I2588" s="23">
        <v>0</v>
      </c>
      <c r="J2588" s="21">
        <v>0.160702028612841</v>
      </c>
      <c r="K2588" s="24">
        <v>0</v>
      </c>
      <c r="L2588" s="25">
        <v>0</v>
      </c>
      <c r="M2588" s="26">
        <v>1.6262627768803901E-2</v>
      </c>
      <c r="N2588" s="23">
        <v>1</v>
      </c>
      <c r="O2588" s="23">
        <f t="shared" si="120"/>
        <v>1.6262627768803901E-2</v>
      </c>
      <c r="P2588" s="33">
        <f t="shared" si="122"/>
        <v>6.6689857941224203E-3</v>
      </c>
    </row>
    <row r="2589" spans="1:16" x14ac:dyDescent="0.25">
      <c r="A2589" s="27" t="s">
        <v>3348</v>
      </c>
      <c r="B2589" s="17" t="str">
        <f t="shared" si="121"/>
        <v>MIRAB</v>
      </c>
      <c r="C2589" s="28" t="s">
        <v>263</v>
      </c>
      <c r="D2589" s="28" t="s">
        <v>226</v>
      </c>
      <c r="E2589" s="19">
        <v>2.6278959455271518</v>
      </c>
      <c r="F2589" s="20">
        <v>19.267256480040999</v>
      </c>
      <c r="G2589" s="21">
        <v>0.59302920036675899</v>
      </c>
      <c r="H2589" s="22">
        <v>0</v>
      </c>
      <c r="I2589" s="23">
        <v>2</v>
      </c>
      <c r="J2589" s="21">
        <v>0.31120170547161802</v>
      </c>
      <c r="K2589" s="24">
        <v>0.21196864622049699</v>
      </c>
      <c r="L2589" s="25">
        <v>0</v>
      </c>
      <c r="M2589" s="26">
        <v>1.6240525518164201E-2</v>
      </c>
      <c r="N2589" s="23">
        <v>1</v>
      </c>
      <c r="O2589" s="23">
        <f t="shared" si="120"/>
        <v>1.6240525518164201E-2</v>
      </c>
      <c r="P2589" s="33">
        <f t="shared" si="122"/>
        <v>6.1800489269016236E-3</v>
      </c>
    </row>
    <row r="2590" spans="1:16" x14ac:dyDescent="0.25">
      <c r="A2590" s="27" t="s">
        <v>3349</v>
      </c>
      <c r="B2590" s="17" t="str">
        <f t="shared" si="121"/>
        <v>SAN C</v>
      </c>
      <c r="C2590" s="28" t="s">
        <v>3350</v>
      </c>
      <c r="D2590" s="28" t="s">
        <v>304</v>
      </c>
      <c r="E2590" s="19">
        <v>3.9692727078287802</v>
      </c>
      <c r="F2590" s="20">
        <v>10</v>
      </c>
      <c r="G2590" s="21">
        <v>0.27368740587129597</v>
      </c>
      <c r="H2590" s="22">
        <v>0</v>
      </c>
      <c r="I2590" s="23">
        <v>9</v>
      </c>
      <c r="J2590" s="21">
        <v>0.435385807700162</v>
      </c>
      <c r="K2590" s="24">
        <v>0</v>
      </c>
      <c r="L2590" s="25">
        <v>0</v>
      </c>
      <c r="M2590" s="26">
        <v>1.62363292758856E-2</v>
      </c>
      <c r="N2590" s="23">
        <v>1</v>
      </c>
      <c r="O2590" s="23">
        <f t="shared" si="120"/>
        <v>1.62363292758856E-2</v>
      </c>
      <c r="P2590" s="33">
        <f t="shared" si="122"/>
        <v>4.090504853411038E-3</v>
      </c>
    </row>
    <row r="2591" spans="1:16" x14ac:dyDescent="0.25">
      <c r="A2591" s="27" t="s">
        <v>3351</v>
      </c>
      <c r="B2591" s="17" t="str">
        <f t="shared" si="121"/>
        <v>MC KE</v>
      </c>
      <c r="C2591" s="28" t="s">
        <v>3352</v>
      </c>
      <c r="D2591" s="28" t="s">
        <v>490</v>
      </c>
      <c r="E2591" s="19">
        <v>1.08355676522779</v>
      </c>
      <c r="F2591" s="20">
        <v>23.5843866073225</v>
      </c>
      <c r="G2591" s="21">
        <v>1</v>
      </c>
      <c r="H2591" s="22">
        <v>0</v>
      </c>
      <c r="I2591" s="23">
        <v>0</v>
      </c>
      <c r="J2591" s="21">
        <v>0.32923678881104301</v>
      </c>
      <c r="K2591" s="24">
        <v>0</v>
      </c>
      <c r="L2591" s="25">
        <v>0</v>
      </c>
      <c r="M2591" s="26">
        <v>1.6177841465153098E-2</v>
      </c>
      <c r="N2591" s="23">
        <v>1</v>
      </c>
      <c r="O2591" s="23">
        <f t="shared" si="120"/>
        <v>1.6177841465153098E-2</v>
      </c>
      <c r="P2591" s="33">
        <f t="shared" si="122"/>
        <v>1.4930312821914893E-2</v>
      </c>
    </row>
    <row r="2592" spans="1:16" x14ac:dyDescent="0.25">
      <c r="A2592" s="27" t="s">
        <v>3353</v>
      </c>
      <c r="B2592" s="17" t="str">
        <f t="shared" si="121"/>
        <v>SAN L</v>
      </c>
      <c r="C2592" s="28" t="s">
        <v>3273</v>
      </c>
      <c r="D2592" s="28" t="s">
        <v>621</v>
      </c>
      <c r="E2592" s="19">
        <v>6.9333698930350502</v>
      </c>
      <c r="F2592" s="20">
        <v>10</v>
      </c>
      <c r="G2592" s="21">
        <v>0.554623570010637</v>
      </c>
      <c r="H2592" s="22">
        <v>3</v>
      </c>
      <c r="I2592" s="23">
        <v>0</v>
      </c>
      <c r="J2592" s="21">
        <v>0.615289395655084</v>
      </c>
      <c r="K2592" s="24">
        <v>0</v>
      </c>
      <c r="L2592" s="25">
        <v>0</v>
      </c>
      <c r="M2592" s="26">
        <v>1.6169675285050599E-2</v>
      </c>
      <c r="N2592" s="23">
        <v>1</v>
      </c>
      <c r="O2592" s="23">
        <f t="shared" si="120"/>
        <v>1.6169675285050599E-2</v>
      </c>
      <c r="P2592" s="33">
        <f t="shared" si="122"/>
        <v>2.3321524070558999E-3</v>
      </c>
    </row>
    <row r="2593" spans="1:16" x14ac:dyDescent="0.25">
      <c r="A2593" s="27" t="s">
        <v>3354</v>
      </c>
      <c r="B2593" s="17" t="str">
        <f t="shared" si="121"/>
        <v>LLAGA</v>
      </c>
      <c r="C2593" s="28" t="s">
        <v>3355</v>
      </c>
      <c r="D2593" s="28" t="s">
        <v>490</v>
      </c>
      <c r="E2593" s="19">
        <v>1.6348259138710599</v>
      </c>
      <c r="F2593" s="20">
        <v>49.113693055537397</v>
      </c>
      <c r="G2593" s="21">
        <v>1</v>
      </c>
      <c r="H2593" s="22">
        <v>0</v>
      </c>
      <c r="I2593" s="23">
        <v>0</v>
      </c>
      <c r="J2593" s="21">
        <v>0.15400393476297899</v>
      </c>
      <c r="K2593" s="24">
        <v>0</v>
      </c>
      <c r="L2593" s="25">
        <v>0</v>
      </c>
      <c r="M2593" s="26">
        <v>1.6162481974481498E-2</v>
      </c>
      <c r="N2593" s="23">
        <v>1</v>
      </c>
      <c r="O2593" s="23">
        <f t="shared" si="120"/>
        <v>1.6162481974481498E-2</v>
      </c>
      <c r="P2593" s="33">
        <f t="shared" si="122"/>
        <v>9.886362723606941E-3</v>
      </c>
    </row>
    <row r="2594" spans="1:16" x14ac:dyDescent="0.25">
      <c r="A2594" s="27" t="s">
        <v>3356</v>
      </c>
      <c r="B2594" s="17" t="str">
        <f t="shared" si="121"/>
        <v>DUNBA</v>
      </c>
      <c r="C2594" s="28" t="s">
        <v>460</v>
      </c>
      <c r="D2594" s="28" t="s">
        <v>226</v>
      </c>
      <c r="E2594" s="19">
        <v>3.265251238839983</v>
      </c>
      <c r="F2594" s="20">
        <v>13.7421128130601</v>
      </c>
      <c r="G2594" s="21">
        <v>0.32633261176221201</v>
      </c>
      <c r="H2594" s="22">
        <v>2</v>
      </c>
      <c r="I2594" s="23">
        <v>8</v>
      </c>
      <c r="J2594" s="21">
        <v>0.50436990315296304</v>
      </c>
      <c r="K2594" s="24">
        <v>0.15325106983804901</v>
      </c>
      <c r="L2594" s="25">
        <v>0</v>
      </c>
      <c r="M2594" s="26">
        <v>1.6119745394083299E-2</v>
      </c>
      <c r="N2594" s="23">
        <v>1</v>
      </c>
      <c r="O2594" s="23">
        <f t="shared" si="120"/>
        <v>1.6119745394083299E-2</v>
      </c>
      <c r="P2594" s="33">
        <f t="shared" si="122"/>
        <v>4.9367550044357436E-3</v>
      </c>
    </row>
    <row r="2595" spans="1:16" x14ac:dyDescent="0.25">
      <c r="A2595" s="27" t="s">
        <v>3357</v>
      </c>
      <c r="B2595" s="17" t="str">
        <f t="shared" si="121"/>
        <v xml:space="preserve">POSO </v>
      </c>
      <c r="C2595" s="28" t="s">
        <v>2290</v>
      </c>
      <c r="D2595" s="28" t="s">
        <v>2291</v>
      </c>
      <c r="E2595" s="19">
        <v>4.4818838219828603</v>
      </c>
      <c r="F2595" s="20">
        <v>10</v>
      </c>
      <c r="G2595" s="21">
        <v>0.340144478304508</v>
      </c>
      <c r="H2595" s="22">
        <v>0</v>
      </c>
      <c r="I2595" s="23">
        <v>1</v>
      </c>
      <c r="J2595" s="21">
        <v>0.80620921288713598</v>
      </c>
      <c r="K2595" s="24">
        <v>0</v>
      </c>
      <c r="L2595" s="25">
        <v>0</v>
      </c>
      <c r="M2595" s="26">
        <v>1.61000799162812E-2</v>
      </c>
      <c r="N2595" s="23">
        <v>1</v>
      </c>
      <c r="O2595" s="23">
        <f t="shared" si="120"/>
        <v>1.61000799162812E-2</v>
      </c>
      <c r="P2595" s="33">
        <f t="shared" si="122"/>
        <v>3.5922573087042351E-3</v>
      </c>
    </row>
    <row r="2596" spans="1:16" x14ac:dyDescent="0.25">
      <c r="A2596" s="27" t="s">
        <v>3358</v>
      </c>
      <c r="B2596" s="17" t="str">
        <f t="shared" si="121"/>
        <v>LLAGA</v>
      </c>
      <c r="C2596" s="28" t="s">
        <v>3359</v>
      </c>
      <c r="D2596" s="28" t="s">
        <v>490</v>
      </c>
      <c r="E2596" s="19">
        <v>1.59585086713916</v>
      </c>
      <c r="F2596" s="20">
        <v>59.070457959596098</v>
      </c>
      <c r="G2596" s="21">
        <v>1</v>
      </c>
      <c r="H2596" s="22">
        <v>0</v>
      </c>
      <c r="I2596" s="23">
        <v>0</v>
      </c>
      <c r="J2596" s="21">
        <v>7.6340215692202604E-2</v>
      </c>
      <c r="K2596" s="24">
        <v>0</v>
      </c>
      <c r="L2596" s="25">
        <v>0</v>
      </c>
      <c r="M2596" s="26">
        <v>1.6008688778141499E-2</v>
      </c>
      <c r="N2596" s="23">
        <v>1</v>
      </c>
      <c r="O2596" s="23">
        <f t="shared" si="120"/>
        <v>1.6008688778141499E-2</v>
      </c>
      <c r="P2596" s="33">
        <f t="shared" si="122"/>
        <v>1.0031444107831865E-2</v>
      </c>
    </row>
    <row r="2597" spans="1:16" x14ac:dyDescent="0.25">
      <c r="A2597" s="27" t="s">
        <v>3360</v>
      </c>
      <c r="B2597" s="17" t="str">
        <f t="shared" si="121"/>
        <v>BURNE</v>
      </c>
      <c r="C2597" s="28" t="s">
        <v>3361</v>
      </c>
      <c r="D2597" s="28" t="s">
        <v>170</v>
      </c>
      <c r="E2597" s="19">
        <v>0.71382999298074101</v>
      </c>
      <c r="F2597" s="20">
        <v>14.6506610962556</v>
      </c>
      <c r="G2597" s="21">
        <v>0.68474796051651599</v>
      </c>
      <c r="H2597" s="22">
        <v>0</v>
      </c>
      <c r="I2597" s="23">
        <v>0</v>
      </c>
      <c r="J2597" s="21">
        <v>0.50510191504129398</v>
      </c>
      <c r="K2597" s="24">
        <v>0</v>
      </c>
      <c r="L2597" s="25">
        <v>0</v>
      </c>
      <c r="M2597" s="26">
        <v>1.5996578896751799E-2</v>
      </c>
      <c r="N2597" s="23">
        <v>1</v>
      </c>
      <c r="O2597" s="23">
        <f t="shared" si="120"/>
        <v>1.5996578896751799E-2</v>
      </c>
      <c r="P2597" s="33">
        <f t="shared" si="122"/>
        <v>2.2409507941736743E-2</v>
      </c>
    </row>
    <row r="2598" spans="1:16" x14ac:dyDescent="0.25">
      <c r="A2598" s="27" t="s">
        <v>3362</v>
      </c>
      <c r="B2598" s="17" t="str">
        <f t="shared" si="121"/>
        <v>LOS O</v>
      </c>
      <c r="C2598" s="28" t="s">
        <v>2228</v>
      </c>
      <c r="D2598" s="28" t="s">
        <v>223</v>
      </c>
      <c r="E2598" s="19">
        <v>0.37919851047873998</v>
      </c>
      <c r="F2598" s="20">
        <v>71.433734059880194</v>
      </c>
      <c r="G2598" s="21">
        <v>0.96624427308874905</v>
      </c>
      <c r="H2598" s="22">
        <v>0</v>
      </c>
      <c r="I2598" s="23">
        <v>0</v>
      </c>
      <c r="J2598" s="21">
        <v>1.8429223600688702E-2</v>
      </c>
      <c r="K2598" s="24">
        <v>0</v>
      </c>
      <c r="L2598" s="25">
        <v>0</v>
      </c>
      <c r="M2598" s="26">
        <v>1.59879890397399E-2</v>
      </c>
      <c r="N2598" s="23">
        <v>1</v>
      </c>
      <c r="O2598" s="23">
        <f t="shared" si="120"/>
        <v>1.59879890397399E-2</v>
      </c>
      <c r="P2598" s="33">
        <f t="shared" si="122"/>
        <v>4.2162583971005016E-2</v>
      </c>
    </row>
    <row r="2599" spans="1:16" x14ac:dyDescent="0.25">
      <c r="A2599" s="27" t="s">
        <v>3363</v>
      </c>
      <c r="B2599" s="17" t="str">
        <f t="shared" si="121"/>
        <v>OAKLA</v>
      </c>
      <c r="C2599" s="28" t="s">
        <v>3032</v>
      </c>
      <c r="D2599" s="28" t="s">
        <v>528</v>
      </c>
      <c r="E2599" s="19">
        <v>3.4622443182157401</v>
      </c>
      <c r="F2599" s="20">
        <v>10</v>
      </c>
      <c r="G2599" s="21">
        <v>2.12741559843907E-2</v>
      </c>
      <c r="H2599" s="22">
        <v>3</v>
      </c>
      <c r="I2599" s="23">
        <v>2</v>
      </c>
      <c r="J2599" s="21">
        <v>1</v>
      </c>
      <c r="K2599" s="24">
        <v>0</v>
      </c>
      <c r="L2599" s="25">
        <v>0</v>
      </c>
      <c r="M2599" s="26">
        <v>1.59701735874637E-2</v>
      </c>
      <c r="N2599" s="23">
        <v>1</v>
      </c>
      <c r="O2599" s="23">
        <f t="shared" si="120"/>
        <v>1.59701735874637E-2</v>
      </c>
      <c r="P2599" s="33">
        <f t="shared" si="122"/>
        <v>4.6126651153532384E-3</v>
      </c>
    </row>
    <row r="2600" spans="1:16" x14ac:dyDescent="0.25">
      <c r="A2600" s="27" t="s">
        <v>3364</v>
      </c>
      <c r="B2600" s="17" t="str">
        <f t="shared" si="121"/>
        <v>CAYUC</v>
      </c>
      <c r="C2600" s="28" t="s">
        <v>1995</v>
      </c>
      <c r="D2600" s="28" t="s">
        <v>580</v>
      </c>
      <c r="E2600" s="19">
        <v>1.9754290217031081</v>
      </c>
      <c r="F2600" s="20">
        <v>67.8899380453894</v>
      </c>
      <c r="G2600" s="21">
        <v>0.46982082446663898</v>
      </c>
      <c r="H2600" s="22">
        <v>0</v>
      </c>
      <c r="I2600" s="23">
        <v>0</v>
      </c>
      <c r="J2600" s="21">
        <v>8.8588764492589803E-2</v>
      </c>
      <c r="K2600" s="24">
        <v>0.1403895452184</v>
      </c>
      <c r="L2600" s="25">
        <v>0</v>
      </c>
      <c r="M2600" s="26">
        <v>1.5968301728201899E-2</v>
      </c>
      <c r="N2600" s="23">
        <v>1</v>
      </c>
      <c r="O2600" s="23">
        <f t="shared" si="120"/>
        <v>1.5968301728201899E-2</v>
      </c>
      <c r="P2600" s="33">
        <f t="shared" si="122"/>
        <v>8.0834601257578423E-3</v>
      </c>
    </row>
    <row r="2601" spans="1:16" x14ac:dyDescent="0.25">
      <c r="A2601" s="27" t="s">
        <v>3365</v>
      </c>
      <c r="B2601" s="17" t="str">
        <f t="shared" si="121"/>
        <v>ROB R</v>
      </c>
      <c r="C2601" s="28" t="s">
        <v>605</v>
      </c>
      <c r="D2601" s="28" t="s">
        <v>223</v>
      </c>
      <c r="E2601" s="19">
        <v>3.28692268517417</v>
      </c>
      <c r="F2601" s="20">
        <v>10</v>
      </c>
      <c r="G2601" s="21">
        <v>0.13903551349510501</v>
      </c>
      <c r="H2601" s="22">
        <v>3</v>
      </c>
      <c r="I2601" s="23">
        <v>2</v>
      </c>
      <c r="J2601" s="21">
        <v>0.50299065523358</v>
      </c>
      <c r="K2601" s="24">
        <v>0</v>
      </c>
      <c r="L2601" s="25">
        <v>0</v>
      </c>
      <c r="M2601" s="26">
        <v>1.59671980501816E-2</v>
      </c>
      <c r="N2601" s="23">
        <v>1</v>
      </c>
      <c r="O2601" s="23">
        <f t="shared" si="120"/>
        <v>1.59671980501816E-2</v>
      </c>
      <c r="P2601" s="33">
        <f t="shared" si="122"/>
        <v>4.8577954456313953E-3</v>
      </c>
    </row>
    <row r="2602" spans="1:16" x14ac:dyDescent="0.25">
      <c r="A2602" s="27" t="s">
        <v>3366</v>
      </c>
      <c r="B2602" s="17" t="str">
        <f t="shared" si="121"/>
        <v>FAIRV</v>
      </c>
      <c r="C2602" s="28" t="s">
        <v>2907</v>
      </c>
      <c r="D2602" s="28" t="s">
        <v>593</v>
      </c>
      <c r="E2602" s="19">
        <v>9.9116227175782896</v>
      </c>
      <c r="F2602" s="20">
        <v>14.1017240963545</v>
      </c>
      <c r="G2602" s="21">
        <v>0.193833507318354</v>
      </c>
      <c r="H2602" s="22">
        <v>0</v>
      </c>
      <c r="I2602" s="23">
        <v>2</v>
      </c>
      <c r="J2602" s="21">
        <v>1</v>
      </c>
      <c r="K2602" s="24">
        <v>0</v>
      </c>
      <c r="L2602" s="25">
        <v>0</v>
      </c>
      <c r="M2602" s="26">
        <v>1.5925891897481101E-2</v>
      </c>
      <c r="N2602" s="23">
        <v>1</v>
      </c>
      <c r="O2602" s="23">
        <f t="shared" si="120"/>
        <v>1.5925891897481101E-2</v>
      </c>
      <c r="P2602" s="33">
        <f t="shared" si="122"/>
        <v>1.6067895592148083E-3</v>
      </c>
    </row>
    <row r="2603" spans="1:16" x14ac:dyDescent="0.25">
      <c r="A2603" s="27" t="s">
        <v>3367</v>
      </c>
      <c r="B2603" s="17" t="str">
        <f t="shared" si="121"/>
        <v xml:space="preserve">BELL </v>
      </c>
      <c r="C2603" s="28" t="s">
        <v>2202</v>
      </c>
      <c r="D2603" s="28" t="s">
        <v>148</v>
      </c>
      <c r="E2603" s="19">
        <v>1.2687045637626999</v>
      </c>
      <c r="F2603" s="20">
        <v>10</v>
      </c>
      <c r="G2603" s="21">
        <v>0.46621559146605501</v>
      </c>
      <c r="H2603" s="22">
        <v>0</v>
      </c>
      <c r="I2603" s="23">
        <v>0</v>
      </c>
      <c r="J2603" s="21">
        <v>0.71228276674573798</v>
      </c>
      <c r="K2603" s="24">
        <v>0</v>
      </c>
      <c r="L2603" s="25">
        <v>0</v>
      </c>
      <c r="M2603" s="26">
        <v>1.5925518186091499E-2</v>
      </c>
      <c r="N2603" s="23">
        <v>1</v>
      </c>
      <c r="O2603" s="23">
        <f t="shared" si="120"/>
        <v>1.5925518186091499E-2</v>
      </c>
      <c r="P2603" s="33">
        <f t="shared" si="122"/>
        <v>1.2552582091184334E-2</v>
      </c>
    </row>
    <row r="2604" spans="1:16" x14ac:dyDescent="0.25">
      <c r="A2604" s="27" t="s">
        <v>3368</v>
      </c>
      <c r="B2604" s="17" t="str">
        <f t="shared" si="121"/>
        <v>COTAT</v>
      </c>
      <c r="C2604" s="28" t="s">
        <v>1148</v>
      </c>
      <c r="D2604" s="28" t="s">
        <v>226</v>
      </c>
      <c r="E2604" s="19">
        <v>3.3152658839801901</v>
      </c>
      <c r="F2604" s="20">
        <v>11.893751830589601</v>
      </c>
      <c r="G2604" s="21">
        <v>0.219950000034393</v>
      </c>
      <c r="H2604" s="22">
        <v>1</v>
      </c>
      <c r="I2604" s="23">
        <v>2</v>
      </c>
      <c r="J2604" s="21">
        <v>0.84556819148887097</v>
      </c>
      <c r="K2604" s="24">
        <v>0</v>
      </c>
      <c r="L2604" s="25">
        <v>0</v>
      </c>
      <c r="M2604" s="26">
        <v>1.5902240657581199E-2</v>
      </c>
      <c r="N2604" s="23">
        <v>1</v>
      </c>
      <c r="O2604" s="23">
        <f t="shared" si="120"/>
        <v>1.5902240657581199E-2</v>
      </c>
      <c r="P2604" s="33">
        <f t="shared" si="122"/>
        <v>4.7966712819092309E-3</v>
      </c>
    </row>
    <row r="2605" spans="1:16" x14ac:dyDescent="0.25">
      <c r="A2605" s="27" t="s">
        <v>3369</v>
      </c>
      <c r="B2605" s="17" t="str">
        <f t="shared" si="121"/>
        <v>HIGHL</v>
      </c>
      <c r="C2605" s="28" t="s">
        <v>497</v>
      </c>
      <c r="D2605" s="28" t="s">
        <v>187</v>
      </c>
      <c r="E2605" s="19">
        <v>1.4566935366557801</v>
      </c>
      <c r="F2605" s="20">
        <v>24.889920971784701</v>
      </c>
      <c r="G2605" s="21">
        <v>0.80524275999165096</v>
      </c>
      <c r="H2605" s="22">
        <v>0</v>
      </c>
      <c r="I2605" s="23">
        <v>2</v>
      </c>
      <c r="J2605" s="21">
        <v>0.42071046006031598</v>
      </c>
      <c r="K2605" s="24">
        <v>0</v>
      </c>
      <c r="L2605" s="25">
        <v>0</v>
      </c>
      <c r="M2605" s="26">
        <v>1.58915918019885E-2</v>
      </c>
      <c r="N2605" s="23">
        <v>1</v>
      </c>
      <c r="O2605" s="23">
        <f t="shared" si="120"/>
        <v>1.58915918019885E-2</v>
      </c>
      <c r="P2605" s="33">
        <f t="shared" si="122"/>
        <v>1.0909358353076649E-2</v>
      </c>
    </row>
    <row r="2606" spans="1:16" x14ac:dyDescent="0.25">
      <c r="A2606" s="27" t="s">
        <v>3370</v>
      </c>
      <c r="B2606" s="17" t="str">
        <f t="shared" si="121"/>
        <v>MORAG</v>
      </c>
      <c r="C2606" s="28" t="s">
        <v>672</v>
      </c>
      <c r="D2606" s="28" t="s">
        <v>593</v>
      </c>
      <c r="E2606" s="19">
        <v>1.17245006125572</v>
      </c>
      <c r="F2606" s="20">
        <v>14.9863887523399</v>
      </c>
      <c r="G2606" s="21">
        <v>0.34862514947085399</v>
      </c>
      <c r="H2606" s="22">
        <v>0</v>
      </c>
      <c r="I2606" s="23">
        <v>4</v>
      </c>
      <c r="J2606" s="21">
        <v>0.82157730305527199</v>
      </c>
      <c r="K2606" s="24">
        <v>0</v>
      </c>
      <c r="L2606" s="25">
        <v>0</v>
      </c>
      <c r="M2606" s="26">
        <v>1.5878215624091301E-2</v>
      </c>
      <c r="N2606" s="23">
        <v>1</v>
      </c>
      <c r="O2606" s="23">
        <f t="shared" si="120"/>
        <v>1.5878215624091301E-2</v>
      </c>
      <c r="P2606" s="33">
        <f t="shared" si="122"/>
        <v>1.3542764974642399E-2</v>
      </c>
    </row>
    <row r="2607" spans="1:16" x14ac:dyDescent="0.25">
      <c r="A2607" s="27" t="s">
        <v>3371</v>
      </c>
      <c r="B2607" s="17" t="str">
        <f t="shared" si="121"/>
        <v>KONOC</v>
      </c>
      <c r="C2607" s="28" t="s">
        <v>2773</v>
      </c>
      <c r="D2607" s="28" t="s">
        <v>187</v>
      </c>
      <c r="E2607" s="19">
        <v>1.90808770607564</v>
      </c>
      <c r="F2607" s="20">
        <v>10</v>
      </c>
      <c r="G2607" s="21">
        <v>0.99474830088882304</v>
      </c>
      <c r="H2607" s="22">
        <v>0</v>
      </c>
      <c r="I2607" s="23">
        <v>0</v>
      </c>
      <c r="J2607" s="21">
        <v>0.40689498031571197</v>
      </c>
      <c r="K2607" s="24">
        <v>0</v>
      </c>
      <c r="L2607" s="25">
        <v>0</v>
      </c>
      <c r="M2607" s="26">
        <v>1.58713454747113E-2</v>
      </c>
      <c r="N2607" s="23">
        <v>1</v>
      </c>
      <c r="O2607" s="23">
        <f t="shared" si="120"/>
        <v>1.58713454747113E-2</v>
      </c>
      <c r="P2607" s="33">
        <f t="shared" si="122"/>
        <v>8.3179328833651277E-3</v>
      </c>
    </row>
    <row r="2608" spans="1:16" x14ac:dyDescent="0.25">
      <c r="A2608" s="27" t="s">
        <v>3372</v>
      </c>
      <c r="B2608" s="17" t="str">
        <f t="shared" si="121"/>
        <v>CALPE</v>
      </c>
      <c r="C2608" s="28" t="s">
        <v>3373</v>
      </c>
      <c r="D2608" s="28" t="s">
        <v>187</v>
      </c>
      <c r="E2608" s="19">
        <v>4.1652480452741996</v>
      </c>
      <c r="F2608" s="20">
        <v>16.484622194008399</v>
      </c>
      <c r="G2608" s="21">
        <v>0.91988210335335696</v>
      </c>
      <c r="H2608" s="22">
        <v>0</v>
      </c>
      <c r="I2608" s="23">
        <v>2</v>
      </c>
      <c r="J2608" s="21">
        <v>0.24910437412898501</v>
      </c>
      <c r="K2608" s="24">
        <v>0</v>
      </c>
      <c r="L2608" s="25">
        <v>0</v>
      </c>
      <c r="M2608" s="26">
        <v>1.5871225362368301E-2</v>
      </c>
      <c r="N2608" s="23">
        <v>1</v>
      </c>
      <c r="O2608" s="23">
        <f t="shared" si="120"/>
        <v>1.5871225362368301E-2</v>
      </c>
      <c r="P2608" s="33">
        <f t="shared" si="122"/>
        <v>3.8103914076318816E-3</v>
      </c>
    </row>
    <row r="2609" spans="1:16" x14ac:dyDescent="0.25">
      <c r="A2609" s="27" t="s">
        <v>3374</v>
      </c>
      <c r="B2609" s="17" t="str">
        <f t="shared" si="121"/>
        <v>RISIN</v>
      </c>
      <c r="C2609" s="28" t="s">
        <v>2714</v>
      </c>
      <c r="D2609" s="28" t="s">
        <v>170</v>
      </c>
      <c r="E2609" s="19">
        <v>10.378615464073</v>
      </c>
      <c r="F2609" s="20">
        <v>10.5371807158794</v>
      </c>
      <c r="G2609" s="21">
        <v>0.70849488773782299</v>
      </c>
      <c r="H2609" s="22">
        <v>4</v>
      </c>
      <c r="I2609" s="23">
        <v>0</v>
      </c>
      <c r="J2609" s="21">
        <v>0.58604289812648003</v>
      </c>
      <c r="K2609" s="24">
        <v>0</v>
      </c>
      <c r="L2609" s="25">
        <v>0</v>
      </c>
      <c r="M2609" s="26">
        <v>1.5870308055642799E-2</v>
      </c>
      <c r="N2609" s="23">
        <v>1</v>
      </c>
      <c r="O2609" s="23">
        <f t="shared" si="120"/>
        <v>1.5870308055642799E-2</v>
      </c>
      <c r="P2609" s="33">
        <f t="shared" si="122"/>
        <v>1.5291353755787604E-3</v>
      </c>
    </row>
    <row r="2610" spans="1:16" x14ac:dyDescent="0.25">
      <c r="A2610" s="27" t="s">
        <v>3375</v>
      </c>
      <c r="B2610" s="17" t="str">
        <f t="shared" si="121"/>
        <v>LOS G</v>
      </c>
      <c r="C2610" s="28" t="s">
        <v>2507</v>
      </c>
      <c r="D2610" s="28" t="s">
        <v>184</v>
      </c>
      <c r="E2610" s="19">
        <v>1.8726829803965801</v>
      </c>
      <c r="F2610" s="20">
        <v>10</v>
      </c>
      <c r="G2610" s="21">
        <v>0.243940527110064</v>
      </c>
      <c r="H2610" s="22">
        <v>0</v>
      </c>
      <c r="I2610" s="23">
        <v>1</v>
      </c>
      <c r="J2610" s="21">
        <v>1</v>
      </c>
      <c r="K2610" s="24">
        <v>0</v>
      </c>
      <c r="L2610" s="25">
        <v>0</v>
      </c>
      <c r="M2610" s="26">
        <v>1.5805716803248999E-2</v>
      </c>
      <c r="N2610" s="23">
        <v>1</v>
      </c>
      <c r="O2610" s="23">
        <f t="shared" si="120"/>
        <v>1.5805716803248999E-2</v>
      </c>
      <c r="P2610" s="33">
        <f t="shared" si="122"/>
        <v>8.4401454857574477E-3</v>
      </c>
    </row>
    <row r="2611" spans="1:16" x14ac:dyDescent="0.25">
      <c r="A2611" s="27" t="s">
        <v>3376</v>
      </c>
      <c r="B2611" s="17" t="str">
        <f t="shared" si="121"/>
        <v>HOPLA</v>
      </c>
      <c r="C2611" s="28" t="s">
        <v>1390</v>
      </c>
      <c r="D2611" s="28" t="s">
        <v>187</v>
      </c>
      <c r="E2611" s="19">
        <v>8.7193457632142799</v>
      </c>
      <c r="F2611" s="20">
        <v>58.160151045742701</v>
      </c>
      <c r="G2611" s="21">
        <v>0.267470499886719</v>
      </c>
      <c r="H2611" s="22">
        <v>1</v>
      </c>
      <c r="I2611" s="23">
        <v>4</v>
      </c>
      <c r="J2611" s="21">
        <v>0.57445312510712798</v>
      </c>
      <c r="K2611" s="24">
        <v>0</v>
      </c>
      <c r="L2611" s="25">
        <v>0</v>
      </c>
      <c r="M2611" s="26">
        <v>1.5784102774192101E-2</v>
      </c>
      <c r="N2611" s="23">
        <v>1</v>
      </c>
      <c r="O2611" s="23">
        <f t="shared" si="120"/>
        <v>1.5784102774192101E-2</v>
      </c>
      <c r="P2611" s="33">
        <f t="shared" si="122"/>
        <v>1.8102393462572682E-3</v>
      </c>
    </row>
    <row r="2612" spans="1:16" x14ac:dyDescent="0.25">
      <c r="A2612" s="27" t="s">
        <v>3377</v>
      </c>
      <c r="B2612" s="17" t="str">
        <f t="shared" si="121"/>
        <v>ANDER</v>
      </c>
      <c r="C2612" s="28" t="s">
        <v>3378</v>
      </c>
      <c r="D2612" s="28" t="s">
        <v>170</v>
      </c>
      <c r="E2612" s="19">
        <v>2.5630908029334099</v>
      </c>
      <c r="F2612" s="20">
        <v>13.0675781564721</v>
      </c>
      <c r="G2612" s="21">
        <v>1</v>
      </c>
      <c r="H2612" s="22">
        <v>0</v>
      </c>
      <c r="I2612" s="23">
        <v>0</v>
      </c>
      <c r="J2612" s="21">
        <v>0.238319630495191</v>
      </c>
      <c r="K2612" s="24">
        <v>0</v>
      </c>
      <c r="L2612" s="25">
        <v>0</v>
      </c>
      <c r="M2612" s="26">
        <v>1.57151477017386E-2</v>
      </c>
      <c r="N2612" s="23">
        <v>1</v>
      </c>
      <c r="O2612" s="23">
        <f t="shared" si="120"/>
        <v>1.57151477017386E-2</v>
      </c>
      <c r="P2612" s="33">
        <f t="shared" si="122"/>
        <v>6.1313269447000884E-3</v>
      </c>
    </row>
    <row r="2613" spans="1:16" x14ac:dyDescent="0.25">
      <c r="A2613" s="27" t="s">
        <v>3379</v>
      </c>
      <c r="B2613" s="17" t="str">
        <f t="shared" si="121"/>
        <v>SILVE</v>
      </c>
      <c r="C2613" s="28" t="s">
        <v>537</v>
      </c>
      <c r="D2613" s="28" t="s">
        <v>212</v>
      </c>
      <c r="E2613" s="19">
        <v>4.5558668263545004</v>
      </c>
      <c r="F2613" s="20">
        <v>48.601183582977001</v>
      </c>
      <c r="G2613" s="21">
        <v>0.79985347413613295</v>
      </c>
      <c r="H2613" s="22">
        <v>0</v>
      </c>
      <c r="I2613" s="23">
        <v>0</v>
      </c>
      <c r="J2613" s="21">
        <v>0.160190649872437</v>
      </c>
      <c r="K2613" s="24">
        <v>0</v>
      </c>
      <c r="L2613" s="25">
        <v>0</v>
      </c>
      <c r="M2613" s="26">
        <v>1.5709307191985201E-2</v>
      </c>
      <c r="N2613" s="23">
        <v>1</v>
      </c>
      <c r="O2613" s="23">
        <f t="shared" si="120"/>
        <v>1.5709307191985201E-2</v>
      </c>
      <c r="P2613" s="33">
        <f t="shared" si="122"/>
        <v>3.4481489013486874E-3</v>
      </c>
    </row>
    <row r="2614" spans="1:16" x14ac:dyDescent="0.25">
      <c r="A2614" s="27" t="s">
        <v>3380</v>
      </c>
      <c r="B2614" s="17" t="str">
        <f t="shared" si="121"/>
        <v>STAFF</v>
      </c>
      <c r="C2614" s="28" t="s">
        <v>1276</v>
      </c>
      <c r="D2614" s="28" t="s">
        <v>212</v>
      </c>
      <c r="E2614" s="19">
        <v>2.42491077561762</v>
      </c>
      <c r="F2614" s="20">
        <v>9.9999999999999893</v>
      </c>
      <c r="G2614" s="21">
        <v>0.52949598906528395</v>
      </c>
      <c r="H2614" s="22">
        <v>1</v>
      </c>
      <c r="I2614" s="23">
        <v>0</v>
      </c>
      <c r="J2614" s="21">
        <v>0.36212307004993199</v>
      </c>
      <c r="K2614" s="24">
        <v>0</v>
      </c>
      <c r="L2614" s="25">
        <v>0</v>
      </c>
      <c r="M2614" s="26">
        <v>1.5640997613485801E-2</v>
      </c>
      <c r="N2614" s="23">
        <v>1</v>
      </c>
      <c r="O2614" s="23">
        <f t="shared" si="120"/>
        <v>1.5640997613485801E-2</v>
      </c>
      <c r="P2614" s="33">
        <f t="shared" si="122"/>
        <v>6.4501332464498903E-3</v>
      </c>
    </row>
    <row r="2615" spans="1:16" x14ac:dyDescent="0.25">
      <c r="A2615" s="27" t="s">
        <v>954</v>
      </c>
      <c r="B2615" s="17" t="str">
        <f t="shared" si="121"/>
        <v>OILFI</v>
      </c>
      <c r="C2615" s="28" t="s">
        <v>954</v>
      </c>
      <c r="D2615" s="28" t="s">
        <v>223</v>
      </c>
      <c r="E2615" s="19">
        <v>2.0981300709587699E-2</v>
      </c>
      <c r="F2615" s="20">
        <v>19.569623332197501</v>
      </c>
      <c r="G2615" s="21">
        <v>0.17399315149450001</v>
      </c>
      <c r="H2615" s="22">
        <v>0</v>
      </c>
      <c r="I2615" s="23">
        <v>0</v>
      </c>
      <c r="J2615" s="21">
        <v>1</v>
      </c>
      <c r="K2615" s="24">
        <v>0</v>
      </c>
      <c r="L2615" s="25">
        <v>0</v>
      </c>
      <c r="M2615" s="26">
        <v>1.5601034178695799E-2</v>
      </c>
      <c r="N2615" s="23">
        <v>1</v>
      </c>
      <c r="O2615" s="23">
        <f t="shared" si="120"/>
        <v>1.5601034178695799E-2</v>
      </c>
      <c r="P2615" s="33">
        <f t="shared" si="122"/>
        <v>0.74356849437683759</v>
      </c>
    </row>
    <row r="2616" spans="1:16" x14ac:dyDescent="0.25">
      <c r="A2616" s="27" t="s">
        <v>3381</v>
      </c>
      <c r="B2616" s="17" t="str">
        <f t="shared" si="121"/>
        <v>ANDER</v>
      </c>
      <c r="C2616" s="28" t="s">
        <v>1338</v>
      </c>
      <c r="D2616" s="28" t="s">
        <v>170</v>
      </c>
      <c r="E2616" s="19">
        <v>3.4623993100989101</v>
      </c>
      <c r="F2616" s="20">
        <v>22.517486980241198</v>
      </c>
      <c r="G2616" s="21">
        <v>0.29416427063019102</v>
      </c>
      <c r="H2616" s="22">
        <v>0</v>
      </c>
      <c r="I2616" s="23">
        <v>0</v>
      </c>
      <c r="J2616" s="21">
        <v>0.74726949424142497</v>
      </c>
      <c r="K2616" s="24">
        <v>0</v>
      </c>
      <c r="L2616" s="25">
        <v>0</v>
      </c>
      <c r="M2616" s="26">
        <v>1.55953394822378E-2</v>
      </c>
      <c r="N2616" s="23">
        <v>1</v>
      </c>
      <c r="O2616" s="23">
        <f t="shared" si="120"/>
        <v>1.55953394822378E-2</v>
      </c>
      <c r="P2616" s="33">
        <f t="shared" si="122"/>
        <v>4.5042001472072523E-3</v>
      </c>
    </row>
    <row r="2617" spans="1:16" x14ac:dyDescent="0.25">
      <c r="A2617" s="27" t="s">
        <v>3382</v>
      </c>
      <c r="B2617" s="17" t="str">
        <f t="shared" si="121"/>
        <v>SHING</v>
      </c>
      <c r="C2617" s="28" t="s">
        <v>749</v>
      </c>
      <c r="D2617" s="28" t="s">
        <v>148</v>
      </c>
      <c r="E2617" s="19">
        <v>4.5627495869679402</v>
      </c>
      <c r="F2617" s="20">
        <v>12.9837335167606</v>
      </c>
      <c r="G2617" s="21">
        <v>0.69345321831472495</v>
      </c>
      <c r="H2617" s="22">
        <v>2</v>
      </c>
      <c r="I2617" s="23">
        <v>3</v>
      </c>
      <c r="J2617" s="21">
        <v>0.390763764866987</v>
      </c>
      <c r="K2617" s="24">
        <v>0</v>
      </c>
      <c r="L2617" s="25">
        <v>0</v>
      </c>
      <c r="M2617" s="26">
        <v>1.5540733638082499E-2</v>
      </c>
      <c r="N2617" s="23">
        <v>1</v>
      </c>
      <c r="O2617" s="23">
        <f t="shared" si="120"/>
        <v>1.5540733638082499E-2</v>
      </c>
      <c r="P2617" s="33">
        <f t="shared" si="122"/>
        <v>3.4060018727457056E-3</v>
      </c>
    </row>
    <row r="2618" spans="1:16" x14ac:dyDescent="0.25">
      <c r="A2618" s="27" t="s">
        <v>3383</v>
      </c>
      <c r="B2618" s="17" t="str">
        <f t="shared" si="121"/>
        <v>RALST</v>
      </c>
      <c r="C2618" s="28" t="s">
        <v>2965</v>
      </c>
      <c r="D2618" s="28" t="s">
        <v>304</v>
      </c>
      <c r="E2618" s="19">
        <v>5.2354121955456803</v>
      </c>
      <c r="F2618" s="20">
        <v>10</v>
      </c>
      <c r="G2618" s="21">
        <v>0.67127159635563705</v>
      </c>
      <c r="H2618" s="22">
        <v>0</v>
      </c>
      <c r="I2618" s="23">
        <v>1</v>
      </c>
      <c r="J2618" s="21">
        <v>0.62969362334402501</v>
      </c>
      <c r="K2618" s="24">
        <v>0</v>
      </c>
      <c r="L2618" s="25">
        <v>0</v>
      </c>
      <c r="M2618" s="26">
        <v>1.55210515727131E-2</v>
      </c>
      <c r="N2618" s="23">
        <v>1</v>
      </c>
      <c r="O2618" s="23">
        <f t="shared" si="120"/>
        <v>1.55210515727131E-2</v>
      </c>
      <c r="P2618" s="33">
        <f t="shared" si="122"/>
        <v>2.9646283793888289E-3</v>
      </c>
    </row>
    <row r="2619" spans="1:16" x14ac:dyDescent="0.25">
      <c r="A2619" s="27" t="s">
        <v>3384</v>
      </c>
      <c r="B2619" s="17" t="str">
        <f t="shared" si="121"/>
        <v>POTTE</v>
      </c>
      <c r="C2619" s="28" t="s">
        <v>1999</v>
      </c>
      <c r="D2619" s="28" t="s">
        <v>187</v>
      </c>
      <c r="E2619" s="19">
        <v>0.50639764351191197</v>
      </c>
      <c r="F2619" s="20">
        <v>62.971993683280601</v>
      </c>
      <c r="G2619" s="21">
        <v>0.86614024188688099</v>
      </c>
      <c r="H2619" s="22">
        <v>0</v>
      </c>
      <c r="I2619" s="23">
        <v>3</v>
      </c>
      <c r="J2619" s="21">
        <v>5.9406948726566697E-2</v>
      </c>
      <c r="K2619" s="24">
        <v>0</v>
      </c>
      <c r="L2619" s="25">
        <v>0</v>
      </c>
      <c r="M2619" s="26">
        <v>1.54242387919709E-2</v>
      </c>
      <c r="N2619" s="23">
        <v>1</v>
      </c>
      <c r="O2619" s="23">
        <f t="shared" si="120"/>
        <v>1.54242387919709E-2</v>
      </c>
      <c r="P2619" s="33">
        <f t="shared" si="122"/>
        <v>3.0458749146229147E-2</v>
      </c>
    </row>
    <row r="2620" spans="1:16" x14ac:dyDescent="0.25">
      <c r="A2620" s="27" t="s">
        <v>3385</v>
      </c>
      <c r="B2620" s="17" t="str">
        <f t="shared" si="121"/>
        <v>UPPER</v>
      </c>
      <c r="C2620" s="28" t="s">
        <v>1151</v>
      </c>
      <c r="D2620" s="28" t="s">
        <v>187</v>
      </c>
      <c r="E2620" s="19">
        <v>7.13764930380359</v>
      </c>
      <c r="F2620" s="20">
        <v>10</v>
      </c>
      <c r="G2620" s="21">
        <v>0.500353450856862</v>
      </c>
      <c r="H2620" s="22">
        <v>0</v>
      </c>
      <c r="I2620" s="23">
        <v>2</v>
      </c>
      <c r="J2620" s="21">
        <v>0.74169900193289195</v>
      </c>
      <c r="K2620" s="24">
        <v>0</v>
      </c>
      <c r="L2620" s="25">
        <v>0</v>
      </c>
      <c r="M2620" s="26">
        <v>1.54021352927274E-2</v>
      </c>
      <c r="N2620" s="23">
        <v>1</v>
      </c>
      <c r="O2620" s="23">
        <f t="shared" si="120"/>
        <v>1.54021352927274E-2</v>
      </c>
      <c r="P2620" s="33">
        <f t="shared" si="122"/>
        <v>2.1578722401673252E-3</v>
      </c>
    </row>
    <row r="2621" spans="1:16" x14ac:dyDescent="0.25">
      <c r="A2621" s="27" t="s">
        <v>3386</v>
      </c>
      <c r="B2621" s="17" t="str">
        <f t="shared" si="121"/>
        <v>PENRY</v>
      </c>
      <c r="C2621" s="28" t="s">
        <v>1398</v>
      </c>
      <c r="D2621" s="28" t="s">
        <v>148</v>
      </c>
      <c r="E2621" s="19">
        <v>2.4145358614974302</v>
      </c>
      <c r="F2621" s="20">
        <v>10</v>
      </c>
      <c r="G2621" s="21">
        <v>0.87133668905299499</v>
      </c>
      <c r="H2621" s="22">
        <v>0</v>
      </c>
      <c r="I2621" s="23">
        <v>1</v>
      </c>
      <c r="J2621" s="21">
        <v>0.321360256441724</v>
      </c>
      <c r="K2621" s="24">
        <v>0</v>
      </c>
      <c r="L2621" s="25">
        <v>0</v>
      </c>
      <c r="M2621" s="26">
        <v>1.53639952783806E-2</v>
      </c>
      <c r="N2621" s="23">
        <v>1</v>
      </c>
      <c r="O2621" s="23">
        <f t="shared" si="120"/>
        <v>1.53639952783806E-2</v>
      </c>
      <c r="P2621" s="33">
        <f t="shared" si="122"/>
        <v>6.3631257350024459E-3</v>
      </c>
    </row>
    <row r="2622" spans="1:16" x14ac:dyDescent="0.25">
      <c r="A2622" s="27" t="s">
        <v>3387</v>
      </c>
      <c r="B2622" s="17" t="str">
        <f t="shared" si="121"/>
        <v>ROB R</v>
      </c>
      <c r="C2622" s="28" t="s">
        <v>1206</v>
      </c>
      <c r="D2622" s="28" t="s">
        <v>223</v>
      </c>
      <c r="E2622" s="19">
        <v>2.9749806029562298</v>
      </c>
      <c r="F2622" s="20">
        <v>10</v>
      </c>
      <c r="G2622" s="21">
        <v>0.39673606844849801</v>
      </c>
      <c r="H2622" s="22">
        <v>0</v>
      </c>
      <c r="I2622" s="23">
        <v>0</v>
      </c>
      <c r="J2622" s="21">
        <v>0.59804969827451004</v>
      </c>
      <c r="K2622" s="24">
        <v>0</v>
      </c>
      <c r="L2622" s="25">
        <v>0</v>
      </c>
      <c r="M2622" s="26">
        <v>1.53371199818991E-2</v>
      </c>
      <c r="N2622" s="23">
        <v>1</v>
      </c>
      <c r="O2622" s="23">
        <f t="shared" si="120"/>
        <v>1.53371199818991E-2</v>
      </c>
      <c r="P2622" s="33">
        <f t="shared" si="122"/>
        <v>5.1553680607727822E-3</v>
      </c>
    </row>
    <row r="2623" spans="1:16" x14ac:dyDescent="0.25">
      <c r="A2623" s="27" t="s">
        <v>3388</v>
      </c>
      <c r="B2623" s="17" t="str">
        <f t="shared" si="121"/>
        <v>SAN R</v>
      </c>
      <c r="C2623" s="28" t="s">
        <v>3010</v>
      </c>
      <c r="D2623" s="28" t="s">
        <v>212</v>
      </c>
      <c r="E2623" s="19">
        <v>2.27783554575011</v>
      </c>
      <c r="F2623" s="20">
        <v>10</v>
      </c>
      <c r="G2623" s="21">
        <v>0.702444689349635</v>
      </c>
      <c r="H2623" s="22">
        <v>0</v>
      </c>
      <c r="I2623" s="23">
        <v>2</v>
      </c>
      <c r="J2623" s="21">
        <v>0.303998978120324</v>
      </c>
      <c r="K2623" s="24">
        <v>0</v>
      </c>
      <c r="L2623" s="25">
        <v>0</v>
      </c>
      <c r="M2623" s="26">
        <v>1.5330530383079801E-2</v>
      </c>
      <c r="N2623" s="23">
        <v>1</v>
      </c>
      <c r="O2623" s="23">
        <f t="shared" si="120"/>
        <v>1.5330530383079801E-2</v>
      </c>
      <c r="P2623" s="33">
        <f t="shared" si="122"/>
        <v>6.7303060625613911E-3</v>
      </c>
    </row>
    <row r="2624" spans="1:16" x14ac:dyDescent="0.25">
      <c r="A2624" s="27" t="s">
        <v>3389</v>
      </c>
      <c r="B2624" s="17" t="str">
        <f t="shared" si="121"/>
        <v>SUMMI</v>
      </c>
      <c r="C2624" s="28" t="s">
        <v>2591</v>
      </c>
      <c r="D2624" s="28" t="s">
        <v>148</v>
      </c>
      <c r="E2624" s="19">
        <v>0.66942529664602102</v>
      </c>
      <c r="F2624" s="20">
        <v>10</v>
      </c>
      <c r="G2624" s="21">
        <v>1.92624390324482E-2</v>
      </c>
      <c r="H2624" s="22">
        <v>3</v>
      </c>
      <c r="I2624" s="23">
        <v>0</v>
      </c>
      <c r="J2624" s="21">
        <v>1</v>
      </c>
      <c r="K2624" s="24">
        <v>0</v>
      </c>
      <c r="L2624" s="25">
        <v>0</v>
      </c>
      <c r="M2624" s="26">
        <v>1.52987705062288E-2</v>
      </c>
      <c r="N2624" s="23">
        <v>1</v>
      </c>
      <c r="O2624" s="23">
        <f t="shared" si="120"/>
        <v>1.52987705062288E-2</v>
      </c>
      <c r="P2624" s="33">
        <f t="shared" si="122"/>
        <v>2.2853588866269703E-2</v>
      </c>
    </row>
    <row r="2625" spans="1:16" x14ac:dyDescent="0.25">
      <c r="A2625" s="27" t="s">
        <v>3390</v>
      </c>
      <c r="B2625" s="17" t="str">
        <f t="shared" si="121"/>
        <v>POINT</v>
      </c>
      <c r="C2625" s="28" t="s">
        <v>533</v>
      </c>
      <c r="D2625" s="28" t="s">
        <v>223</v>
      </c>
      <c r="E2625" s="19">
        <v>2.8582437760109061E-2</v>
      </c>
      <c r="F2625" s="20">
        <v>13.6524771818756</v>
      </c>
      <c r="G2625" s="21">
        <v>6.6408676034101694E-2</v>
      </c>
      <c r="H2625" s="22">
        <v>0</v>
      </c>
      <c r="I2625" s="23">
        <v>0</v>
      </c>
      <c r="J2625" s="21">
        <v>0.999999999999999</v>
      </c>
      <c r="K2625" s="24">
        <v>6.6408676034101805E-2</v>
      </c>
      <c r="L2625" s="25">
        <v>0</v>
      </c>
      <c r="M2625" s="26">
        <v>1.5281091415898999E-2</v>
      </c>
      <c r="N2625" s="23">
        <v>1</v>
      </c>
      <c r="O2625" s="23">
        <f t="shared" si="120"/>
        <v>1.5281091415898999E-2</v>
      </c>
      <c r="P2625" s="33">
        <f t="shared" si="122"/>
        <v>0.53463219422193509</v>
      </c>
    </row>
    <row r="2626" spans="1:16" x14ac:dyDescent="0.25">
      <c r="A2626" s="27" t="s">
        <v>3391</v>
      </c>
      <c r="B2626" s="17" t="str">
        <f t="shared" si="121"/>
        <v>BIG R</v>
      </c>
      <c r="C2626" s="28" t="s">
        <v>1583</v>
      </c>
      <c r="D2626" s="28" t="s">
        <v>187</v>
      </c>
      <c r="E2626" s="19">
        <v>1.8593865294659999</v>
      </c>
      <c r="F2626" s="20">
        <v>10</v>
      </c>
      <c r="G2626" s="21">
        <v>4.2583766400947597E-3</v>
      </c>
      <c r="H2626" s="22">
        <v>5</v>
      </c>
      <c r="I2626" s="23">
        <v>2</v>
      </c>
      <c r="J2626" s="21">
        <v>0.94214123934846705</v>
      </c>
      <c r="K2626" s="24">
        <v>0</v>
      </c>
      <c r="L2626" s="25">
        <v>0</v>
      </c>
      <c r="M2626" s="26">
        <v>1.5269871696438E-2</v>
      </c>
      <c r="N2626" s="23">
        <v>1</v>
      </c>
      <c r="O2626" s="23">
        <f t="shared" si="120"/>
        <v>1.5269871696438E-2</v>
      </c>
      <c r="P2626" s="33">
        <f t="shared" si="122"/>
        <v>8.2123170489050382E-3</v>
      </c>
    </row>
    <row r="2627" spans="1:16" x14ac:dyDescent="0.25">
      <c r="A2627" s="27" t="s">
        <v>3392</v>
      </c>
      <c r="B2627" s="17" t="str">
        <f t="shared" si="121"/>
        <v>GEYSE</v>
      </c>
      <c r="C2627" s="28" t="s">
        <v>1184</v>
      </c>
      <c r="D2627" s="28" t="s">
        <v>226</v>
      </c>
      <c r="E2627" s="19">
        <v>1.4772830146321301</v>
      </c>
      <c r="F2627" s="20">
        <v>46.303512246181398</v>
      </c>
      <c r="G2627" s="21">
        <v>1</v>
      </c>
      <c r="H2627" s="22">
        <v>0</v>
      </c>
      <c r="I2627" s="23">
        <v>0</v>
      </c>
      <c r="J2627" s="21">
        <v>0.11505428618986099</v>
      </c>
      <c r="K2627" s="24">
        <v>0</v>
      </c>
      <c r="L2627" s="25">
        <v>0</v>
      </c>
      <c r="M2627" s="26">
        <v>1.5261744825462401E-2</v>
      </c>
      <c r="N2627" s="23">
        <v>1</v>
      </c>
      <c r="O2627" s="23">
        <f t="shared" si="120"/>
        <v>1.5261744825462401E-2</v>
      </c>
      <c r="P2627" s="33">
        <f t="shared" si="122"/>
        <v>1.0330955324266589E-2</v>
      </c>
    </row>
    <row r="2628" spans="1:16" x14ac:dyDescent="0.25">
      <c r="A2628" s="27" t="s">
        <v>3393</v>
      </c>
      <c r="B2628" s="17" t="str">
        <f t="shared" si="121"/>
        <v>CARLO</v>
      </c>
      <c r="C2628" s="28" t="s">
        <v>2509</v>
      </c>
      <c r="D2628" s="28" t="s">
        <v>187</v>
      </c>
      <c r="E2628" s="19">
        <v>2.1830198304942101</v>
      </c>
      <c r="F2628" s="20">
        <v>31.2731677345372</v>
      </c>
      <c r="G2628" s="21">
        <v>0.37154850037957599</v>
      </c>
      <c r="H2628" s="22">
        <v>2</v>
      </c>
      <c r="I2628" s="23">
        <v>2</v>
      </c>
      <c r="J2628" s="21">
        <v>0.39915567871686503</v>
      </c>
      <c r="K2628" s="24">
        <v>0</v>
      </c>
      <c r="L2628" s="25">
        <v>0</v>
      </c>
      <c r="M2628" s="26">
        <v>1.5244759915596399E-2</v>
      </c>
      <c r="N2628" s="23">
        <v>1</v>
      </c>
      <c r="O2628" s="23">
        <f t="shared" si="120"/>
        <v>1.5244759915596399E-2</v>
      </c>
      <c r="P2628" s="33">
        <f t="shared" si="122"/>
        <v>6.983335516537733E-3</v>
      </c>
    </row>
    <row r="2629" spans="1:16" x14ac:dyDescent="0.25">
      <c r="A2629" s="27" t="s">
        <v>3394</v>
      </c>
      <c r="B2629" s="17" t="str">
        <f t="shared" si="121"/>
        <v>WILLI</v>
      </c>
      <c r="C2629" s="28" t="s">
        <v>331</v>
      </c>
      <c r="D2629" s="28" t="s">
        <v>187</v>
      </c>
      <c r="E2629" s="19">
        <v>1.4733959886808199</v>
      </c>
      <c r="F2629" s="20">
        <v>28.649689964036401</v>
      </c>
      <c r="G2629" s="21">
        <v>0.64028918724939698</v>
      </c>
      <c r="H2629" s="22">
        <v>0</v>
      </c>
      <c r="I2629" s="23">
        <v>1</v>
      </c>
      <c r="J2629" s="21">
        <v>0.37491738824403698</v>
      </c>
      <c r="K2629" s="24">
        <v>0</v>
      </c>
      <c r="L2629" s="25">
        <v>0</v>
      </c>
      <c r="M2629" s="26">
        <v>1.5222287703559699E-2</v>
      </c>
      <c r="N2629" s="23">
        <v>1</v>
      </c>
      <c r="O2629" s="23">
        <f t="shared" ref="O2629:O2692" si="123">M2629*N2629</f>
        <v>1.5222287703559699E-2</v>
      </c>
      <c r="P2629" s="33">
        <f t="shared" si="122"/>
        <v>1.0331430125032929E-2</v>
      </c>
    </row>
    <row r="2630" spans="1:16" x14ac:dyDescent="0.25">
      <c r="A2630" s="27" t="s">
        <v>3395</v>
      </c>
      <c r="B2630" s="17" t="str">
        <f t="shared" ref="B2630:B2693" si="124">LEFT(A2630,5)</f>
        <v>BIG M</v>
      </c>
      <c r="C2630" s="28" t="s">
        <v>796</v>
      </c>
      <c r="D2630" s="28" t="s">
        <v>170</v>
      </c>
      <c r="E2630" s="19">
        <v>5.0492497933681504</v>
      </c>
      <c r="F2630" s="20">
        <v>32.686838316410103</v>
      </c>
      <c r="G2630" s="21">
        <v>6.5052848643456104E-2</v>
      </c>
      <c r="H2630" s="22">
        <v>7</v>
      </c>
      <c r="I2630" s="23">
        <v>2</v>
      </c>
      <c r="J2630" s="21">
        <v>0.57295646344528495</v>
      </c>
      <c r="K2630" s="24">
        <v>0</v>
      </c>
      <c r="L2630" s="25">
        <v>0</v>
      </c>
      <c r="M2630" s="26">
        <v>1.52013329486626E-2</v>
      </c>
      <c r="N2630" s="23">
        <v>1</v>
      </c>
      <c r="O2630" s="23">
        <f t="shared" si="123"/>
        <v>1.52013329486626E-2</v>
      </c>
      <c r="P2630" s="33">
        <f t="shared" ref="P2630:P2693" si="125">O2630/E2630</f>
        <v>3.0106121841364489E-3</v>
      </c>
    </row>
    <row r="2631" spans="1:16" x14ac:dyDescent="0.25">
      <c r="A2631" s="27" t="s">
        <v>3396</v>
      </c>
      <c r="B2631" s="17" t="str">
        <f t="shared" si="124"/>
        <v>FRANK</v>
      </c>
      <c r="C2631" s="28" t="s">
        <v>3397</v>
      </c>
      <c r="D2631" s="28" t="s">
        <v>528</v>
      </c>
      <c r="E2631" s="19">
        <v>1.17525744578332</v>
      </c>
      <c r="F2631" s="20">
        <v>10</v>
      </c>
      <c r="G2631" s="21">
        <v>0.98961318572222801</v>
      </c>
      <c r="H2631" s="22">
        <v>0</v>
      </c>
      <c r="I2631" s="23">
        <v>2</v>
      </c>
      <c r="J2631" s="21">
        <v>0.31882570331828203</v>
      </c>
      <c r="K2631" s="24">
        <v>0</v>
      </c>
      <c r="L2631" s="25">
        <v>0</v>
      </c>
      <c r="M2631" s="26">
        <v>1.51011746333656E-2</v>
      </c>
      <c r="N2631" s="23">
        <v>1</v>
      </c>
      <c r="O2631" s="23">
        <f t="shared" si="123"/>
        <v>1.51011746333656E-2</v>
      </c>
      <c r="P2631" s="33">
        <f t="shared" si="125"/>
        <v>1.2849248211569957E-2</v>
      </c>
    </row>
    <row r="2632" spans="1:16" x14ac:dyDescent="0.25">
      <c r="A2632" s="27" t="s">
        <v>3398</v>
      </c>
      <c r="B2632" s="17" t="str">
        <f t="shared" si="124"/>
        <v>SARAT</v>
      </c>
      <c r="C2632" s="28" t="s">
        <v>3399</v>
      </c>
      <c r="D2632" s="28" t="s">
        <v>184</v>
      </c>
      <c r="E2632" s="19">
        <v>2.7261232670098599</v>
      </c>
      <c r="F2632" s="20">
        <v>10</v>
      </c>
      <c r="G2632" s="21">
        <v>0.38528017294964401</v>
      </c>
      <c r="H2632" s="22">
        <v>0</v>
      </c>
      <c r="I2632" s="23">
        <v>1</v>
      </c>
      <c r="J2632" s="21">
        <v>0.56785847953642699</v>
      </c>
      <c r="K2632" s="24">
        <v>0</v>
      </c>
      <c r="L2632" s="25">
        <v>0</v>
      </c>
      <c r="M2632" s="26">
        <v>1.5056902688767099E-2</v>
      </c>
      <c r="N2632" s="23">
        <v>1</v>
      </c>
      <c r="O2632" s="23">
        <f t="shared" si="123"/>
        <v>1.5056902688767099E-2</v>
      </c>
      <c r="P2632" s="33">
        <f t="shared" si="125"/>
        <v>5.5231921721875105E-3</v>
      </c>
    </row>
    <row r="2633" spans="1:16" x14ac:dyDescent="0.25">
      <c r="A2633" s="27" t="s">
        <v>3400</v>
      </c>
      <c r="B2633" s="17" t="str">
        <f t="shared" si="124"/>
        <v>GONZA</v>
      </c>
      <c r="C2633" s="28" t="s">
        <v>1139</v>
      </c>
      <c r="D2633" s="28" t="s">
        <v>223</v>
      </c>
      <c r="E2633" s="19">
        <v>6.0363254491855402E-2</v>
      </c>
      <c r="F2633" s="20">
        <v>60</v>
      </c>
      <c r="G2633" s="21">
        <v>1</v>
      </c>
      <c r="H2633" s="22">
        <v>0</v>
      </c>
      <c r="I2633" s="23">
        <v>0</v>
      </c>
      <c r="J2633" s="21">
        <v>7.1672847836284498E-3</v>
      </c>
      <c r="K2633" s="24">
        <v>0</v>
      </c>
      <c r="L2633" s="25">
        <v>0</v>
      </c>
      <c r="M2633" s="26">
        <v>1.50465007051961E-2</v>
      </c>
      <c r="N2633" s="23">
        <v>1</v>
      </c>
      <c r="O2633" s="23">
        <f t="shared" si="123"/>
        <v>1.50465007051961E-2</v>
      </c>
      <c r="P2633" s="33">
        <f t="shared" si="125"/>
        <v>0.24926589581458486</v>
      </c>
    </row>
    <row r="2634" spans="1:16" x14ac:dyDescent="0.25">
      <c r="A2634" s="27" t="s">
        <v>3401</v>
      </c>
      <c r="B2634" s="17" t="str">
        <f t="shared" si="124"/>
        <v>SAN L</v>
      </c>
      <c r="C2634" s="28" t="s">
        <v>3402</v>
      </c>
      <c r="D2634" s="28" t="s">
        <v>580</v>
      </c>
      <c r="E2634" s="19">
        <v>0.61698133330591798</v>
      </c>
      <c r="F2634" s="20">
        <v>17.590096451504898</v>
      </c>
      <c r="G2634" s="21">
        <v>0.98923890450906005</v>
      </c>
      <c r="H2634" s="22">
        <v>0</v>
      </c>
      <c r="I2634" s="23">
        <v>1</v>
      </c>
      <c r="J2634" s="21">
        <v>0.28408873243147997</v>
      </c>
      <c r="K2634" s="24">
        <v>0</v>
      </c>
      <c r="L2634" s="25">
        <v>0</v>
      </c>
      <c r="M2634" s="26">
        <v>1.50390840252473E-2</v>
      </c>
      <c r="N2634" s="23">
        <v>1</v>
      </c>
      <c r="O2634" s="23">
        <f t="shared" si="123"/>
        <v>1.50390840252473E-2</v>
      </c>
      <c r="P2634" s="33">
        <f t="shared" si="125"/>
        <v>2.4375265852314639E-2</v>
      </c>
    </row>
    <row r="2635" spans="1:16" x14ac:dyDescent="0.25">
      <c r="A2635" s="27" t="s">
        <v>3403</v>
      </c>
      <c r="B2635" s="17" t="str">
        <f t="shared" si="124"/>
        <v>SAN A</v>
      </c>
      <c r="C2635" s="28" t="s">
        <v>3404</v>
      </c>
      <c r="D2635" s="28" t="s">
        <v>223</v>
      </c>
      <c r="E2635" s="19">
        <v>1.14368564874588</v>
      </c>
      <c r="F2635" s="20">
        <v>50.614799741100803</v>
      </c>
      <c r="G2635" s="21">
        <v>1</v>
      </c>
      <c r="H2635" s="22">
        <v>0</v>
      </c>
      <c r="I2635" s="23">
        <v>0</v>
      </c>
      <c r="J2635" s="21">
        <v>6.7104772394362799E-2</v>
      </c>
      <c r="K2635" s="24">
        <v>0</v>
      </c>
      <c r="L2635" s="25">
        <v>0</v>
      </c>
      <c r="M2635" s="26">
        <v>1.4985310180446999E-2</v>
      </c>
      <c r="N2635" s="23">
        <v>1</v>
      </c>
      <c r="O2635" s="23">
        <f t="shared" si="123"/>
        <v>1.4985310180446999E-2</v>
      </c>
      <c r="P2635" s="33">
        <f t="shared" si="125"/>
        <v>1.3102647739682047E-2</v>
      </c>
    </row>
    <row r="2636" spans="1:16" x14ac:dyDescent="0.25">
      <c r="A2636" s="27" t="s">
        <v>3405</v>
      </c>
      <c r="B2636" s="17" t="str">
        <f t="shared" si="124"/>
        <v>SARAT</v>
      </c>
      <c r="C2636" s="28" t="s">
        <v>634</v>
      </c>
      <c r="D2636" s="28" t="s">
        <v>184</v>
      </c>
      <c r="E2636" s="19">
        <v>0.248622426761717</v>
      </c>
      <c r="F2636" s="20">
        <v>10</v>
      </c>
      <c r="G2636" s="21">
        <v>1</v>
      </c>
      <c r="H2636" s="22">
        <v>0</v>
      </c>
      <c r="I2636" s="23">
        <v>2</v>
      </c>
      <c r="J2636" s="21">
        <v>0.30097800055775498</v>
      </c>
      <c r="K2636" s="24">
        <v>0</v>
      </c>
      <c r="L2636" s="25">
        <v>0</v>
      </c>
      <c r="M2636" s="26">
        <v>1.4963257433721301E-2</v>
      </c>
      <c r="N2636" s="23">
        <v>1</v>
      </c>
      <c r="O2636" s="23">
        <f t="shared" si="123"/>
        <v>1.4963257433721301E-2</v>
      </c>
      <c r="P2636" s="33">
        <f t="shared" si="125"/>
        <v>6.0184664869602784E-2</v>
      </c>
    </row>
    <row r="2637" spans="1:16" x14ac:dyDescent="0.25">
      <c r="A2637" s="27" t="s">
        <v>1777</v>
      </c>
      <c r="B2637" s="17" t="str">
        <f t="shared" si="124"/>
        <v>GRASS</v>
      </c>
      <c r="C2637" s="28" t="s">
        <v>1777</v>
      </c>
      <c r="D2637" s="28" t="s">
        <v>148</v>
      </c>
      <c r="E2637" s="19">
        <v>2.1114971337729799E-2</v>
      </c>
      <c r="F2637" s="20">
        <v>10</v>
      </c>
      <c r="G2637" s="21">
        <v>0.198685332527023</v>
      </c>
      <c r="H2637" s="22">
        <v>0</v>
      </c>
      <c r="I2637" s="23">
        <v>0</v>
      </c>
      <c r="J2637" s="21">
        <v>1</v>
      </c>
      <c r="K2637" s="24">
        <v>0</v>
      </c>
      <c r="L2637" s="25">
        <v>0</v>
      </c>
      <c r="M2637" s="26">
        <v>1.49234811097455E-2</v>
      </c>
      <c r="N2637" s="23">
        <v>1</v>
      </c>
      <c r="O2637" s="23">
        <f t="shared" si="123"/>
        <v>1.49234811097455E-2</v>
      </c>
      <c r="P2637" s="33">
        <f t="shared" si="125"/>
        <v>0.70677250141841852</v>
      </c>
    </row>
    <row r="2638" spans="1:16" x14ac:dyDescent="0.25">
      <c r="A2638" s="27" t="s">
        <v>3406</v>
      </c>
      <c r="B2638" s="17" t="str">
        <f t="shared" si="124"/>
        <v>OAKLA</v>
      </c>
      <c r="C2638" s="28" t="s">
        <v>527</v>
      </c>
      <c r="D2638" s="28" t="s">
        <v>528</v>
      </c>
      <c r="E2638" s="19">
        <v>4.8760260469617238</v>
      </c>
      <c r="F2638" s="20">
        <v>10</v>
      </c>
      <c r="G2638" s="21">
        <v>0.15546360880548199</v>
      </c>
      <c r="H2638" s="22">
        <v>5</v>
      </c>
      <c r="I2638" s="23">
        <v>5</v>
      </c>
      <c r="J2638" s="21">
        <v>0.41406009254765003</v>
      </c>
      <c r="K2638" s="24">
        <v>0.194164147897641</v>
      </c>
      <c r="L2638" s="25">
        <v>0</v>
      </c>
      <c r="M2638" s="26">
        <v>1.4897132134291301E-2</v>
      </c>
      <c r="N2638" s="23">
        <v>1</v>
      </c>
      <c r="O2638" s="23">
        <f t="shared" si="123"/>
        <v>1.4897132134291301E-2</v>
      </c>
      <c r="P2638" s="33">
        <f t="shared" si="125"/>
        <v>3.0551789491718934E-3</v>
      </c>
    </row>
    <row r="2639" spans="1:16" x14ac:dyDescent="0.25">
      <c r="A2639" s="27" t="s">
        <v>3407</v>
      </c>
      <c r="B2639" s="17" t="str">
        <f t="shared" si="124"/>
        <v>MC AR</v>
      </c>
      <c r="C2639" s="28" t="s">
        <v>3408</v>
      </c>
      <c r="D2639" s="28" t="s">
        <v>170</v>
      </c>
      <c r="E2639" s="19">
        <v>0.91154039627155903</v>
      </c>
      <c r="F2639" s="20">
        <v>54.322834493671202</v>
      </c>
      <c r="G2639" s="21">
        <v>1</v>
      </c>
      <c r="H2639" s="22">
        <v>0</v>
      </c>
      <c r="I2639" s="23">
        <v>0</v>
      </c>
      <c r="J2639" s="21">
        <v>3.5678067041565002E-2</v>
      </c>
      <c r="K2639" s="24">
        <v>0</v>
      </c>
      <c r="L2639" s="25">
        <v>0</v>
      </c>
      <c r="M2639" s="26">
        <v>1.48951253006104E-2</v>
      </c>
      <c r="N2639" s="23">
        <v>1</v>
      </c>
      <c r="O2639" s="23">
        <f t="shared" si="123"/>
        <v>1.48951253006104E-2</v>
      </c>
      <c r="P2639" s="33">
        <f t="shared" si="125"/>
        <v>1.6340609106886974E-2</v>
      </c>
    </row>
    <row r="2640" spans="1:16" x14ac:dyDescent="0.25">
      <c r="A2640" s="27" t="s">
        <v>3409</v>
      </c>
      <c r="B2640" s="17" t="str">
        <f t="shared" si="124"/>
        <v>MERCE</v>
      </c>
      <c r="C2640" s="28" t="s">
        <v>1019</v>
      </c>
      <c r="D2640" s="28" t="s">
        <v>145</v>
      </c>
      <c r="E2640" s="19">
        <v>8.7968121905533607</v>
      </c>
      <c r="F2640" s="20">
        <v>48.287244428735903</v>
      </c>
      <c r="G2640" s="21">
        <v>0.481614266564377</v>
      </c>
      <c r="H2640" s="22">
        <v>0</v>
      </c>
      <c r="I2640" s="23">
        <v>1</v>
      </c>
      <c r="J2640" s="21">
        <v>0.348413690289891</v>
      </c>
      <c r="K2640" s="24">
        <v>0</v>
      </c>
      <c r="L2640" s="25">
        <v>0</v>
      </c>
      <c r="M2640" s="26">
        <v>1.4878939391777901E-2</v>
      </c>
      <c r="N2640" s="23">
        <v>1</v>
      </c>
      <c r="O2640" s="23">
        <f t="shared" si="123"/>
        <v>1.4878939391777901E-2</v>
      </c>
      <c r="P2640" s="33">
        <f t="shared" si="125"/>
        <v>1.6914012791765588E-3</v>
      </c>
    </row>
    <row r="2641" spans="1:16" x14ac:dyDescent="0.25">
      <c r="A2641" s="27" t="s">
        <v>3410</v>
      </c>
      <c r="B2641" s="17" t="str">
        <f t="shared" si="124"/>
        <v>JESSU</v>
      </c>
      <c r="C2641" s="28" t="s">
        <v>1029</v>
      </c>
      <c r="D2641" s="28" t="s">
        <v>170</v>
      </c>
      <c r="E2641" s="19">
        <v>1.1326562945199801</v>
      </c>
      <c r="F2641" s="20">
        <v>30.834250456127901</v>
      </c>
      <c r="G2641" s="21">
        <v>1</v>
      </c>
      <c r="H2641" s="22">
        <v>0</v>
      </c>
      <c r="I2641" s="23">
        <v>0</v>
      </c>
      <c r="J2641" s="21">
        <v>0.19428120464516599</v>
      </c>
      <c r="K2641" s="24">
        <v>0</v>
      </c>
      <c r="L2641" s="25">
        <v>0</v>
      </c>
      <c r="M2641" s="26">
        <v>1.48696213344743E-2</v>
      </c>
      <c r="N2641" s="23">
        <v>1</v>
      </c>
      <c r="O2641" s="23">
        <f t="shared" si="123"/>
        <v>1.48696213344743E-2</v>
      </c>
      <c r="P2641" s="33">
        <f t="shared" si="125"/>
        <v>1.3128096675413831E-2</v>
      </c>
    </row>
    <row r="2642" spans="1:16" x14ac:dyDescent="0.25">
      <c r="A2642" s="27" t="s">
        <v>3411</v>
      </c>
      <c r="B2642" s="17" t="str">
        <f t="shared" si="124"/>
        <v>PURIS</v>
      </c>
      <c r="C2642" s="28" t="s">
        <v>1513</v>
      </c>
      <c r="D2642" s="28" t="s">
        <v>580</v>
      </c>
      <c r="E2642" s="19">
        <v>3.82843531649812</v>
      </c>
      <c r="F2642" s="20">
        <v>30.565825234284802</v>
      </c>
      <c r="G2642" s="21">
        <v>4.8477602981029197E-2</v>
      </c>
      <c r="H2642" s="22">
        <v>1</v>
      </c>
      <c r="I2642" s="23">
        <v>0</v>
      </c>
      <c r="J2642" s="21">
        <v>0.83254193536125098</v>
      </c>
      <c r="K2642" s="24">
        <v>0</v>
      </c>
      <c r="L2642" s="25">
        <v>0</v>
      </c>
      <c r="M2642" s="26">
        <v>1.4860755889393701E-2</v>
      </c>
      <c r="N2642" s="23">
        <v>1</v>
      </c>
      <c r="O2642" s="23">
        <f t="shared" si="123"/>
        <v>1.4860755889393701E-2</v>
      </c>
      <c r="P2642" s="33">
        <f t="shared" si="125"/>
        <v>3.88167871750459E-3</v>
      </c>
    </row>
    <row r="2643" spans="1:16" x14ac:dyDescent="0.25">
      <c r="A2643" s="27" t="s">
        <v>3412</v>
      </c>
      <c r="B2643" s="17" t="str">
        <f t="shared" si="124"/>
        <v>HICKS</v>
      </c>
      <c r="C2643" s="28" t="s">
        <v>1088</v>
      </c>
      <c r="D2643" s="28" t="s">
        <v>490</v>
      </c>
      <c r="E2643" s="19">
        <v>2.3562813236000699</v>
      </c>
      <c r="F2643" s="20">
        <v>22.921254398864701</v>
      </c>
      <c r="G2643" s="21">
        <v>0.92075166894750804</v>
      </c>
      <c r="H2643" s="22">
        <v>0</v>
      </c>
      <c r="I2643" s="23">
        <v>3</v>
      </c>
      <c r="J2643" s="21">
        <v>0.24686188749495999</v>
      </c>
      <c r="K2643" s="24">
        <v>0</v>
      </c>
      <c r="L2643" s="25">
        <v>0</v>
      </c>
      <c r="M2643" s="26">
        <v>1.48129263537748E-2</v>
      </c>
      <c r="N2643" s="23">
        <v>1</v>
      </c>
      <c r="O2643" s="23">
        <f t="shared" si="123"/>
        <v>1.48129263537748E-2</v>
      </c>
      <c r="P2643" s="33">
        <f t="shared" si="125"/>
        <v>6.2865695218186895E-3</v>
      </c>
    </row>
    <row r="2644" spans="1:16" x14ac:dyDescent="0.25">
      <c r="A2644" s="27" t="s">
        <v>3413</v>
      </c>
      <c r="B2644" s="17" t="str">
        <f t="shared" si="124"/>
        <v>REEDL</v>
      </c>
      <c r="C2644" s="28" t="s">
        <v>2859</v>
      </c>
      <c r="D2644" s="28" t="s">
        <v>340</v>
      </c>
      <c r="E2644" s="19">
        <v>1.66434723472626</v>
      </c>
      <c r="F2644" s="20">
        <v>56.370126494793098</v>
      </c>
      <c r="G2644" s="21">
        <v>0.98079401481895101</v>
      </c>
      <c r="H2644" s="22">
        <v>0</v>
      </c>
      <c r="I2644" s="23">
        <v>0</v>
      </c>
      <c r="J2644" s="21">
        <v>3.1672500005208798E-2</v>
      </c>
      <c r="K2644" s="24">
        <v>0</v>
      </c>
      <c r="L2644" s="25">
        <v>0</v>
      </c>
      <c r="M2644" s="26">
        <v>1.48094145215103E-2</v>
      </c>
      <c r="N2644" s="23">
        <v>1</v>
      </c>
      <c r="O2644" s="23">
        <f t="shared" si="123"/>
        <v>1.48094145215103E-2</v>
      </c>
      <c r="P2644" s="33">
        <f t="shared" si="125"/>
        <v>8.8980317403213327E-3</v>
      </c>
    </row>
    <row r="2645" spans="1:16" x14ac:dyDescent="0.25">
      <c r="A2645" s="27" t="s">
        <v>3414</v>
      </c>
      <c r="B2645" s="17" t="str">
        <f t="shared" si="124"/>
        <v>SAN L</v>
      </c>
      <c r="C2645" s="28" t="s">
        <v>965</v>
      </c>
      <c r="D2645" s="28" t="s">
        <v>580</v>
      </c>
      <c r="E2645" s="19">
        <v>2.8352446930349302</v>
      </c>
      <c r="F2645" s="20">
        <v>59.3930168497509</v>
      </c>
      <c r="G2645" s="21">
        <v>0.72074038095082404</v>
      </c>
      <c r="H2645" s="22">
        <v>0</v>
      </c>
      <c r="I2645" s="23">
        <v>1</v>
      </c>
      <c r="J2645" s="21">
        <v>0.203732178206112</v>
      </c>
      <c r="K2645" s="24">
        <v>0</v>
      </c>
      <c r="L2645" s="25">
        <v>0</v>
      </c>
      <c r="M2645" s="26">
        <v>1.48020516087571E-2</v>
      </c>
      <c r="N2645" s="23">
        <v>1</v>
      </c>
      <c r="O2645" s="23">
        <f t="shared" si="123"/>
        <v>1.48020516087571E-2</v>
      </c>
      <c r="P2645" s="33">
        <f t="shared" si="125"/>
        <v>5.2207316162586814E-3</v>
      </c>
    </row>
    <row r="2646" spans="1:16" x14ac:dyDescent="0.25">
      <c r="A2646" s="27" t="s">
        <v>3415</v>
      </c>
      <c r="B2646" s="17" t="str">
        <f t="shared" si="124"/>
        <v>POTTE</v>
      </c>
      <c r="C2646" s="28" t="s">
        <v>1999</v>
      </c>
      <c r="D2646" s="28" t="s">
        <v>187</v>
      </c>
      <c r="E2646" s="19">
        <v>2.4417299756432399E-2</v>
      </c>
      <c r="F2646" s="20">
        <v>10</v>
      </c>
      <c r="G2646" s="21">
        <v>0</v>
      </c>
      <c r="H2646" s="22">
        <v>0</v>
      </c>
      <c r="I2646" s="23">
        <v>1</v>
      </c>
      <c r="J2646" s="21">
        <v>1</v>
      </c>
      <c r="K2646" s="24">
        <v>0</v>
      </c>
      <c r="L2646" s="25">
        <v>0</v>
      </c>
      <c r="M2646" s="26">
        <v>1.47858954122802E-2</v>
      </c>
      <c r="N2646" s="23">
        <v>1</v>
      </c>
      <c r="O2646" s="23">
        <f t="shared" si="123"/>
        <v>1.47858954122802E-2</v>
      </c>
      <c r="P2646" s="33">
        <f t="shared" si="125"/>
        <v>0.60554998135635618</v>
      </c>
    </row>
    <row r="2647" spans="1:16" x14ac:dyDescent="0.25">
      <c r="A2647" s="27" t="s">
        <v>3416</v>
      </c>
      <c r="B2647" s="17" t="str">
        <f t="shared" si="124"/>
        <v>VIEJO</v>
      </c>
      <c r="C2647" s="28" t="s">
        <v>1387</v>
      </c>
      <c r="D2647" s="28" t="s">
        <v>223</v>
      </c>
      <c r="E2647" s="19">
        <v>0.94683322039858298</v>
      </c>
      <c r="F2647" s="20">
        <v>10</v>
      </c>
      <c r="G2647" s="21">
        <v>0</v>
      </c>
      <c r="H2647" s="22">
        <v>1</v>
      </c>
      <c r="I2647" s="23">
        <v>1</v>
      </c>
      <c r="J2647" s="21">
        <v>0.986662496404902</v>
      </c>
      <c r="K2647" s="24">
        <v>0</v>
      </c>
      <c r="L2647" s="25">
        <v>0</v>
      </c>
      <c r="M2647" s="26">
        <v>1.47840053961973E-2</v>
      </c>
      <c r="N2647" s="23">
        <v>1</v>
      </c>
      <c r="O2647" s="23">
        <f t="shared" si="123"/>
        <v>1.47840053961973E-2</v>
      </c>
      <c r="P2647" s="33">
        <f t="shared" si="125"/>
        <v>1.5614159999554896E-2</v>
      </c>
    </row>
    <row r="2648" spans="1:16" x14ac:dyDescent="0.25">
      <c r="A2648" s="27" t="s">
        <v>3417</v>
      </c>
      <c r="B2648" s="17" t="str">
        <f t="shared" si="124"/>
        <v>CORRA</v>
      </c>
      <c r="C2648" s="28" t="s">
        <v>1084</v>
      </c>
      <c r="D2648" s="28" t="s">
        <v>154</v>
      </c>
      <c r="E2648" s="19">
        <v>3.2845190876555201</v>
      </c>
      <c r="F2648" s="20">
        <v>10</v>
      </c>
      <c r="G2648" s="21">
        <v>0.84854840436994605</v>
      </c>
      <c r="H2648" s="22">
        <v>0</v>
      </c>
      <c r="I2648" s="23">
        <v>2</v>
      </c>
      <c r="J2648" s="21">
        <v>0.41182765118671899</v>
      </c>
      <c r="K2648" s="24">
        <v>0</v>
      </c>
      <c r="L2648" s="25">
        <v>0</v>
      </c>
      <c r="M2648" s="26">
        <v>1.47598716002607E-2</v>
      </c>
      <c r="N2648" s="23">
        <v>1</v>
      </c>
      <c r="O2648" s="23">
        <f t="shared" si="123"/>
        <v>1.47598716002607E-2</v>
      </c>
      <c r="P2648" s="33">
        <f t="shared" si="125"/>
        <v>4.4937694701589481E-3</v>
      </c>
    </row>
    <row r="2649" spans="1:16" x14ac:dyDescent="0.25">
      <c r="A2649" s="27" t="s">
        <v>3418</v>
      </c>
      <c r="B2649" s="17" t="str">
        <f t="shared" si="124"/>
        <v>COARS</v>
      </c>
      <c r="C2649" s="28" t="s">
        <v>626</v>
      </c>
      <c r="D2649" s="28" t="s">
        <v>145</v>
      </c>
      <c r="E2649" s="19">
        <v>4.6414674185534501</v>
      </c>
      <c r="F2649" s="20">
        <v>10</v>
      </c>
      <c r="G2649" s="21">
        <v>0.96805197611645999</v>
      </c>
      <c r="H2649" s="22">
        <v>0</v>
      </c>
      <c r="I2649" s="23">
        <v>4</v>
      </c>
      <c r="J2649" s="21">
        <v>0.27048262031054898</v>
      </c>
      <c r="K2649" s="24">
        <v>0</v>
      </c>
      <c r="L2649" s="25">
        <v>0</v>
      </c>
      <c r="M2649" s="26">
        <v>1.4744446657365301E-2</v>
      </c>
      <c r="N2649" s="23">
        <v>1</v>
      </c>
      <c r="O2649" s="23">
        <f t="shared" si="123"/>
        <v>1.4744446657365301E-2</v>
      </c>
      <c r="P2649" s="33">
        <f t="shared" si="125"/>
        <v>3.1766778321931049E-3</v>
      </c>
    </row>
    <row r="2650" spans="1:16" x14ac:dyDescent="0.25">
      <c r="A2650" s="27" t="s">
        <v>3419</v>
      </c>
      <c r="B2650" s="17" t="str">
        <f t="shared" si="124"/>
        <v>POTTE</v>
      </c>
      <c r="C2650" s="28" t="s">
        <v>1999</v>
      </c>
      <c r="D2650" s="28" t="s">
        <v>187</v>
      </c>
      <c r="E2650" s="19">
        <v>1.72026300904611</v>
      </c>
      <c r="F2650" s="20">
        <v>30.136327974281201</v>
      </c>
      <c r="G2650" s="21">
        <v>0.62855743972213596</v>
      </c>
      <c r="H2650" s="22">
        <v>2</v>
      </c>
      <c r="I2650" s="23">
        <v>1</v>
      </c>
      <c r="J2650" s="21">
        <v>0.18167287270381999</v>
      </c>
      <c r="K2650" s="24">
        <v>0</v>
      </c>
      <c r="L2650" s="25">
        <v>0</v>
      </c>
      <c r="M2650" s="26">
        <v>1.47335639868098E-2</v>
      </c>
      <c r="N2650" s="23">
        <v>1</v>
      </c>
      <c r="O2650" s="23">
        <f t="shared" si="123"/>
        <v>1.47335639868098E-2</v>
      </c>
      <c r="P2650" s="33">
        <f t="shared" si="125"/>
        <v>8.5647159238630595E-3</v>
      </c>
    </row>
    <row r="2651" spans="1:16" x14ac:dyDescent="0.25">
      <c r="A2651" s="27" t="s">
        <v>3420</v>
      </c>
      <c r="B2651" s="17" t="str">
        <f t="shared" si="124"/>
        <v xml:space="preserve">PAUL </v>
      </c>
      <c r="C2651" s="28" t="s">
        <v>1636</v>
      </c>
      <c r="D2651" s="28" t="s">
        <v>223</v>
      </c>
      <c r="E2651" s="19">
        <v>1.7112032733297962</v>
      </c>
      <c r="F2651" s="20">
        <v>10</v>
      </c>
      <c r="G2651" s="21">
        <v>0.38847961275645998</v>
      </c>
      <c r="H2651" s="22">
        <v>0</v>
      </c>
      <c r="I2651" s="23">
        <v>0</v>
      </c>
      <c r="J2651" s="21">
        <v>0.34487510853978898</v>
      </c>
      <c r="K2651" s="24">
        <v>0.21632771990369001</v>
      </c>
      <c r="L2651" s="25">
        <v>0</v>
      </c>
      <c r="M2651" s="26">
        <v>1.4721441579923399E-2</v>
      </c>
      <c r="N2651" s="23">
        <v>1</v>
      </c>
      <c r="O2651" s="23">
        <f t="shared" si="123"/>
        <v>1.4721441579923399E-2</v>
      </c>
      <c r="P2651" s="33">
        <f t="shared" si="125"/>
        <v>8.6029765191351238E-3</v>
      </c>
    </row>
    <row r="2652" spans="1:16" x14ac:dyDescent="0.25">
      <c r="A2652" s="27" t="s">
        <v>3421</v>
      </c>
      <c r="B2652" s="17" t="str">
        <f t="shared" si="124"/>
        <v>COTTO</v>
      </c>
      <c r="C2652" s="28" t="s">
        <v>1468</v>
      </c>
      <c r="D2652" s="28" t="s">
        <v>170</v>
      </c>
      <c r="E2652" s="19">
        <v>3.2216333803299699</v>
      </c>
      <c r="F2652" s="20">
        <v>22.5045839734527</v>
      </c>
      <c r="G2652" s="21">
        <v>0.96002899999779001</v>
      </c>
      <c r="H2652" s="22">
        <v>0</v>
      </c>
      <c r="I2652" s="23">
        <v>0</v>
      </c>
      <c r="J2652" s="21">
        <v>0.273125138944113</v>
      </c>
      <c r="K2652" s="24">
        <v>0</v>
      </c>
      <c r="L2652" s="25">
        <v>0</v>
      </c>
      <c r="M2652" s="26">
        <v>1.4710012336287199E-2</v>
      </c>
      <c r="N2652" s="23">
        <v>1</v>
      </c>
      <c r="O2652" s="23">
        <f t="shared" si="123"/>
        <v>1.4710012336287199E-2</v>
      </c>
      <c r="P2652" s="33">
        <f t="shared" si="125"/>
        <v>4.5660106535091068E-3</v>
      </c>
    </row>
    <row r="2653" spans="1:16" x14ac:dyDescent="0.25">
      <c r="A2653" s="27" t="s">
        <v>3422</v>
      </c>
      <c r="B2653" s="17" t="str">
        <f t="shared" si="124"/>
        <v>CLARK</v>
      </c>
      <c r="C2653" s="28" t="s">
        <v>1296</v>
      </c>
      <c r="D2653" s="28" t="s">
        <v>148</v>
      </c>
      <c r="E2653" s="19">
        <v>0.61278375600103296</v>
      </c>
      <c r="F2653" s="20">
        <v>10</v>
      </c>
      <c r="G2653" s="21">
        <v>1</v>
      </c>
      <c r="H2653" s="22">
        <v>0</v>
      </c>
      <c r="I2653" s="23">
        <v>0</v>
      </c>
      <c r="J2653" s="21">
        <v>0.325482633202547</v>
      </c>
      <c r="K2653" s="24">
        <v>0</v>
      </c>
      <c r="L2653" s="25">
        <v>0</v>
      </c>
      <c r="M2653" s="26">
        <v>1.4708732540632499E-2</v>
      </c>
      <c r="N2653" s="23">
        <v>1</v>
      </c>
      <c r="O2653" s="23">
        <f t="shared" si="123"/>
        <v>1.4708732540632499E-2</v>
      </c>
      <c r="P2653" s="33">
        <f t="shared" si="125"/>
        <v>2.4003137153341424E-2</v>
      </c>
    </row>
    <row r="2654" spans="1:16" x14ac:dyDescent="0.25">
      <c r="A2654" s="27" t="s">
        <v>3423</v>
      </c>
      <c r="B2654" s="17" t="str">
        <f t="shared" si="124"/>
        <v>PERRY</v>
      </c>
      <c r="C2654" s="28" t="s">
        <v>1597</v>
      </c>
      <c r="D2654" s="28" t="s">
        <v>580</v>
      </c>
      <c r="E2654" s="19">
        <v>2.9028469698485799</v>
      </c>
      <c r="F2654" s="20">
        <v>10</v>
      </c>
      <c r="G2654" s="21">
        <v>0.12362115875215</v>
      </c>
      <c r="H2654" s="22">
        <v>3</v>
      </c>
      <c r="I2654" s="23">
        <v>2</v>
      </c>
      <c r="J2654" s="21">
        <v>0.69829405122198096</v>
      </c>
      <c r="K2654" s="24">
        <v>0</v>
      </c>
      <c r="L2654" s="25">
        <v>0</v>
      </c>
      <c r="M2654" s="26">
        <v>1.46976506625163E-2</v>
      </c>
      <c r="N2654" s="23">
        <v>1</v>
      </c>
      <c r="O2654" s="23">
        <f t="shared" si="123"/>
        <v>1.46976506625163E-2</v>
      </c>
      <c r="P2654" s="33">
        <f t="shared" si="125"/>
        <v>5.0631848027741424E-3</v>
      </c>
    </row>
    <row r="2655" spans="1:16" x14ac:dyDescent="0.25">
      <c r="A2655" s="27" t="s">
        <v>3424</v>
      </c>
      <c r="B2655" s="17" t="str">
        <f t="shared" si="124"/>
        <v>CURTI</v>
      </c>
      <c r="C2655" s="28" t="s">
        <v>1472</v>
      </c>
      <c r="D2655" s="28" t="s">
        <v>145</v>
      </c>
      <c r="E2655" s="19">
        <v>0.37395472657831802</v>
      </c>
      <c r="F2655" s="20">
        <v>10</v>
      </c>
      <c r="G2655" s="21">
        <v>0.153959325923959</v>
      </c>
      <c r="H2655" s="22">
        <v>0</v>
      </c>
      <c r="I2655" s="23">
        <v>1</v>
      </c>
      <c r="J2655" s="21">
        <v>1</v>
      </c>
      <c r="K2655" s="24">
        <v>0</v>
      </c>
      <c r="L2655" s="25">
        <v>0</v>
      </c>
      <c r="M2655" s="26">
        <v>1.46912026569212E-2</v>
      </c>
      <c r="N2655" s="23">
        <v>1</v>
      </c>
      <c r="O2655" s="23">
        <f t="shared" si="123"/>
        <v>1.46912026569212E-2</v>
      </c>
      <c r="P2655" s="33">
        <f t="shared" si="125"/>
        <v>3.9286046178224718E-2</v>
      </c>
    </row>
    <row r="2656" spans="1:16" x14ac:dyDescent="0.25">
      <c r="A2656" s="27" t="s">
        <v>3425</v>
      </c>
      <c r="B2656" s="17" t="str">
        <f t="shared" si="124"/>
        <v>ANTEL</v>
      </c>
      <c r="C2656" s="28" t="s">
        <v>3426</v>
      </c>
      <c r="D2656" s="28" t="s">
        <v>2291</v>
      </c>
      <c r="E2656" s="19">
        <v>0.75322290099805</v>
      </c>
      <c r="F2656" s="20">
        <v>47.127598928333498</v>
      </c>
      <c r="G2656" s="21">
        <v>1</v>
      </c>
      <c r="H2656" s="22">
        <v>0</v>
      </c>
      <c r="I2656" s="23">
        <v>0</v>
      </c>
      <c r="J2656" s="21">
        <v>6.6819624557301394E-2</v>
      </c>
      <c r="K2656" s="24">
        <v>0</v>
      </c>
      <c r="L2656" s="25">
        <v>0</v>
      </c>
      <c r="M2656" s="26">
        <v>1.4633100832716401E-2</v>
      </c>
      <c r="N2656" s="23">
        <v>1</v>
      </c>
      <c r="O2656" s="23">
        <f t="shared" si="123"/>
        <v>1.4633100832716401E-2</v>
      </c>
      <c r="P2656" s="33">
        <f t="shared" si="125"/>
        <v>1.9427318013468479E-2</v>
      </c>
    </row>
    <row r="2657" spans="1:16" x14ac:dyDescent="0.25">
      <c r="A2657" s="27" t="s">
        <v>3427</v>
      </c>
      <c r="B2657" s="17" t="str">
        <f t="shared" si="124"/>
        <v>FLINT</v>
      </c>
      <c r="C2657" s="28" t="s">
        <v>3428</v>
      </c>
      <c r="D2657" s="28" t="s">
        <v>148</v>
      </c>
      <c r="E2657" s="19">
        <v>9.2843552895102002E-2</v>
      </c>
      <c r="F2657" s="20">
        <v>10</v>
      </c>
      <c r="G2657" s="21">
        <v>0</v>
      </c>
      <c r="H2657" s="22">
        <v>0</v>
      </c>
      <c r="I2657" s="23">
        <v>0</v>
      </c>
      <c r="J2657" s="21">
        <v>1</v>
      </c>
      <c r="K2657" s="24">
        <v>0</v>
      </c>
      <c r="L2657" s="25">
        <v>0</v>
      </c>
      <c r="M2657" s="26">
        <v>1.44832769283394E-2</v>
      </c>
      <c r="N2657" s="23">
        <v>1</v>
      </c>
      <c r="O2657" s="23">
        <f t="shared" si="123"/>
        <v>1.44832769283394E-2</v>
      </c>
      <c r="P2657" s="33">
        <f t="shared" si="125"/>
        <v>0.15599658217198054</v>
      </c>
    </row>
    <row r="2658" spans="1:16" x14ac:dyDescent="0.25">
      <c r="A2658" s="27" t="s">
        <v>3285</v>
      </c>
      <c r="B2658" s="17" t="str">
        <f t="shared" si="124"/>
        <v>AUBUR</v>
      </c>
      <c r="C2658" s="28" t="s">
        <v>3285</v>
      </c>
      <c r="D2658" s="28" t="s">
        <v>148</v>
      </c>
      <c r="E2658" s="19">
        <v>2.5463512461816499E-2</v>
      </c>
      <c r="F2658" s="20">
        <v>10</v>
      </c>
      <c r="G2658" s="21">
        <v>0</v>
      </c>
      <c r="H2658" s="22">
        <v>0</v>
      </c>
      <c r="I2658" s="23">
        <v>0</v>
      </c>
      <c r="J2658" s="21">
        <v>1</v>
      </c>
      <c r="K2658" s="24">
        <v>0</v>
      </c>
      <c r="L2658" s="25">
        <v>0</v>
      </c>
      <c r="M2658" s="26">
        <v>1.44832769283394E-2</v>
      </c>
      <c r="N2658" s="23">
        <v>1</v>
      </c>
      <c r="O2658" s="23">
        <f t="shared" si="123"/>
        <v>1.44832769283394E-2</v>
      </c>
      <c r="P2658" s="33">
        <f t="shared" si="125"/>
        <v>0.56878551024952362</v>
      </c>
    </row>
    <row r="2659" spans="1:16" x14ac:dyDescent="0.25">
      <c r="A2659" s="27" t="s">
        <v>3429</v>
      </c>
      <c r="B2659" s="17" t="str">
        <f t="shared" si="124"/>
        <v>AUBUR</v>
      </c>
      <c r="C2659" s="28" t="s">
        <v>3430</v>
      </c>
      <c r="D2659" s="28" t="s">
        <v>148</v>
      </c>
      <c r="E2659" s="19">
        <v>3.11662990772902</v>
      </c>
      <c r="F2659" s="20">
        <v>10</v>
      </c>
      <c r="G2659" s="21">
        <v>0.26195988642471901</v>
      </c>
      <c r="H2659" s="22">
        <v>0</v>
      </c>
      <c r="I2659" s="23">
        <v>7</v>
      </c>
      <c r="J2659" s="21">
        <v>0.63527288148917904</v>
      </c>
      <c r="K2659" s="24">
        <v>0</v>
      </c>
      <c r="L2659" s="25">
        <v>0</v>
      </c>
      <c r="M2659" s="26">
        <v>1.4448527808279699E-2</v>
      </c>
      <c r="N2659" s="23">
        <v>1</v>
      </c>
      <c r="O2659" s="23">
        <f t="shared" si="123"/>
        <v>1.4448527808279699E-2</v>
      </c>
      <c r="P2659" s="33">
        <f t="shared" si="125"/>
        <v>4.6359459531747351E-3</v>
      </c>
    </row>
    <row r="2660" spans="1:16" x14ac:dyDescent="0.25">
      <c r="A2660" s="27" t="s">
        <v>3431</v>
      </c>
      <c r="B2660" s="17" t="str">
        <f t="shared" si="124"/>
        <v>SAN B</v>
      </c>
      <c r="C2660" s="28" t="s">
        <v>2062</v>
      </c>
      <c r="D2660" s="28" t="s">
        <v>223</v>
      </c>
      <c r="E2660" s="19">
        <v>4.8064399863412399</v>
      </c>
      <c r="F2660" s="20">
        <v>10</v>
      </c>
      <c r="G2660" s="21">
        <v>7.9921932428646994E-2</v>
      </c>
      <c r="H2660" s="22">
        <v>0</v>
      </c>
      <c r="I2660" s="23">
        <v>0</v>
      </c>
      <c r="J2660" s="21">
        <v>0.52813693370459502</v>
      </c>
      <c r="K2660" s="24">
        <v>0</v>
      </c>
      <c r="L2660" s="25">
        <v>0</v>
      </c>
      <c r="M2660" s="26">
        <v>1.43948387610818E-2</v>
      </c>
      <c r="N2660" s="23">
        <v>1</v>
      </c>
      <c r="O2660" s="23">
        <f t="shared" si="123"/>
        <v>1.43948387610818E-2</v>
      </c>
      <c r="P2660" s="33">
        <f t="shared" si="125"/>
        <v>2.9949065840806314E-3</v>
      </c>
    </row>
    <row r="2661" spans="1:16" x14ac:dyDescent="0.25">
      <c r="A2661" s="27" t="s">
        <v>3432</v>
      </c>
      <c r="B2661" s="17" t="str">
        <f t="shared" si="124"/>
        <v>VALLE</v>
      </c>
      <c r="C2661" s="28" t="s">
        <v>3433</v>
      </c>
      <c r="D2661" s="28" t="s">
        <v>528</v>
      </c>
      <c r="E2661" s="19">
        <v>3.5036567151032698</v>
      </c>
      <c r="F2661" s="20">
        <v>10</v>
      </c>
      <c r="G2661" s="21">
        <v>0.43525769147471299</v>
      </c>
      <c r="H2661" s="22">
        <v>0</v>
      </c>
      <c r="I2661" s="23">
        <v>2</v>
      </c>
      <c r="J2661" s="21">
        <v>0.59306674039521101</v>
      </c>
      <c r="K2661" s="24">
        <v>0</v>
      </c>
      <c r="L2661" s="25">
        <v>0</v>
      </c>
      <c r="M2661" s="26">
        <v>1.43885763130682E-2</v>
      </c>
      <c r="N2661" s="23">
        <v>1</v>
      </c>
      <c r="O2661" s="23">
        <f t="shared" si="123"/>
        <v>1.43885763130682E-2</v>
      </c>
      <c r="P2661" s="33">
        <f t="shared" si="125"/>
        <v>4.1067311905995619E-3</v>
      </c>
    </row>
    <row r="2662" spans="1:16" x14ac:dyDescent="0.25">
      <c r="A2662" s="27" t="s">
        <v>3434</v>
      </c>
      <c r="B2662" s="17" t="str">
        <f t="shared" si="124"/>
        <v>LUCER</v>
      </c>
      <c r="C2662" s="28" t="s">
        <v>2024</v>
      </c>
      <c r="D2662" s="28" t="s">
        <v>187</v>
      </c>
      <c r="E2662" s="19">
        <v>2.0464607349735702</v>
      </c>
      <c r="F2662" s="20">
        <v>10</v>
      </c>
      <c r="G2662" s="21">
        <v>0.61298169863773599</v>
      </c>
      <c r="H2662" s="22">
        <v>0</v>
      </c>
      <c r="I2662" s="23">
        <v>3</v>
      </c>
      <c r="J2662" s="21">
        <v>0.55889998144935205</v>
      </c>
      <c r="K2662" s="24">
        <v>0</v>
      </c>
      <c r="L2662" s="25">
        <v>0</v>
      </c>
      <c r="M2662" s="26">
        <v>1.43862465925392E-2</v>
      </c>
      <c r="N2662" s="23">
        <v>1</v>
      </c>
      <c r="O2662" s="23">
        <f t="shared" si="123"/>
        <v>1.43862465925392E-2</v>
      </c>
      <c r="P2662" s="33">
        <f t="shared" si="125"/>
        <v>7.029818039838911E-3</v>
      </c>
    </row>
    <row r="2663" spans="1:16" x14ac:dyDescent="0.25">
      <c r="A2663" s="27" t="s">
        <v>3435</v>
      </c>
      <c r="B2663" s="17" t="str">
        <f t="shared" si="124"/>
        <v>SNEAT</v>
      </c>
      <c r="C2663" s="28" t="s">
        <v>3436</v>
      </c>
      <c r="D2663" s="28" t="s">
        <v>304</v>
      </c>
      <c r="E2663" s="19">
        <v>1.67905699271233</v>
      </c>
      <c r="F2663" s="20">
        <v>10</v>
      </c>
      <c r="G2663" s="21">
        <v>0.45995255062224599</v>
      </c>
      <c r="H2663" s="22">
        <v>1</v>
      </c>
      <c r="I2663" s="23">
        <v>0</v>
      </c>
      <c r="J2663" s="21">
        <v>0.333238575607334</v>
      </c>
      <c r="K2663" s="24">
        <v>0</v>
      </c>
      <c r="L2663" s="25">
        <v>0</v>
      </c>
      <c r="M2663" s="26">
        <v>1.4365855229131299E-2</v>
      </c>
      <c r="N2663" s="23">
        <v>1</v>
      </c>
      <c r="O2663" s="23">
        <f t="shared" si="123"/>
        <v>1.4365855229131299E-2</v>
      </c>
      <c r="P2663" s="33">
        <f t="shared" si="125"/>
        <v>8.5559068521699529E-3</v>
      </c>
    </row>
    <row r="2664" spans="1:16" x14ac:dyDescent="0.25">
      <c r="A2664" s="27" t="s">
        <v>3437</v>
      </c>
      <c r="B2664" s="17" t="str">
        <f t="shared" si="124"/>
        <v>TULUC</v>
      </c>
      <c r="C2664" s="28" t="s">
        <v>3438</v>
      </c>
      <c r="D2664" s="28" t="s">
        <v>212</v>
      </c>
      <c r="E2664" s="19">
        <v>4.4166925211157304</v>
      </c>
      <c r="F2664" s="20">
        <v>65.277745863073207</v>
      </c>
      <c r="G2664" s="21">
        <v>0.26898266386795999</v>
      </c>
      <c r="H2664" s="22">
        <v>0</v>
      </c>
      <c r="I2664" s="23">
        <v>1</v>
      </c>
      <c r="J2664" s="21">
        <v>0.50382642019428003</v>
      </c>
      <c r="K2664" s="24">
        <v>0</v>
      </c>
      <c r="L2664" s="25">
        <v>0</v>
      </c>
      <c r="M2664" s="26">
        <v>1.4345393903164199E-2</v>
      </c>
      <c r="N2664" s="23">
        <v>1</v>
      </c>
      <c r="O2664" s="23">
        <f t="shared" si="123"/>
        <v>1.4345393903164199E-2</v>
      </c>
      <c r="P2664" s="33">
        <f t="shared" si="125"/>
        <v>3.2479947006907135E-3</v>
      </c>
    </row>
    <row r="2665" spans="1:16" x14ac:dyDescent="0.25">
      <c r="A2665" s="27" t="s">
        <v>3439</v>
      </c>
      <c r="B2665" s="17" t="str">
        <f t="shared" si="124"/>
        <v>ROSSM</v>
      </c>
      <c r="C2665" s="28" t="s">
        <v>2363</v>
      </c>
      <c r="D2665" s="28" t="s">
        <v>593</v>
      </c>
      <c r="E2665" s="19">
        <v>2.35166410405298</v>
      </c>
      <c r="F2665" s="20">
        <v>13.159438617367799</v>
      </c>
      <c r="G2665" s="21">
        <v>0.381352550134826</v>
      </c>
      <c r="H2665" s="22">
        <v>0</v>
      </c>
      <c r="I2665" s="23">
        <v>7</v>
      </c>
      <c r="J2665" s="21">
        <v>0.64038344105759204</v>
      </c>
      <c r="K2665" s="24">
        <v>0</v>
      </c>
      <c r="L2665" s="25">
        <v>0</v>
      </c>
      <c r="M2665" s="26">
        <v>1.4330660109829399E-2</v>
      </c>
      <c r="N2665" s="23">
        <v>1</v>
      </c>
      <c r="O2665" s="23">
        <f t="shared" si="123"/>
        <v>1.4330660109829399E-2</v>
      </c>
      <c r="P2665" s="33">
        <f t="shared" si="125"/>
        <v>6.0938380124658095E-3</v>
      </c>
    </row>
    <row r="2666" spans="1:16" x14ac:dyDescent="0.25">
      <c r="A2666" s="27" t="s">
        <v>3440</v>
      </c>
      <c r="B2666" s="17" t="str">
        <f t="shared" si="124"/>
        <v>OAKLA</v>
      </c>
      <c r="C2666" s="28" t="s">
        <v>688</v>
      </c>
      <c r="D2666" s="28" t="s">
        <v>528</v>
      </c>
      <c r="E2666" s="19">
        <v>1.3071598008123049</v>
      </c>
      <c r="F2666" s="20">
        <v>10</v>
      </c>
      <c r="G2666" s="21">
        <v>2.0743220897219201E-2</v>
      </c>
      <c r="H2666" s="22">
        <v>0</v>
      </c>
      <c r="I2666" s="23">
        <v>2</v>
      </c>
      <c r="J2666" s="21">
        <v>0.537575382146258</v>
      </c>
      <c r="K2666" s="24">
        <v>0.24102345242404399</v>
      </c>
      <c r="L2666" s="25">
        <v>0</v>
      </c>
      <c r="M2666" s="26">
        <v>1.4318901487429401E-2</v>
      </c>
      <c r="N2666" s="23">
        <v>1</v>
      </c>
      <c r="O2666" s="23">
        <f t="shared" si="123"/>
        <v>1.4318901487429401E-2</v>
      </c>
      <c r="P2666" s="33">
        <f t="shared" si="125"/>
        <v>1.095420887219087E-2</v>
      </c>
    </row>
    <row r="2667" spans="1:16" x14ac:dyDescent="0.25">
      <c r="A2667" s="27" t="s">
        <v>3441</v>
      </c>
      <c r="B2667" s="17" t="str">
        <f t="shared" si="124"/>
        <v>WILLI</v>
      </c>
      <c r="C2667" s="28" t="s">
        <v>231</v>
      </c>
      <c r="D2667" s="28" t="s">
        <v>187</v>
      </c>
      <c r="E2667" s="19">
        <v>2.8565886918066599</v>
      </c>
      <c r="F2667" s="20">
        <v>16.339769472796402</v>
      </c>
      <c r="G2667" s="21">
        <v>0.61512824714147996</v>
      </c>
      <c r="H2667" s="22">
        <v>0</v>
      </c>
      <c r="I2667" s="23">
        <v>4</v>
      </c>
      <c r="J2667" s="21">
        <v>0.48676739271771702</v>
      </c>
      <c r="K2667" s="24">
        <v>0</v>
      </c>
      <c r="L2667" s="25">
        <v>0</v>
      </c>
      <c r="M2667" s="26">
        <v>1.42991545071103E-2</v>
      </c>
      <c r="N2667" s="23">
        <v>1</v>
      </c>
      <c r="O2667" s="23">
        <f t="shared" si="123"/>
        <v>1.42991545071103E-2</v>
      </c>
      <c r="P2667" s="33">
        <f t="shared" si="125"/>
        <v>5.0056749675315513E-3</v>
      </c>
    </row>
    <row r="2668" spans="1:16" x14ac:dyDescent="0.25">
      <c r="A2668" s="27" t="s">
        <v>3442</v>
      </c>
      <c r="B2668" s="17" t="str">
        <f t="shared" si="124"/>
        <v>OAKLA</v>
      </c>
      <c r="C2668" s="28" t="s">
        <v>3443</v>
      </c>
      <c r="D2668" s="28" t="s">
        <v>528</v>
      </c>
      <c r="E2668" s="19">
        <v>1.5351666445964101</v>
      </c>
      <c r="F2668" s="20">
        <v>10</v>
      </c>
      <c r="G2668" s="21">
        <v>8.5513467118859005E-3</v>
      </c>
      <c r="H2668" s="22">
        <v>1</v>
      </c>
      <c r="I2668" s="23">
        <v>0</v>
      </c>
      <c r="J2668" s="21">
        <v>0.83221083442626698</v>
      </c>
      <c r="K2668" s="24">
        <v>0</v>
      </c>
      <c r="L2668" s="25">
        <v>0</v>
      </c>
      <c r="M2668" s="26">
        <v>1.42807613654543E-2</v>
      </c>
      <c r="N2668" s="23">
        <v>1</v>
      </c>
      <c r="O2668" s="23">
        <f t="shared" si="123"/>
        <v>1.42807613654543E-2</v>
      </c>
      <c r="P2668" s="33">
        <f t="shared" si="125"/>
        <v>9.3024176988998238E-3</v>
      </c>
    </row>
    <row r="2669" spans="1:16" x14ac:dyDescent="0.25">
      <c r="A2669" s="27" t="s">
        <v>3444</v>
      </c>
      <c r="B2669" s="17" t="str">
        <f t="shared" si="124"/>
        <v>POINT</v>
      </c>
      <c r="C2669" s="28" t="s">
        <v>533</v>
      </c>
      <c r="D2669" s="28" t="s">
        <v>223</v>
      </c>
      <c r="E2669" s="19">
        <v>2.5672236051158399</v>
      </c>
      <c r="F2669" s="20">
        <v>18.070548094491802</v>
      </c>
      <c r="G2669" s="21">
        <v>6.5789578846332505E-2</v>
      </c>
      <c r="H2669" s="22">
        <v>5</v>
      </c>
      <c r="I2669" s="23">
        <v>0</v>
      </c>
      <c r="J2669" s="21">
        <v>0.94358242833580597</v>
      </c>
      <c r="K2669" s="24">
        <v>0</v>
      </c>
      <c r="L2669" s="25">
        <v>0</v>
      </c>
      <c r="M2669" s="26">
        <v>1.4278794787765E-2</v>
      </c>
      <c r="N2669" s="23">
        <v>1</v>
      </c>
      <c r="O2669" s="23">
        <f t="shared" si="123"/>
        <v>1.4278794787765E-2</v>
      </c>
      <c r="P2669" s="33">
        <f t="shared" si="125"/>
        <v>5.5619599162733246E-3</v>
      </c>
    </row>
    <row r="2670" spans="1:16" x14ac:dyDescent="0.25">
      <c r="A2670" s="27" t="s">
        <v>3445</v>
      </c>
      <c r="B2670" s="17" t="str">
        <f t="shared" si="124"/>
        <v>MORAG</v>
      </c>
      <c r="C2670" s="28" t="s">
        <v>3446</v>
      </c>
      <c r="D2670" s="28" t="s">
        <v>593</v>
      </c>
      <c r="E2670" s="19">
        <v>1.341019369040783</v>
      </c>
      <c r="F2670" s="20">
        <v>16.532259005249401</v>
      </c>
      <c r="G2670" s="21">
        <v>0</v>
      </c>
      <c r="H2670" s="22">
        <v>6</v>
      </c>
      <c r="I2670" s="23">
        <v>3</v>
      </c>
      <c r="J2670" s="21">
        <v>0.21011058821130599</v>
      </c>
      <c r="K2670" s="24">
        <v>0.11538412748106799</v>
      </c>
      <c r="L2670" s="25">
        <v>0</v>
      </c>
      <c r="M2670" s="26">
        <v>1.4259537321502201E-2</v>
      </c>
      <c r="N2670" s="23">
        <v>1</v>
      </c>
      <c r="O2670" s="23">
        <f t="shared" si="123"/>
        <v>1.4259537321502201E-2</v>
      </c>
      <c r="P2670" s="33">
        <f t="shared" si="125"/>
        <v>1.0633356721537809E-2</v>
      </c>
    </row>
    <row r="2671" spans="1:16" x14ac:dyDescent="0.25">
      <c r="A2671" s="27" t="s">
        <v>3447</v>
      </c>
      <c r="B2671" s="17" t="str">
        <f t="shared" si="124"/>
        <v>DUNBA</v>
      </c>
      <c r="C2671" s="28" t="s">
        <v>460</v>
      </c>
      <c r="D2671" s="28" t="s">
        <v>226</v>
      </c>
      <c r="E2671" s="19">
        <v>4.1387131860449271</v>
      </c>
      <c r="F2671" s="20">
        <v>21.895106559796101</v>
      </c>
      <c r="G2671" s="21">
        <v>0.29756461649792398</v>
      </c>
      <c r="H2671" s="22">
        <v>0</v>
      </c>
      <c r="I2671" s="23">
        <v>0</v>
      </c>
      <c r="J2671" s="21">
        <v>0.62234208746854602</v>
      </c>
      <c r="K2671" s="24">
        <v>0.103510585638175</v>
      </c>
      <c r="L2671" s="25">
        <v>0</v>
      </c>
      <c r="M2671" s="26">
        <v>1.42504617891939E-2</v>
      </c>
      <c r="N2671" s="23">
        <v>1</v>
      </c>
      <c r="O2671" s="23">
        <f t="shared" si="123"/>
        <v>1.42504617891939E-2</v>
      </c>
      <c r="P2671" s="33">
        <f t="shared" si="125"/>
        <v>3.4432107634914536E-3</v>
      </c>
    </row>
    <row r="2672" spans="1:16" x14ac:dyDescent="0.25">
      <c r="A2672" s="27" t="s">
        <v>3448</v>
      </c>
      <c r="B2672" s="17" t="str">
        <f t="shared" si="124"/>
        <v>CHEST</v>
      </c>
      <c r="C2672" s="28" t="s">
        <v>3449</v>
      </c>
      <c r="D2672" s="28" t="s">
        <v>170</v>
      </c>
      <c r="E2672" s="19">
        <v>2.5695147347199199</v>
      </c>
      <c r="F2672" s="20">
        <v>10</v>
      </c>
      <c r="G2672" s="21">
        <v>0.968755379913395</v>
      </c>
      <c r="H2672" s="22">
        <v>0</v>
      </c>
      <c r="I2672" s="23">
        <v>0</v>
      </c>
      <c r="J2672" s="21">
        <v>0.31912681887391497</v>
      </c>
      <c r="K2672" s="24">
        <v>0</v>
      </c>
      <c r="L2672" s="25">
        <v>0</v>
      </c>
      <c r="M2672" s="26">
        <v>1.42499518613256E-2</v>
      </c>
      <c r="N2672" s="23">
        <v>1</v>
      </c>
      <c r="O2672" s="23">
        <f t="shared" si="123"/>
        <v>1.42499518613256E-2</v>
      </c>
      <c r="P2672" s="33">
        <f t="shared" si="125"/>
        <v>5.5457754994656071E-3</v>
      </c>
    </row>
    <row r="2673" spans="1:16" x14ac:dyDescent="0.25">
      <c r="A2673" s="27" t="s">
        <v>3450</v>
      </c>
      <c r="B2673" s="17" t="str">
        <f t="shared" si="124"/>
        <v xml:space="preserve">WISE </v>
      </c>
      <c r="C2673" s="28" t="s">
        <v>3162</v>
      </c>
      <c r="D2673" s="28" t="s">
        <v>148</v>
      </c>
      <c r="E2673" s="19">
        <v>2.2263969973331701</v>
      </c>
      <c r="F2673" s="20">
        <v>13.026449789300701</v>
      </c>
      <c r="G2673" s="21">
        <v>0.54753059596231402</v>
      </c>
      <c r="H2673" s="22">
        <v>0</v>
      </c>
      <c r="I2673" s="23">
        <v>1</v>
      </c>
      <c r="J2673" s="21">
        <v>0.62414516987876301</v>
      </c>
      <c r="K2673" s="24">
        <v>0</v>
      </c>
      <c r="L2673" s="25">
        <v>0</v>
      </c>
      <c r="M2673" s="26">
        <v>1.42466313548193E-2</v>
      </c>
      <c r="N2673" s="23">
        <v>1</v>
      </c>
      <c r="O2673" s="23">
        <f t="shared" si="123"/>
        <v>1.42466313548193E-2</v>
      </c>
      <c r="P2673" s="33">
        <f t="shared" si="125"/>
        <v>6.3989627060601706E-3</v>
      </c>
    </row>
    <row r="2674" spans="1:16" x14ac:dyDescent="0.25">
      <c r="A2674" s="27" t="s">
        <v>3451</v>
      </c>
      <c r="B2674" s="17" t="str">
        <f t="shared" si="124"/>
        <v xml:space="preserve">CLAY </v>
      </c>
      <c r="C2674" s="28" t="s">
        <v>2770</v>
      </c>
      <c r="D2674" s="28" t="s">
        <v>154</v>
      </c>
      <c r="E2674" s="19">
        <v>4.4126397812532403</v>
      </c>
      <c r="F2674" s="20">
        <v>25.7756659263442</v>
      </c>
      <c r="G2674" s="21">
        <v>4.3099282758436899E-2</v>
      </c>
      <c r="H2674" s="22">
        <v>0</v>
      </c>
      <c r="I2674" s="23">
        <v>1</v>
      </c>
      <c r="J2674" s="21">
        <v>0.95220258048122997</v>
      </c>
      <c r="K2674" s="24">
        <v>0</v>
      </c>
      <c r="L2674" s="25">
        <v>0</v>
      </c>
      <c r="M2674" s="26">
        <v>1.42426424322058E-2</v>
      </c>
      <c r="N2674" s="23">
        <v>1</v>
      </c>
      <c r="O2674" s="23">
        <f t="shared" si="123"/>
        <v>1.42426424322058E-2</v>
      </c>
      <c r="P2674" s="33">
        <f t="shared" si="125"/>
        <v>3.2276920705638762E-3</v>
      </c>
    </row>
    <row r="2675" spans="1:16" x14ac:dyDescent="0.25">
      <c r="A2675" s="27" t="s">
        <v>3452</v>
      </c>
      <c r="B2675" s="17" t="str">
        <f t="shared" si="124"/>
        <v>SAN C</v>
      </c>
      <c r="C2675" s="28" t="s">
        <v>3083</v>
      </c>
      <c r="D2675" s="28" t="s">
        <v>304</v>
      </c>
      <c r="E2675" s="19">
        <v>0.38484529766849102</v>
      </c>
      <c r="F2675" s="20">
        <v>10</v>
      </c>
      <c r="G2675" s="21">
        <v>0.115567398780495</v>
      </c>
      <c r="H2675" s="22">
        <v>0</v>
      </c>
      <c r="I2675" s="23">
        <v>1</v>
      </c>
      <c r="J2675" s="21">
        <v>1</v>
      </c>
      <c r="K2675" s="24">
        <v>0</v>
      </c>
      <c r="L2675" s="25">
        <v>0</v>
      </c>
      <c r="M2675" s="26">
        <v>1.4239576780390501E-2</v>
      </c>
      <c r="N2675" s="23">
        <v>1</v>
      </c>
      <c r="O2675" s="23">
        <f t="shared" si="123"/>
        <v>1.4239576780390501E-2</v>
      </c>
      <c r="P2675" s="33">
        <f t="shared" si="125"/>
        <v>3.7000781526130511E-2</v>
      </c>
    </row>
    <row r="2676" spans="1:16" x14ac:dyDescent="0.25">
      <c r="A2676" s="27" t="s">
        <v>3453</v>
      </c>
      <c r="B2676" s="17" t="str">
        <f t="shared" si="124"/>
        <v>HOOPA</v>
      </c>
      <c r="C2676" s="28" t="s">
        <v>734</v>
      </c>
      <c r="D2676" s="28" t="s">
        <v>187</v>
      </c>
      <c r="E2676" s="19">
        <v>0.168402296659483</v>
      </c>
      <c r="F2676" s="20">
        <v>40.708532002289999</v>
      </c>
      <c r="G2676" s="21">
        <v>1</v>
      </c>
      <c r="H2676" s="22">
        <v>0</v>
      </c>
      <c r="I2676" s="23">
        <v>1</v>
      </c>
      <c r="J2676" s="21">
        <v>6.0287057741660099E-2</v>
      </c>
      <c r="K2676" s="24">
        <v>0</v>
      </c>
      <c r="L2676" s="25">
        <v>0</v>
      </c>
      <c r="M2676" s="26">
        <v>1.42141472050202E-2</v>
      </c>
      <c r="N2676" s="23">
        <v>1</v>
      </c>
      <c r="O2676" s="23">
        <f t="shared" si="123"/>
        <v>1.42141472050202E-2</v>
      </c>
      <c r="P2676" s="33">
        <f t="shared" si="125"/>
        <v>8.4405898773232554E-2</v>
      </c>
    </row>
    <row r="2677" spans="1:16" x14ac:dyDescent="0.25">
      <c r="A2677" s="27" t="s">
        <v>3454</v>
      </c>
      <c r="B2677" s="17" t="str">
        <f t="shared" si="124"/>
        <v>NORTH</v>
      </c>
      <c r="C2677" s="28" t="s">
        <v>969</v>
      </c>
      <c r="D2677" s="28" t="s">
        <v>154</v>
      </c>
      <c r="E2677" s="19">
        <v>10.766178983102201</v>
      </c>
      <c r="F2677" s="20">
        <v>27.700159493982099</v>
      </c>
      <c r="G2677" s="21">
        <v>0.39920809658840001</v>
      </c>
      <c r="H2677" s="22">
        <v>0</v>
      </c>
      <c r="I2677" s="23">
        <v>5</v>
      </c>
      <c r="J2677" s="21">
        <v>0.56003137606630304</v>
      </c>
      <c r="K2677" s="24">
        <v>0</v>
      </c>
      <c r="L2677" s="25">
        <v>0</v>
      </c>
      <c r="M2677" s="26">
        <v>1.42140309028466E-2</v>
      </c>
      <c r="N2677" s="23">
        <v>1</v>
      </c>
      <c r="O2677" s="23">
        <f t="shared" si="123"/>
        <v>1.42140309028466E-2</v>
      </c>
      <c r="P2677" s="33">
        <f t="shared" si="125"/>
        <v>1.3202484303071586E-3</v>
      </c>
    </row>
    <row r="2678" spans="1:16" x14ac:dyDescent="0.25">
      <c r="A2678" s="27" t="s">
        <v>3455</v>
      </c>
      <c r="B2678" s="17" t="str">
        <f t="shared" si="124"/>
        <v xml:space="preserve">ECHO </v>
      </c>
      <c r="C2678" s="28" t="s">
        <v>1735</v>
      </c>
      <c r="D2678" s="28" t="s">
        <v>971</v>
      </c>
      <c r="E2678" s="19">
        <v>0.80694081403581197</v>
      </c>
      <c r="F2678" s="20">
        <v>10</v>
      </c>
      <c r="G2678" s="21">
        <v>1</v>
      </c>
      <c r="H2678" s="22">
        <v>1</v>
      </c>
      <c r="I2678" s="23">
        <v>0</v>
      </c>
      <c r="J2678" s="21">
        <v>0.14315707264541899</v>
      </c>
      <c r="K2678" s="24">
        <v>0</v>
      </c>
      <c r="L2678" s="25">
        <v>0</v>
      </c>
      <c r="M2678" s="26">
        <v>1.41972582716081E-2</v>
      </c>
      <c r="N2678" s="23">
        <v>1</v>
      </c>
      <c r="O2678" s="23">
        <f t="shared" si="123"/>
        <v>1.41972582716081E-2</v>
      </c>
      <c r="P2678" s="33">
        <f t="shared" si="125"/>
        <v>1.7593927614842426E-2</v>
      </c>
    </row>
    <row r="2679" spans="1:16" x14ac:dyDescent="0.25">
      <c r="A2679" s="27" t="s">
        <v>3456</v>
      </c>
      <c r="B2679" s="17" t="str">
        <f t="shared" si="124"/>
        <v>ROSSM</v>
      </c>
      <c r="C2679" s="28" t="s">
        <v>592</v>
      </c>
      <c r="D2679" s="28" t="s">
        <v>593</v>
      </c>
      <c r="E2679" s="19">
        <v>3.7726138988990199</v>
      </c>
      <c r="F2679" s="20">
        <v>24.386220939685899</v>
      </c>
      <c r="G2679" s="21">
        <v>0.31045396104303902</v>
      </c>
      <c r="H2679" s="22">
        <v>0</v>
      </c>
      <c r="I2679" s="23">
        <v>7</v>
      </c>
      <c r="J2679" s="21">
        <v>0.479211523513144</v>
      </c>
      <c r="K2679" s="24">
        <v>0</v>
      </c>
      <c r="L2679" s="25">
        <v>0</v>
      </c>
      <c r="M2679" s="26">
        <v>1.41949421346232E-2</v>
      </c>
      <c r="N2679" s="23">
        <v>1</v>
      </c>
      <c r="O2679" s="23">
        <f t="shared" si="123"/>
        <v>1.41949421346232E-2</v>
      </c>
      <c r="P2679" s="33">
        <f t="shared" si="125"/>
        <v>3.7626278530028686E-3</v>
      </c>
    </row>
    <row r="2680" spans="1:16" x14ac:dyDescent="0.25">
      <c r="A2680" s="27" t="s">
        <v>3457</v>
      </c>
      <c r="B2680" s="17" t="str">
        <f t="shared" si="124"/>
        <v>HATTO</v>
      </c>
      <c r="C2680" s="28" t="s">
        <v>2462</v>
      </c>
      <c r="D2680" s="28" t="s">
        <v>223</v>
      </c>
      <c r="E2680" s="19">
        <v>2.88417377971775</v>
      </c>
      <c r="F2680" s="20">
        <v>29.939689486793</v>
      </c>
      <c r="G2680" s="21">
        <v>0</v>
      </c>
      <c r="H2680" s="22">
        <v>2</v>
      </c>
      <c r="I2680" s="23">
        <v>4</v>
      </c>
      <c r="J2680" s="21">
        <v>0.59990252472837802</v>
      </c>
      <c r="K2680" s="24">
        <v>0</v>
      </c>
      <c r="L2680" s="25">
        <v>0</v>
      </c>
      <c r="M2680" s="26">
        <v>1.4192647865001099E-2</v>
      </c>
      <c r="N2680" s="23">
        <v>1</v>
      </c>
      <c r="O2680" s="23">
        <f t="shared" si="123"/>
        <v>1.4192647865001099E-2</v>
      </c>
      <c r="P2680" s="33">
        <f t="shared" si="125"/>
        <v>4.9208712612282381E-3</v>
      </c>
    </row>
    <row r="2681" spans="1:16" x14ac:dyDescent="0.25">
      <c r="A2681" s="27" t="s">
        <v>3458</v>
      </c>
      <c r="B2681" s="17" t="str">
        <f t="shared" si="124"/>
        <v>ALHAM</v>
      </c>
      <c r="C2681" s="28" t="s">
        <v>2052</v>
      </c>
      <c r="D2681" s="28" t="s">
        <v>593</v>
      </c>
      <c r="E2681" s="19">
        <v>2.5202598486932701</v>
      </c>
      <c r="F2681" s="20">
        <v>17.344499000880901</v>
      </c>
      <c r="G2681" s="21">
        <v>0.21671389138963701</v>
      </c>
      <c r="H2681" s="22">
        <v>2</v>
      </c>
      <c r="I2681" s="23">
        <v>3</v>
      </c>
      <c r="J2681" s="21">
        <v>0.52695434643079297</v>
      </c>
      <c r="K2681" s="24">
        <v>0</v>
      </c>
      <c r="L2681" s="25">
        <v>0</v>
      </c>
      <c r="M2681" s="26">
        <v>1.4172813717085401E-2</v>
      </c>
      <c r="N2681" s="23">
        <v>1</v>
      </c>
      <c r="O2681" s="23">
        <f t="shared" si="123"/>
        <v>1.4172813717085401E-2</v>
      </c>
      <c r="P2681" s="33">
        <f t="shared" si="125"/>
        <v>5.6235525572626427E-3</v>
      </c>
    </row>
    <row r="2682" spans="1:16" x14ac:dyDescent="0.25">
      <c r="A2682" s="27" t="s">
        <v>3459</v>
      </c>
      <c r="B2682" s="17" t="str">
        <f t="shared" si="124"/>
        <v>SOLED</v>
      </c>
      <c r="C2682" s="28" t="s">
        <v>2822</v>
      </c>
      <c r="D2682" s="28" t="s">
        <v>223</v>
      </c>
      <c r="E2682" s="19">
        <v>1.9641004293700799</v>
      </c>
      <c r="F2682" s="20">
        <v>22.7827834568408</v>
      </c>
      <c r="G2682" s="21">
        <v>0.92711144831171999</v>
      </c>
      <c r="H2682" s="22">
        <v>0</v>
      </c>
      <c r="I2682" s="23">
        <v>0</v>
      </c>
      <c r="J2682" s="21">
        <v>0.259321833054874</v>
      </c>
      <c r="K2682" s="24">
        <v>0</v>
      </c>
      <c r="L2682" s="25">
        <v>0</v>
      </c>
      <c r="M2682" s="26">
        <v>1.41540128643573E-2</v>
      </c>
      <c r="N2682" s="23">
        <v>1</v>
      </c>
      <c r="O2682" s="23">
        <f t="shared" si="123"/>
        <v>1.41540128643573E-2</v>
      </c>
      <c r="P2682" s="33">
        <f t="shared" si="125"/>
        <v>7.206359029663636E-3</v>
      </c>
    </row>
    <row r="2683" spans="1:16" x14ac:dyDescent="0.25">
      <c r="A2683" s="27" t="s">
        <v>3460</v>
      </c>
      <c r="B2683" s="17" t="str">
        <f t="shared" si="124"/>
        <v>CAYET</v>
      </c>
      <c r="C2683" s="28" t="s">
        <v>2861</v>
      </c>
      <c r="D2683" s="28" t="s">
        <v>621</v>
      </c>
      <c r="E2683" s="19">
        <v>5.2575651691454199</v>
      </c>
      <c r="F2683" s="20">
        <v>70.370659677008504</v>
      </c>
      <c r="G2683" s="21">
        <v>0.27253968535685502</v>
      </c>
      <c r="H2683" s="22">
        <v>0</v>
      </c>
      <c r="I2683" s="23">
        <v>1</v>
      </c>
      <c r="J2683" s="21">
        <v>0.45002585217135999</v>
      </c>
      <c r="K2683" s="24">
        <v>0</v>
      </c>
      <c r="L2683" s="25">
        <v>0</v>
      </c>
      <c r="M2683" s="26">
        <v>1.41189480904162E-2</v>
      </c>
      <c r="N2683" s="23">
        <v>1</v>
      </c>
      <c r="O2683" s="23">
        <f t="shared" si="123"/>
        <v>1.41189480904162E-2</v>
      </c>
      <c r="P2683" s="33">
        <f t="shared" si="125"/>
        <v>2.6854537483005912E-3</v>
      </c>
    </row>
    <row r="2684" spans="1:16" x14ac:dyDescent="0.25">
      <c r="A2684" s="27" t="s">
        <v>3461</v>
      </c>
      <c r="B2684" s="17" t="str">
        <f t="shared" si="124"/>
        <v>RALST</v>
      </c>
      <c r="C2684" s="28" t="s">
        <v>3135</v>
      </c>
      <c r="D2684" s="28" t="s">
        <v>304</v>
      </c>
      <c r="E2684" s="19">
        <v>1.0812103449329</v>
      </c>
      <c r="F2684" s="20">
        <v>10</v>
      </c>
      <c r="G2684" s="21">
        <v>0.71247404641822198</v>
      </c>
      <c r="H2684" s="22">
        <v>0</v>
      </c>
      <c r="I2684" s="23">
        <v>0</v>
      </c>
      <c r="J2684" s="21">
        <v>0.25364302962278701</v>
      </c>
      <c r="K2684" s="24">
        <v>0</v>
      </c>
      <c r="L2684" s="25">
        <v>0</v>
      </c>
      <c r="M2684" s="26">
        <v>1.41105643952735E-2</v>
      </c>
      <c r="N2684" s="23">
        <v>1</v>
      </c>
      <c r="O2684" s="23">
        <f t="shared" si="123"/>
        <v>1.41105643952735E-2</v>
      </c>
      <c r="P2684" s="33">
        <f t="shared" si="125"/>
        <v>1.3050711604270862E-2</v>
      </c>
    </row>
    <row r="2685" spans="1:16" x14ac:dyDescent="0.25">
      <c r="A2685" s="27" t="s">
        <v>3462</v>
      </c>
      <c r="B2685" s="17" t="str">
        <f t="shared" si="124"/>
        <v>RIDGE</v>
      </c>
      <c r="C2685" s="28" t="s">
        <v>3463</v>
      </c>
      <c r="D2685" s="28" t="s">
        <v>528</v>
      </c>
      <c r="E2685" s="19">
        <v>1.6673588076031001</v>
      </c>
      <c r="F2685" s="20">
        <v>10</v>
      </c>
      <c r="G2685" s="21">
        <v>0.318127581029235</v>
      </c>
      <c r="H2685" s="22">
        <v>1</v>
      </c>
      <c r="I2685" s="23">
        <v>0</v>
      </c>
      <c r="J2685" s="21">
        <v>0.69655795156415601</v>
      </c>
      <c r="K2685" s="24">
        <v>0</v>
      </c>
      <c r="L2685" s="25">
        <v>0</v>
      </c>
      <c r="M2685" s="26">
        <v>1.40843465447264E-2</v>
      </c>
      <c r="N2685" s="23">
        <v>1</v>
      </c>
      <c r="O2685" s="23">
        <f t="shared" si="123"/>
        <v>1.40843465447264E-2</v>
      </c>
      <c r="P2685" s="33">
        <f t="shared" si="125"/>
        <v>8.4470999766230598E-3</v>
      </c>
    </row>
    <row r="2686" spans="1:16" x14ac:dyDescent="0.25">
      <c r="A2686" s="27" t="s">
        <v>3464</v>
      </c>
      <c r="B2686" s="17" t="str">
        <f t="shared" si="124"/>
        <v>HATTO</v>
      </c>
      <c r="C2686" s="28" t="s">
        <v>834</v>
      </c>
      <c r="D2686" s="28" t="s">
        <v>223</v>
      </c>
      <c r="E2686" s="19">
        <v>4.1243130744379704</v>
      </c>
      <c r="F2686" s="20">
        <v>13.8122202717392</v>
      </c>
      <c r="G2686" s="21">
        <v>0.55577343788716305</v>
      </c>
      <c r="H2686" s="22">
        <v>4</v>
      </c>
      <c r="I2686" s="23">
        <v>4</v>
      </c>
      <c r="J2686" s="21">
        <v>0.48382292137733401</v>
      </c>
      <c r="K2686" s="24">
        <v>0</v>
      </c>
      <c r="L2686" s="25">
        <v>0</v>
      </c>
      <c r="M2686" s="26">
        <v>1.4071547550740899E-2</v>
      </c>
      <c r="N2686" s="23">
        <v>1</v>
      </c>
      <c r="O2686" s="23">
        <f t="shared" si="123"/>
        <v>1.4071547550740899E-2</v>
      </c>
      <c r="P2686" s="33">
        <f t="shared" si="125"/>
        <v>3.4118524216686587E-3</v>
      </c>
    </row>
    <row r="2687" spans="1:16" x14ac:dyDescent="0.25">
      <c r="A2687" s="27" t="s">
        <v>3465</v>
      </c>
      <c r="B2687" s="17" t="str">
        <f t="shared" si="124"/>
        <v>LLAGA</v>
      </c>
      <c r="C2687" s="28" t="s">
        <v>1466</v>
      </c>
      <c r="D2687" s="28" t="s">
        <v>490</v>
      </c>
      <c r="E2687" s="19">
        <v>2.732942613940522</v>
      </c>
      <c r="F2687" s="20">
        <v>20.2439873541819</v>
      </c>
      <c r="G2687" s="21">
        <v>0.46058812508679597</v>
      </c>
      <c r="H2687" s="22">
        <v>0</v>
      </c>
      <c r="I2687" s="23">
        <v>0</v>
      </c>
      <c r="J2687" s="21">
        <v>0.43355916349762302</v>
      </c>
      <c r="K2687" s="24">
        <v>5.39519357469029E-2</v>
      </c>
      <c r="L2687" s="25">
        <v>0</v>
      </c>
      <c r="M2687" s="26">
        <v>1.40670394426249E-2</v>
      </c>
      <c r="N2687" s="23">
        <v>1</v>
      </c>
      <c r="O2687" s="23">
        <f t="shared" si="123"/>
        <v>1.40670394426249E-2</v>
      </c>
      <c r="P2687" s="33">
        <f t="shared" si="125"/>
        <v>5.1472136190749323E-3</v>
      </c>
    </row>
    <row r="2688" spans="1:16" x14ac:dyDescent="0.25">
      <c r="A2688" s="27" t="s">
        <v>3466</v>
      </c>
      <c r="B2688" s="17" t="str">
        <f t="shared" si="124"/>
        <v>LOS O</v>
      </c>
      <c r="C2688" s="28" t="s">
        <v>3467</v>
      </c>
      <c r="D2688" s="28" t="s">
        <v>223</v>
      </c>
      <c r="E2688" s="19">
        <v>2.5833696407451798</v>
      </c>
      <c r="F2688" s="20">
        <v>65.445301519574201</v>
      </c>
      <c r="G2688" s="21">
        <v>0.76598048916502803</v>
      </c>
      <c r="H2688" s="22">
        <v>0</v>
      </c>
      <c r="I2688" s="23">
        <v>0</v>
      </c>
      <c r="J2688" s="21">
        <v>9.4527067818667404E-2</v>
      </c>
      <c r="K2688" s="24">
        <v>0</v>
      </c>
      <c r="L2688" s="25">
        <v>0</v>
      </c>
      <c r="M2688" s="26">
        <v>1.40668542772671E-2</v>
      </c>
      <c r="N2688" s="23">
        <v>1</v>
      </c>
      <c r="O2688" s="23">
        <f t="shared" si="123"/>
        <v>1.40668542772671E-2</v>
      </c>
      <c r="P2688" s="33">
        <f t="shared" si="125"/>
        <v>5.4451573849143321E-3</v>
      </c>
    </row>
    <row r="2689" spans="1:16" x14ac:dyDescent="0.25">
      <c r="A2689" s="27" t="s">
        <v>3468</v>
      </c>
      <c r="B2689" s="17" t="str">
        <f t="shared" si="124"/>
        <v>OAKLA</v>
      </c>
      <c r="C2689" s="28" t="s">
        <v>3443</v>
      </c>
      <c r="D2689" s="28" t="s">
        <v>528</v>
      </c>
      <c r="E2689" s="19">
        <v>0.46949964695968699</v>
      </c>
      <c r="F2689" s="20">
        <v>10</v>
      </c>
      <c r="G2689" s="21">
        <v>0.10022716041709399</v>
      </c>
      <c r="H2689" s="22">
        <v>0</v>
      </c>
      <c r="I2689" s="23">
        <v>1</v>
      </c>
      <c r="J2689" s="21">
        <v>1</v>
      </c>
      <c r="K2689" s="24">
        <v>0</v>
      </c>
      <c r="L2689" s="25">
        <v>0</v>
      </c>
      <c r="M2689" s="26">
        <v>1.40629713598402E-2</v>
      </c>
      <c r="N2689" s="23">
        <v>1</v>
      </c>
      <c r="O2689" s="23">
        <f t="shared" si="123"/>
        <v>1.40629713598402E-2</v>
      </c>
      <c r="P2689" s="33">
        <f t="shared" si="125"/>
        <v>2.995310316185967E-2</v>
      </c>
    </row>
    <row r="2690" spans="1:16" x14ac:dyDescent="0.25">
      <c r="A2690" s="27" t="s">
        <v>3469</v>
      </c>
      <c r="B2690" s="17" t="str">
        <f t="shared" si="124"/>
        <v>SNEAT</v>
      </c>
      <c r="C2690" s="28" t="s">
        <v>1554</v>
      </c>
      <c r="D2690" s="28" t="s">
        <v>304</v>
      </c>
      <c r="E2690" s="19">
        <v>0.71297887626851497</v>
      </c>
      <c r="F2690" s="20">
        <v>10</v>
      </c>
      <c r="G2690" s="21">
        <v>0.94868648638701603</v>
      </c>
      <c r="H2690" s="22">
        <v>0</v>
      </c>
      <c r="I2690" s="23">
        <v>0</v>
      </c>
      <c r="J2690" s="21">
        <v>0.32228232022561298</v>
      </c>
      <c r="K2690" s="24">
        <v>0</v>
      </c>
      <c r="L2690" s="25">
        <v>0</v>
      </c>
      <c r="M2690" s="26">
        <v>1.40629574526594E-2</v>
      </c>
      <c r="N2690" s="23">
        <v>1</v>
      </c>
      <c r="O2690" s="23">
        <f t="shared" si="123"/>
        <v>1.40629574526594E-2</v>
      </c>
      <c r="P2690" s="33">
        <f t="shared" si="125"/>
        <v>1.972422735195194E-2</v>
      </c>
    </row>
    <row r="2691" spans="1:16" x14ac:dyDescent="0.25">
      <c r="A2691" s="27" t="s">
        <v>3470</v>
      </c>
      <c r="B2691" s="17" t="str">
        <f t="shared" si="124"/>
        <v>SAN R</v>
      </c>
      <c r="C2691" s="28" t="s">
        <v>2719</v>
      </c>
      <c r="D2691" s="28" t="s">
        <v>212</v>
      </c>
      <c r="E2691" s="19">
        <v>2.6388647134352902E-2</v>
      </c>
      <c r="F2691" s="20">
        <v>10</v>
      </c>
      <c r="G2691" s="21">
        <v>1</v>
      </c>
      <c r="H2691" s="22">
        <v>0</v>
      </c>
      <c r="I2691" s="23">
        <v>0</v>
      </c>
      <c r="J2691" s="21">
        <v>5.3743238740348196E-3</v>
      </c>
      <c r="K2691" s="24">
        <v>0</v>
      </c>
      <c r="L2691" s="25">
        <v>0</v>
      </c>
      <c r="M2691" s="26">
        <v>1.3951026538076399E-2</v>
      </c>
      <c r="N2691" s="23">
        <v>1</v>
      </c>
      <c r="O2691" s="23">
        <f t="shared" si="123"/>
        <v>1.3951026538076399E-2</v>
      </c>
      <c r="P2691" s="33">
        <f t="shared" si="125"/>
        <v>0.52867532265096184</v>
      </c>
    </row>
    <row r="2692" spans="1:16" x14ac:dyDescent="0.25">
      <c r="A2692" s="27" t="s">
        <v>3471</v>
      </c>
      <c r="B2692" s="17" t="str">
        <f t="shared" si="124"/>
        <v>TIDEW</v>
      </c>
      <c r="C2692" s="28" t="s">
        <v>3472</v>
      </c>
      <c r="D2692" s="28" t="s">
        <v>593</v>
      </c>
      <c r="E2692" s="19">
        <v>3.6661430604314398</v>
      </c>
      <c r="F2692" s="20">
        <v>10</v>
      </c>
      <c r="G2692" s="21">
        <v>0.16782922789013299</v>
      </c>
      <c r="H2692" s="22">
        <v>0</v>
      </c>
      <c r="I2692" s="23">
        <v>0</v>
      </c>
      <c r="J2692" s="21">
        <v>0.95561443915549904</v>
      </c>
      <c r="K2692" s="24">
        <v>0</v>
      </c>
      <c r="L2692" s="25">
        <v>0</v>
      </c>
      <c r="M2692" s="26">
        <v>1.3929373264089001E-2</v>
      </c>
      <c r="N2692" s="23">
        <v>1</v>
      </c>
      <c r="O2692" s="23">
        <f t="shared" si="123"/>
        <v>1.3929373264089001E-2</v>
      </c>
      <c r="P2692" s="33">
        <f t="shared" si="125"/>
        <v>3.7994625508284887E-3</v>
      </c>
    </row>
    <row r="2693" spans="1:16" x14ac:dyDescent="0.25">
      <c r="A2693" s="27" t="s">
        <v>3473</v>
      </c>
      <c r="B2693" s="17" t="str">
        <f t="shared" si="124"/>
        <v>RESER</v>
      </c>
      <c r="C2693" s="28" t="s">
        <v>1044</v>
      </c>
      <c r="D2693" s="28" t="s">
        <v>223</v>
      </c>
      <c r="E2693" s="19">
        <v>3.6814104886280901</v>
      </c>
      <c r="F2693" s="20">
        <v>10</v>
      </c>
      <c r="G2693" s="21">
        <v>0.45324974063521001</v>
      </c>
      <c r="H2693" s="22">
        <v>0</v>
      </c>
      <c r="I2693" s="23">
        <v>3</v>
      </c>
      <c r="J2693" s="21">
        <v>0.39078021068621199</v>
      </c>
      <c r="K2693" s="24">
        <v>0</v>
      </c>
      <c r="L2693" s="25">
        <v>0</v>
      </c>
      <c r="M2693" s="26">
        <v>1.3923632873602401E-2</v>
      </c>
      <c r="N2693" s="23">
        <v>1</v>
      </c>
      <c r="O2693" s="23">
        <f t="shared" ref="O2693:O2756" si="126">M2693*N2693</f>
        <v>1.3923632873602401E-2</v>
      </c>
      <c r="P2693" s="33">
        <f t="shared" si="125"/>
        <v>3.7821462498171901E-3</v>
      </c>
    </row>
    <row r="2694" spans="1:16" x14ac:dyDescent="0.25">
      <c r="A2694" s="27" t="s">
        <v>3474</v>
      </c>
      <c r="B2694" s="17" t="str">
        <f t="shared" ref="B2694:B2757" si="127">LEFT(A2694,5)</f>
        <v>VALLE</v>
      </c>
      <c r="C2694" s="28" t="s">
        <v>1521</v>
      </c>
      <c r="D2694" s="28" t="s">
        <v>528</v>
      </c>
      <c r="E2694" s="19">
        <v>3.47671689511722</v>
      </c>
      <c r="F2694" s="20">
        <v>45.258281687061903</v>
      </c>
      <c r="G2694" s="21">
        <v>9.3862680106843992E-3</v>
      </c>
      <c r="H2694" s="22">
        <v>0</v>
      </c>
      <c r="I2694" s="23">
        <v>1</v>
      </c>
      <c r="J2694" s="21">
        <v>0.68924431319971802</v>
      </c>
      <c r="K2694" s="24">
        <v>0</v>
      </c>
      <c r="L2694" s="25">
        <v>0</v>
      </c>
      <c r="M2694" s="26">
        <v>1.39027973954768E-2</v>
      </c>
      <c r="N2694" s="23">
        <v>1</v>
      </c>
      <c r="O2694" s="23">
        <f t="shared" si="126"/>
        <v>1.39027973954768E-2</v>
      </c>
      <c r="P2694" s="33">
        <f t="shared" ref="P2694:P2757" si="128">O2694/E2694</f>
        <v>3.998829302150602E-3</v>
      </c>
    </row>
    <row r="2695" spans="1:16" x14ac:dyDescent="0.25">
      <c r="A2695" s="27" t="s">
        <v>3475</v>
      </c>
      <c r="B2695" s="17" t="str">
        <f t="shared" si="127"/>
        <v>IGNAC</v>
      </c>
      <c r="C2695" s="28" t="s">
        <v>1599</v>
      </c>
      <c r="D2695" s="28" t="s">
        <v>212</v>
      </c>
      <c r="E2695" s="19">
        <v>1.39400855878858</v>
      </c>
      <c r="F2695" s="20">
        <v>10</v>
      </c>
      <c r="G2695" s="21">
        <v>0.18686350454196299</v>
      </c>
      <c r="H2695" s="22">
        <v>0</v>
      </c>
      <c r="I2695" s="23">
        <v>2</v>
      </c>
      <c r="J2695" s="21">
        <v>0.76199646147996603</v>
      </c>
      <c r="K2695" s="24">
        <v>0</v>
      </c>
      <c r="L2695" s="25">
        <v>0</v>
      </c>
      <c r="M2695" s="26">
        <v>1.38911711536336E-2</v>
      </c>
      <c r="N2695" s="23">
        <v>1</v>
      </c>
      <c r="O2695" s="23">
        <f t="shared" si="126"/>
        <v>1.38911711536336E-2</v>
      </c>
      <c r="P2695" s="33">
        <f t="shared" si="128"/>
        <v>9.9649109512679693E-3</v>
      </c>
    </row>
    <row r="2696" spans="1:16" x14ac:dyDescent="0.25">
      <c r="A2696" s="27" t="s">
        <v>3476</v>
      </c>
      <c r="B2696" s="17" t="str">
        <f t="shared" si="127"/>
        <v>MARTE</v>
      </c>
      <c r="C2696" s="28" t="s">
        <v>1573</v>
      </c>
      <c r="D2696" s="28" t="s">
        <v>154</v>
      </c>
      <c r="E2696" s="19">
        <v>0.59089567691067302</v>
      </c>
      <c r="F2696" s="20">
        <v>10</v>
      </c>
      <c r="G2696" s="21">
        <v>0.69097920136218205</v>
      </c>
      <c r="H2696" s="22">
        <v>1</v>
      </c>
      <c r="I2696" s="23">
        <v>4</v>
      </c>
      <c r="J2696" s="21">
        <v>0.29131121432699703</v>
      </c>
      <c r="K2696" s="24">
        <v>0</v>
      </c>
      <c r="L2696" s="25">
        <v>0</v>
      </c>
      <c r="M2696" s="26">
        <v>1.3884512636524E-2</v>
      </c>
      <c r="N2696" s="23">
        <v>1</v>
      </c>
      <c r="O2696" s="23">
        <f t="shared" si="126"/>
        <v>1.3884512636524E-2</v>
      </c>
      <c r="P2696" s="33">
        <f t="shared" si="128"/>
        <v>2.3497400944131382E-2</v>
      </c>
    </row>
    <row r="2697" spans="1:16" x14ac:dyDescent="0.25">
      <c r="A2697" s="27" t="s">
        <v>3477</v>
      </c>
      <c r="B2697" s="17" t="str">
        <f t="shared" si="127"/>
        <v>VINEY</v>
      </c>
      <c r="C2697" s="28" t="s">
        <v>3478</v>
      </c>
      <c r="D2697" s="28" t="s">
        <v>621</v>
      </c>
      <c r="E2697" s="19">
        <v>5.8656304891101501</v>
      </c>
      <c r="F2697" s="20">
        <v>49.543610996564702</v>
      </c>
      <c r="G2697" s="21">
        <v>0.17492252076263401</v>
      </c>
      <c r="H2697" s="22">
        <v>1</v>
      </c>
      <c r="I2697" s="23">
        <v>0</v>
      </c>
      <c r="J2697" s="21">
        <v>0.52955133123824805</v>
      </c>
      <c r="K2697" s="24">
        <v>0</v>
      </c>
      <c r="L2697" s="25">
        <v>0</v>
      </c>
      <c r="M2697" s="26">
        <v>1.3877217967522599E-2</v>
      </c>
      <c r="N2697" s="23">
        <v>1</v>
      </c>
      <c r="O2697" s="23">
        <f t="shared" si="126"/>
        <v>1.3877217967522599E-2</v>
      </c>
      <c r="P2697" s="33">
        <f t="shared" si="128"/>
        <v>2.3658527405172182E-3</v>
      </c>
    </row>
    <row r="2698" spans="1:16" x14ac:dyDescent="0.25">
      <c r="A2698" s="27" t="s">
        <v>3479</v>
      </c>
      <c r="B2698" s="17" t="str">
        <f t="shared" si="127"/>
        <v>BASAL</v>
      </c>
      <c r="C2698" s="28" t="s">
        <v>1080</v>
      </c>
      <c r="D2698" s="28" t="s">
        <v>212</v>
      </c>
      <c r="E2698" s="19">
        <v>3.3102774353193398</v>
      </c>
      <c r="F2698" s="20">
        <v>53.756487556388201</v>
      </c>
      <c r="G2698" s="21">
        <v>0.71041654436108503</v>
      </c>
      <c r="H2698" s="22">
        <v>0</v>
      </c>
      <c r="I2698" s="23">
        <v>0</v>
      </c>
      <c r="J2698" s="21">
        <v>0.20611875379493899</v>
      </c>
      <c r="K2698" s="24">
        <v>0</v>
      </c>
      <c r="L2698" s="25">
        <v>0</v>
      </c>
      <c r="M2698" s="26">
        <v>1.3874236406819901E-2</v>
      </c>
      <c r="N2698" s="23">
        <v>1</v>
      </c>
      <c r="O2698" s="23">
        <f t="shared" si="126"/>
        <v>1.3874236406819901E-2</v>
      </c>
      <c r="P2698" s="33">
        <f t="shared" si="128"/>
        <v>4.1912609072542783E-3</v>
      </c>
    </row>
    <row r="2699" spans="1:16" x14ac:dyDescent="0.25">
      <c r="A2699" s="27" t="s">
        <v>3480</v>
      </c>
      <c r="B2699" s="17" t="str">
        <f t="shared" si="127"/>
        <v>SUNOL</v>
      </c>
      <c r="C2699" s="28" t="s">
        <v>1365</v>
      </c>
      <c r="D2699" s="28" t="s">
        <v>621</v>
      </c>
      <c r="E2699" s="19">
        <v>0.25848110518874001</v>
      </c>
      <c r="F2699" s="20">
        <v>10</v>
      </c>
      <c r="G2699" s="21">
        <v>1</v>
      </c>
      <c r="H2699" s="22">
        <v>0</v>
      </c>
      <c r="I2699" s="23">
        <v>1</v>
      </c>
      <c r="J2699" s="21">
        <v>0.24354796162484901</v>
      </c>
      <c r="K2699" s="24">
        <v>0</v>
      </c>
      <c r="L2699" s="25">
        <v>0</v>
      </c>
      <c r="M2699" s="26">
        <v>1.3848655765419301E-2</v>
      </c>
      <c r="N2699" s="23">
        <v>1</v>
      </c>
      <c r="O2699" s="23">
        <f t="shared" si="126"/>
        <v>1.3848655765419301E-2</v>
      </c>
      <c r="P2699" s="33">
        <f t="shared" si="128"/>
        <v>5.3577052586908307E-2</v>
      </c>
    </row>
    <row r="2700" spans="1:16" x14ac:dyDescent="0.25">
      <c r="A2700" s="27" t="s">
        <v>3481</v>
      </c>
      <c r="B2700" s="17" t="str">
        <f t="shared" si="127"/>
        <v>VIEJO</v>
      </c>
      <c r="C2700" s="28" t="s">
        <v>3482</v>
      </c>
      <c r="D2700" s="28" t="s">
        <v>223</v>
      </c>
      <c r="E2700" s="19">
        <v>2.2165507826709701</v>
      </c>
      <c r="F2700" s="20">
        <v>10</v>
      </c>
      <c r="G2700" s="21">
        <v>0.31012842791614098</v>
      </c>
      <c r="H2700" s="22">
        <v>10</v>
      </c>
      <c r="I2700" s="23">
        <v>1</v>
      </c>
      <c r="J2700" s="21">
        <v>0.54600248092195303</v>
      </c>
      <c r="K2700" s="24">
        <v>0</v>
      </c>
      <c r="L2700" s="25">
        <v>0</v>
      </c>
      <c r="M2700" s="26">
        <v>1.38452176135111E-2</v>
      </c>
      <c r="N2700" s="23">
        <v>1</v>
      </c>
      <c r="O2700" s="23">
        <f t="shared" si="126"/>
        <v>1.38452176135111E-2</v>
      </c>
      <c r="P2700" s="33">
        <f t="shared" si="128"/>
        <v>6.2462893797666334E-3</v>
      </c>
    </row>
    <row r="2701" spans="1:16" x14ac:dyDescent="0.25">
      <c r="A2701" s="27" t="s">
        <v>3483</v>
      </c>
      <c r="B2701" s="17" t="str">
        <f t="shared" si="127"/>
        <v>HATTO</v>
      </c>
      <c r="C2701" s="28" t="s">
        <v>2462</v>
      </c>
      <c r="D2701" s="28" t="s">
        <v>223</v>
      </c>
      <c r="E2701" s="19">
        <v>1.19817641514865</v>
      </c>
      <c r="F2701" s="20">
        <v>10</v>
      </c>
      <c r="G2701" s="21">
        <v>4.47695506778698E-2</v>
      </c>
      <c r="H2701" s="22">
        <v>2</v>
      </c>
      <c r="I2701" s="23">
        <v>1</v>
      </c>
      <c r="J2701" s="21">
        <v>1</v>
      </c>
      <c r="K2701" s="24">
        <v>0</v>
      </c>
      <c r="L2701" s="25">
        <v>0</v>
      </c>
      <c r="M2701" s="26">
        <v>1.37979799645572E-2</v>
      </c>
      <c r="N2701" s="23">
        <v>1</v>
      </c>
      <c r="O2701" s="23">
        <f t="shared" si="126"/>
        <v>1.37979799645572E-2</v>
      </c>
      <c r="P2701" s="33">
        <f t="shared" si="128"/>
        <v>1.1515816694526886E-2</v>
      </c>
    </row>
    <row r="2702" spans="1:16" x14ac:dyDescent="0.25">
      <c r="A2702" s="27" t="s">
        <v>3484</v>
      </c>
      <c r="B2702" s="17" t="str">
        <f t="shared" si="127"/>
        <v xml:space="preserve">PASO </v>
      </c>
      <c r="C2702" s="28" t="s">
        <v>853</v>
      </c>
      <c r="D2702" s="28" t="s">
        <v>580</v>
      </c>
      <c r="E2702" s="19">
        <v>2.1039713099189798</v>
      </c>
      <c r="F2702" s="20">
        <v>28.358591472484299</v>
      </c>
      <c r="G2702" s="21">
        <v>0.87290513122138202</v>
      </c>
      <c r="H2702" s="22">
        <v>0</v>
      </c>
      <c r="I2702" s="23">
        <v>2</v>
      </c>
      <c r="J2702" s="21">
        <v>0.197482522601543</v>
      </c>
      <c r="K2702" s="24">
        <v>0</v>
      </c>
      <c r="L2702" s="25">
        <v>0</v>
      </c>
      <c r="M2702" s="26">
        <v>1.3787753038521E-2</v>
      </c>
      <c r="N2702" s="23">
        <v>1</v>
      </c>
      <c r="O2702" s="23">
        <f t="shared" si="126"/>
        <v>1.3787753038521E-2</v>
      </c>
      <c r="P2702" s="33">
        <f t="shared" si="128"/>
        <v>6.5532039213272077E-3</v>
      </c>
    </row>
    <row r="2703" spans="1:16" x14ac:dyDescent="0.25">
      <c r="A2703" s="27" t="s">
        <v>3485</v>
      </c>
      <c r="B2703" s="17" t="str">
        <f t="shared" si="127"/>
        <v>UKIAH</v>
      </c>
      <c r="C2703" s="28" t="s">
        <v>2065</v>
      </c>
      <c r="D2703" s="28" t="s">
        <v>187</v>
      </c>
      <c r="E2703" s="19">
        <v>2.0762978256856801</v>
      </c>
      <c r="F2703" s="20">
        <v>22.627869761769698</v>
      </c>
      <c r="G2703" s="21">
        <v>0.79134194093969101</v>
      </c>
      <c r="H2703" s="22">
        <v>0</v>
      </c>
      <c r="I2703" s="23">
        <v>2</v>
      </c>
      <c r="J2703" s="21">
        <v>0.168691698691878</v>
      </c>
      <c r="K2703" s="24">
        <v>0</v>
      </c>
      <c r="L2703" s="25">
        <v>0</v>
      </c>
      <c r="M2703" s="26">
        <v>1.37633925316458E-2</v>
      </c>
      <c r="N2703" s="23">
        <v>1</v>
      </c>
      <c r="O2703" s="23">
        <f t="shared" si="126"/>
        <v>1.37633925316458E-2</v>
      </c>
      <c r="P2703" s="33">
        <f t="shared" si="128"/>
        <v>6.6288142102641527E-3</v>
      </c>
    </row>
    <row r="2704" spans="1:16" x14ac:dyDescent="0.25">
      <c r="A2704" s="27" t="s">
        <v>3486</v>
      </c>
      <c r="B2704" s="17" t="str">
        <f t="shared" si="127"/>
        <v>COTAT</v>
      </c>
      <c r="C2704" s="28" t="s">
        <v>1148</v>
      </c>
      <c r="D2704" s="28" t="s">
        <v>226</v>
      </c>
      <c r="E2704" s="19">
        <v>1.30067886985501</v>
      </c>
      <c r="F2704" s="20">
        <v>52.848212818354</v>
      </c>
      <c r="G2704" s="21">
        <v>4.5906616085526096E-3</v>
      </c>
      <c r="H2704" s="22">
        <v>0</v>
      </c>
      <c r="I2704" s="23">
        <v>0</v>
      </c>
      <c r="J2704" s="21">
        <v>0.64795272291008499</v>
      </c>
      <c r="K2704" s="24">
        <v>0</v>
      </c>
      <c r="L2704" s="25">
        <v>0</v>
      </c>
      <c r="M2704" s="26">
        <v>1.3706733556063199E-2</v>
      </c>
      <c r="N2704" s="23">
        <v>1</v>
      </c>
      <c r="O2704" s="23">
        <f t="shared" si="126"/>
        <v>1.3706733556063199E-2</v>
      </c>
      <c r="P2704" s="33">
        <f t="shared" si="128"/>
        <v>1.0538138101367884E-2</v>
      </c>
    </row>
    <row r="2705" spans="1:16" x14ac:dyDescent="0.25">
      <c r="A2705" s="27" t="s">
        <v>3487</v>
      </c>
      <c r="B2705" s="17" t="str">
        <f t="shared" si="127"/>
        <v xml:space="preserve">MESA </v>
      </c>
      <c r="C2705" s="28" t="s">
        <v>764</v>
      </c>
      <c r="D2705" s="28" t="s">
        <v>580</v>
      </c>
      <c r="E2705" s="19">
        <v>13.1473693615901</v>
      </c>
      <c r="F2705" s="20">
        <v>48.821093638037198</v>
      </c>
      <c r="G2705" s="21">
        <v>0.122895383005443</v>
      </c>
      <c r="H2705" s="22">
        <v>0</v>
      </c>
      <c r="I2705" s="23">
        <v>3</v>
      </c>
      <c r="J2705" s="21">
        <v>0.51316229581818196</v>
      </c>
      <c r="K2705" s="24">
        <v>0</v>
      </c>
      <c r="L2705" s="25">
        <v>0</v>
      </c>
      <c r="M2705" s="26">
        <v>1.36791118782462E-2</v>
      </c>
      <c r="N2705" s="23">
        <v>1</v>
      </c>
      <c r="O2705" s="23">
        <f t="shared" si="126"/>
        <v>1.36791118782462E-2</v>
      </c>
      <c r="P2705" s="33">
        <f t="shared" si="128"/>
        <v>1.0404447842021979E-3</v>
      </c>
    </row>
    <row r="2706" spans="1:16" x14ac:dyDescent="0.25">
      <c r="A2706" s="27" t="s">
        <v>3488</v>
      </c>
      <c r="B2706" s="17" t="str">
        <f t="shared" si="127"/>
        <v>HATTO</v>
      </c>
      <c r="C2706" s="28" t="s">
        <v>2462</v>
      </c>
      <c r="D2706" s="28" t="s">
        <v>223</v>
      </c>
      <c r="E2706" s="19">
        <v>2.1205763913459599</v>
      </c>
      <c r="F2706" s="20">
        <v>10</v>
      </c>
      <c r="G2706" s="21">
        <v>1.3412860635549E-3</v>
      </c>
      <c r="H2706" s="22">
        <v>1</v>
      </c>
      <c r="I2706" s="23">
        <v>3</v>
      </c>
      <c r="J2706" s="21">
        <v>0.45468605632695203</v>
      </c>
      <c r="K2706" s="24">
        <v>0</v>
      </c>
      <c r="L2706" s="25">
        <v>0</v>
      </c>
      <c r="M2706" s="26">
        <v>1.35376911531963E-2</v>
      </c>
      <c r="N2706" s="23">
        <v>1</v>
      </c>
      <c r="O2706" s="23">
        <f t="shared" si="126"/>
        <v>1.35376911531963E-2</v>
      </c>
      <c r="P2706" s="33">
        <f t="shared" si="128"/>
        <v>6.3839676837125102E-3</v>
      </c>
    </row>
    <row r="2707" spans="1:16" x14ac:dyDescent="0.25">
      <c r="A2707" s="27" t="s">
        <v>3489</v>
      </c>
      <c r="B2707" s="17" t="str">
        <f t="shared" si="127"/>
        <v>LAS A</v>
      </c>
      <c r="C2707" s="28" t="s">
        <v>3247</v>
      </c>
      <c r="D2707" s="28" t="s">
        <v>593</v>
      </c>
      <c r="E2707" s="19">
        <v>2.29112034805418</v>
      </c>
      <c r="F2707" s="20">
        <v>10</v>
      </c>
      <c r="G2707" s="21">
        <v>3.00062928315004E-2</v>
      </c>
      <c r="H2707" s="22">
        <v>3</v>
      </c>
      <c r="I2707" s="23">
        <v>0</v>
      </c>
      <c r="J2707" s="21">
        <v>1</v>
      </c>
      <c r="K2707" s="24">
        <v>0</v>
      </c>
      <c r="L2707" s="25">
        <v>0</v>
      </c>
      <c r="M2707" s="26">
        <v>1.35293580854154E-2</v>
      </c>
      <c r="N2707" s="23">
        <v>1</v>
      </c>
      <c r="O2707" s="23">
        <f t="shared" si="126"/>
        <v>1.35293580854154E-2</v>
      </c>
      <c r="P2707" s="33">
        <f t="shared" si="128"/>
        <v>5.9051276363136992E-3</v>
      </c>
    </row>
    <row r="2708" spans="1:16" x14ac:dyDescent="0.25">
      <c r="A2708" s="27" t="s">
        <v>3490</v>
      </c>
      <c r="B2708" s="17" t="str">
        <f t="shared" si="127"/>
        <v>MORGA</v>
      </c>
      <c r="C2708" s="28" t="s">
        <v>3491</v>
      </c>
      <c r="D2708" s="28" t="s">
        <v>490</v>
      </c>
      <c r="E2708" s="19">
        <v>2.0540375148610499</v>
      </c>
      <c r="F2708" s="20">
        <v>29.895560408977701</v>
      </c>
      <c r="G2708" s="21">
        <v>0.634720217326049</v>
      </c>
      <c r="H2708" s="22">
        <v>0</v>
      </c>
      <c r="I2708" s="23">
        <v>2</v>
      </c>
      <c r="J2708" s="21">
        <v>9.6332992293045705E-2</v>
      </c>
      <c r="K2708" s="24">
        <v>0</v>
      </c>
      <c r="L2708" s="25">
        <v>0</v>
      </c>
      <c r="M2708" s="26">
        <v>1.35148809142332E-2</v>
      </c>
      <c r="N2708" s="23">
        <v>1</v>
      </c>
      <c r="O2708" s="23">
        <f t="shared" si="126"/>
        <v>1.35148809142332E-2</v>
      </c>
      <c r="P2708" s="33">
        <f t="shared" si="128"/>
        <v>6.579666055976317E-3</v>
      </c>
    </row>
    <row r="2709" spans="1:16" x14ac:dyDescent="0.25">
      <c r="A2709" s="27" t="s">
        <v>3492</v>
      </c>
      <c r="B2709" s="17" t="str">
        <f t="shared" si="127"/>
        <v>MENDO</v>
      </c>
      <c r="C2709" s="28" t="s">
        <v>505</v>
      </c>
      <c r="D2709" s="28" t="s">
        <v>187</v>
      </c>
      <c r="E2709" s="19">
        <v>2.4489825866689898</v>
      </c>
      <c r="F2709" s="20">
        <v>10</v>
      </c>
      <c r="G2709" s="21">
        <v>0.46727885402098401</v>
      </c>
      <c r="H2709" s="22">
        <v>0</v>
      </c>
      <c r="I2709" s="23">
        <v>2</v>
      </c>
      <c r="J2709" s="21">
        <v>0.50218389252376405</v>
      </c>
      <c r="K2709" s="24">
        <v>0</v>
      </c>
      <c r="L2709" s="25">
        <v>0</v>
      </c>
      <c r="M2709" s="26">
        <v>1.34998832880721E-2</v>
      </c>
      <c r="N2709" s="23">
        <v>1</v>
      </c>
      <c r="O2709" s="23">
        <f t="shared" si="126"/>
        <v>1.34998832880721E-2</v>
      </c>
      <c r="P2709" s="33">
        <f t="shared" si="128"/>
        <v>5.5124456015157352E-3</v>
      </c>
    </row>
    <row r="2710" spans="1:16" x14ac:dyDescent="0.25">
      <c r="A2710" s="27" t="s">
        <v>3493</v>
      </c>
      <c r="B2710" s="17" t="str">
        <f t="shared" si="127"/>
        <v>MILPI</v>
      </c>
      <c r="C2710" s="28" t="s">
        <v>2222</v>
      </c>
      <c r="D2710" s="28" t="s">
        <v>490</v>
      </c>
      <c r="E2710" s="19">
        <v>0.65242471216428999</v>
      </c>
      <c r="F2710" s="20">
        <v>10</v>
      </c>
      <c r="G2710" s="21">
        <v>1</v>
      </c>
      <c r="H2710" s="22">
        <v>0</v>
      </c>
      <c r="I2710" s="23">
        <v>1</v>
      </c>
      <c r="J2710" s="21">
        <v>0.216184665193634</v>
      </c>
      <c r="K2710" s="24">
        <v>0</v>
      </c>
      <c r="L2710" s="25">
        <v>0</v>
      </c>
      <c r="M2710" s="26">
        <v>1.3479100368445501E-2</v>
      </c>
      <c r="N2710" s="23">
        <v>1</v>
      </c>
      <c r="O2710" s="23">
        <f t="shared" si="126"/>
        <v>1.3479100368445501E-2</v>
      </c>
      <c r="P2710" s="33">
        <f t="shared" si="128"/>
        <v>2.0660008913107E-2</v>
      </c>
    </row>
    <row r="2711" spans="1:16" x14ac:dyDescent="0.25">
      <c r="A2711" s="27" t="s">
        <v>3494</v>
      </c>
      <c r="B2711" s="17" t="str">
        <f t="shared" si="127"/>
        <v>MORAG</v>
      </c>
      <c r="C2711" s="28" t="s">
        <v>3446</v>
      </c>
      <c r="D2711" s="28" t="s">
        <v>593</v>
      </c>
      <c r="E2711" s="19">
        <v>1.31958654133148</v>
      </c>
      <c r="F2711" s="20">
        <v>10</v>
      </c>
      <c r="G2711" s="21">
        <v>1</v>
      </c>
      <c r="H2711" s="22">
        <v>0</v>
      </c>
      <c r="I2711" s="23">
        <v>1</v>
      </c>
      <c r="J2711" s="21">
        <v>0.21605231035542499</v>
      </c>
      <c r="K2711" s="24">
        <v>0</v>
      </c>
      <c r="L2711" s="25">
        <v>0</v>
      </c>
      <c r="M2711" s="26">
        <v>1.3477336698456801E-2</v>
      </c>
      <c r="N2711" s="23">
        <v>1</v>
      </c>
      <c r="O2711" s="23">
        <f t="shared" si="126"/>
        <v>1.3477336698456801E-2</v>
      </c>
      <c r="P2711" s="33">
        <f t="shared" si="128"/>
        <v>1.0213302634064449E-2</v>
      </c>
    </row>
    <row r="2712" spans="1:16" x14ac:dyDescent="0.25">
      <c r="A2712" s="27" t="s">
        <v>3495</v>
      </c>
      <c r="B2712" s="17" t="str">
        <f t="shared" si="127"/>
        <v>ROB R</v>
      </c>
      <c r="C2712" s="28" t="s">
        <v>605</v>
      </c>
      <c r="D2712" s="28" t="s">
        <v>223</v>
      </c>
      <c r="E2712" s="19">
        <v>2.3739838597758398</v>
      </c>
      <c r="F2712" s="20">
        <v>10</v>
      </c>
      <c r="G2712" s="21">
        <v>0.59612587677011797</v>
      </c>
      <c r="H2712" s="22">
        <v>0</v>
      </c>
      <c r="I2712" s="23">
        <v>1</v>
      </c>
      <c r="J2712" s="21">
        <v>0.28060730861597399</v>
      </c>
      <c r="K2712" s="24">
        <v>0</v>
      </c>
      <c r="L2712" s="25">
        <v>0</v>
      </c>
      <c r="M2712" s="26">
        <v>1.3458095923369599E-2</v>
      </c>
      <c r="N2712" s="23">
        <v>1</v>
      </c>
      <c r="O2712" s="23">
        <f t="shared" si="126"/>
        <v>1.3458095923369599E-2</v>
      </c>
      <c r="P2712" s="33">
        <f t="shared" si="128"/>
        <v>5.668992174462535E-3</v>
      </c>
    </row>
    <row r="2713" spans="1:16" x14ac:dyDescent="0.25">
      <c r="A2713" s="27" t="s">
        <v>3496</v>
      </c>
      <c r="B2713" s="17" t="str">
        <f t="shared" si="127"/>
        <v>CHEST</v>
      </c>
      <c r="C2713" s="28" t="s">
        <v>2370</v>
      </c>
      <c r="D2713" s="28" t="s">
        <v>170</v>
      </c>
      <c r="E2713" s="19">
        <v>0.32002355000210703</v>
      </c>
      <c r="F2713" s="20">
        <v>10</v>
      </c>
      <c r="G2713" s="21">
        <v>1</v>
      </c>
      <c r="H2713" s="22">
        <v>0</v>
      </c>
      <c r="I2713" s="23">
        <v>0</v>
      </c>
      <c r="J2713" s="21">
        <v>0.10167207568987401</v>
      </c>
      <c r="K2713" s="24">
        <v>0</v>
      </c>
      <c r="L2713" s="25">
        <v>0</v>
      </c>
      <c r="M2713" s="26">
        <v>1.3450214537175299E-2</v>
      </c>
      <c r="N2713" s="23">
        <v>1</v>
      </c>
      <c r="O2713" s="23">
        <f t="shared" si="126"/>
        <v>1.3450214537175299E-2</v>
      </c>
      <c r="P2713" s="33">
        <f t="shared" si="128"/>
        <v>4.2028827369381856E-2</v>
      </c>
    </row>
    <row r="2714" spans="1:16" x14ac:dyDescent="0.25">
      <c r="A2714" s="27" t="s">
        <v>3497</v>
      </c>
      <c r="B2714" s="17" t="str">
        <f t="shared" si="127"/>
        <v>WYAND</v>
      </c>
      <c r="C2714" s="28" t="s">
        <v>2185</v>
      </c>
      <c r="D2714" s="28" t="s">
        <v>170</v>
      </c>
      <c r="E2714" s="19">
        <v>6.2846813207133803</v>
      </c>
      <c r="F2714" s="20">
        <v>13.7184222561851</v>
      </c>
      <c r="G2714" s="21">
        <v>0.63512035999208305</v>
      </c>
      <c r="H2714" s="22">
        <v>2</v>
      </c>
      <c r="I2714" s="23">
        <v>3</v>
      </c>
      <c r="J2714" s="21">
        <v>0.420572463025154</v>
      </c>
      <c r="K2714" s="24">
        <v>0</v>
      </c>
      <c r="L2714" s="25">
        <v>0</v>
      </c>
      <c r="M2714" s="26">
        <v>1.3447301711792099E-2</v>
      </c>
      <c r="N2714" s="23">
        <v>1</v>
      </c>
      <c r="O2714" s="23">
        <f t="shared" si="126"/>
        <v>1.3447301711792099E-2</v>
      </c>
      <c r="P2714" s="33">
        <f t="shared" si="128"/>
        <v>2.1396950816697392E-3</v>
      </c>
    </row>
    <row r="2715" spans="1:16" x14ac:dyDescent="0.25">
      <c r="A2715" s="27" t="s">
        <v>3498</v>
      </c>
      <c r="B2715" s="17" t="str">
        <f t="shared" si="127"/>
        <v>OILFI</v>
      </c>
      <c r="C2715" s="28" t="s">
        <v>954</v>
      </c>
      <c r="D2715" s="28" t="s">
        <v>223</v>
      </c>
      <c r="E2715" s="19">
        <v>2.2461125816974499</v>
      </c>
      <c r="F2715" s="20">
        <v>52.672947904842196</v>
      </c>
      <c r="G2715" s="21">
        <v>0.47598257600921601</v>
      </c>
      <c r="H2715" s="22">
        <v>0</v>
      </c>
      <c r="I2715" s="23">
        <v>0</v>
      </c>
      <c r="J2715" s="21">
        <v>0.37493422770961299</v>
      </c>
      <c r="K2715" s="24">
        <v>0</v>
      </c>
      <c r="L2715" s="25">
        <v>0</v>
      </c>
      <c r="M2715" s="26">
        <v>1.3447243983210001E-2</v>
      </c>
      <c r="N2715" s="23">
        <v>1</v>
      </c>
      <c r="O2715" s="23">
        <f t="shared" si="126"/>
        <v>1.3447243983210001E-2</v>
      </c>
      <c r="P2715" s="33">
        <f t="shared" si="128"/>
        <v>5.9868966911033215E-3</v>
      </c>
    </row>
    <row r="2716" spans="1:16" x14ac:dyDescent="0.25">
      <c r="A2716" s="27" t="s">
        <v>3499</v>
      </c>
      <c r="B2716" s="17" t="str">
        <f t="shared" si="127"/>
        <v>ROB R</v>
      </c>
      <c r="C2716" s="28" t="s">
        <v>605</v>
      </c>
      <c r="D2716" s="28" t="s">
        <v>223</v>
      </c>
      <c r="E2716" s="19">
        <v>0.78923068162520904</v>
      </c>
      <c r="F2716" s="20">
        <v>10</v>
      </c>
      <c r="G2716" s="21">
        <v>0.410676655681187</v>
      </c>
      <c r="H2716" s="22">
        <v>2</v>
      </c>
      <c r="I2716" s="23">
        <v>0</v>
      </c>
      <c r="J2716" s="21">
        <v>0.55779320051192804</v>
      </c>
      <c r="K2716" s="24">
        <v>0</v>
      </c>
      <c r="L2716" s="25">
        <v>0</v>
      </c>
      <c r="M2716" s="26">
        <v>1.34138697102972E-2</v>
      </c>
      <c r="N2716" s="23">
        <v>1</v>
      </c>
      <c r="O2716" s="23">
        <f t="shared" si="126"/>
        <v>1.34138697102972E-2</v>
      </c>
      <c r="P2716" s="33">
        <f t="shared" si="128"/>
        <v>1.6996133098468664E-2</v>
      </c>
    </row>
    <row r="2717" spans="1:16" x14ac:dyDescent="0.25">
      <c r="A2717" s="27" t="s">
        <v>3500</v>
      </c>
      <c r="B2717" s="17" t="str">
        <f t="shared" si="127"/>
        <v>PERRY</v>
      </c>
      <c r="C2717" s="28" t="s">
        <v>1597</v>
      </c>
      <c r="D2717" s="28" t="s">
        <v>580</v>
      </c>
      <c r="E2717" s="19">
        <v>1.7166844202940299</v>
      </c>
      <c r="F2717" s="20">
        <v>22.222267400699401</v>
      </c>
      <c r="G2717" s="21">
        <v>1.2716200123969301E-2</v>
      </c>
      <c r="H2717" s="22">
        <v>0</v>
      </c>
      <c r="I2717" s="23">
        <v>2</v>
      </c>
      <c r="J2717" s="21">
        <v>0.91868934136007097</v>
      </c>
      <c r="K2717" s="24">
        <v>0</v>
      </c>
      <c r="L2717" s="25">
        <v>0</v>
      </c>
      <c r="M2717" s="26">
        <v>1.33981352096573E-2</v>
      </c>
      <c r="N2717" s="23">
        <v>1</v>
      </c>
      <c r="O2717" s="23">
        <f t="shared" si="126"/>
        <v>1.33981352096573E-2</v>
      </c>
      <c r="P2717" s="33">
        <f t="shared" si="128"/>
        <v>7.8046582419397138E-3</v>
      </c>
    </row>
    <row r="2718" spans="1:16" x14ac:dyDescent="0.25">
      <c r="A2718" s="27" t="s">
        <v>3501</v>
      </c>
      <c r="B2718" s="17" t="str">
        <f t="shared" si="127"/>
        <v>NEWBU</v>
      </c>
      <c r="C2718" s="28" t="s">
        <v>1869</v>
      </c>
      <c r="D2718" s="28" t="s">
        <v>187</v>
      </c>
      <c r="E2718" s="19">
        <v>3.0239420805816701</v>
      </c>
      <c r="F2718" s="20">
        <v>26.9175876150127</v>
      </c>
      <c r="G2718" s="21">
        <v>0.14494462856977999</v>
      </c>
      <c r="H2718" s="22">
        <v>0</v>
      </c>
      <c r="I2718" s="23">
        <v>2</v>
      </c>
      <c r="J2718" s="21">
        <v>0.24412087780382899</v>
      </c>
      <c r="K2718" s="24">
        <v>0</v>
      </c>
      <c r="L2718" s="25">
        <v>0</v>
      </c>
      <c r="M2718" s="26">
        <v>1.33915096013483E-2</v>
      </c>
      <c r="N2718" s="23">
        <v>1</v>
      </c>
      <c r="O2718" s="23">
        <f t="shared" si="126"/>
        <v>1.33915096013483E-2</v>
      </c>
      <c r="P2718" s="33">
        <f t="shared" si="128"/>
        <v>4.4284940797451973E-3</v>
      </c>
    </row>
    <row r="2719" spans="1:16" x14ac:dyDescent="0.25">
      <c r="A2719" s="27" t="s">
        <v>3502</v>
      </c>
      <c r="B2719" s="17" t="str">
        <f t="shared" si="127"/>
        <v>VALLE</v>
      </c>
      <c r="C2719" s="28" t="s">
        <v>1521</v>
      </c>
      <c r="D2719" s="28" t="s">
        <v>528</v>
      </c>
      <c r="E2719" s="19">
        <v>0.883998607648248</v>
      </c>
      <c r="F2719" s="20">
        <v>14.837966996555799</v>
      </c>
      <c r="G2719" s="21">
        <v>0.80104809143167799</v>
      </c>
      <c r="H2719" s="22">
        <v>1</v>
      </c>
      <c r="I2719" s="23">
        <v>0</v>
      </c>
      <c r="J2719" s="21">
        <v>0.21448885645113799</v>
      </c>
      <c r="K2719" s="24">
        <v>0</v>
      </c>
      <c r="L2719" s="25">
        <v>0</v>
      </c>
      <c r="M2719" s="26">
        <v>1.33868577660913E-2</v>
      </c>
      <c r="N2719" s="23">
        <v>1</v>
      </c>
      <c r="O2719" s="23">
        <f t="shared" si="126"/>
        <v>1.33868577660913E-2</v>
      </c>
      <c r="P2719" s="33">
        <f t="shared" si="128"/>
        <v>1.51435281122276E-2</v>
      </c>
    </row>
    <row r="2720" spans="1:16" x14ac:dyDescent="0.25">
      <c r="A2720" s="27" t="s">
        <v>3503</v>
      </c>
      <c r="B2720" s="17" t="str">
        <f t="shared" si="127"/>
        <v xml:space="preserve">CLAY </v>
      </c>
      <c r="C2720" s="28" t="s">
        <v>2199</v>
      </c>
      <c r="D2720" s="28" t="s">
        <v>154</v>
      </c>
      <c r="E2720" s="19">
        <v>1.3752148169851699</v>
      </c>
      <c r="F2720" s="20">
        <v>10</v>
      </c>
      <c r="G2720" s="21">
        <v>0.53622110513813903</v>
      </c>
      <c r="H2720" s="22">
        <v>0</v>
      </c>
      <c r="I2720" s="23">
        <v>0</v>
      </c>
      <c r="J2720" s="21">
        <v>0.609714871241818</v>
      </c>
      <c r="K2720" s="24">
        <v>0</v>
      </c>
      <c r="L2720" s="25">
        <v>0</v>
      </c>
      <c r="M2720" s="26">
        <v>1.33556486533206E-2</v>
      </c>
      <c r="N2720" s="23">
        <v>1</v>
      </c>
      <c r="O2720" s="23">
        <f t="shared" si="126"/>
        <v>1.33556486533206E-2</v>
      </c>
      <c r="P2720" s="33">
        <f t="shared" si="128"/>
        <v>9.7116817593629993E-3</v>
      </c>
    </row>
    <row r="2721" spans="1:16" x14ac:dyDescent="0.25">
      <c r="A2721" s="27" t="s">
        <v>3504</v>
      </c>
      <c r="B2721" s="17" t="str">
        <f t="shared" si="127"/>
        <v>SUNOL</v>
      </c>
      <c r="C2721" s="28" t="s">
        <v>1365</v>
      </c>
      <c r="D2721" s="28" t="s">
        <v>621</v>
      </c>
      <c r="E2721" s="19">
        <v>3.8872694887332102</v>
      </c>
      <c r="F2721" s="20">
        <v>57.343894109832704</v>
      </c>
      <c r="G2721" s="21">
        <v>0.37684718822032498</v>
      </c>
      <c r="H2721" s="22">
        <v>0</v>
      </c>
      <c r="I2721" s="23">
        <v>0</v>
      </c>
      <c r="J2721" s="21">
        <v>0.41756053967295897</v>
      </c>
      <c r="K2721" s="24">
        <v>0</v>
      </c>
      <c r="L2721" s="25">
        <v>0</v>
      </c>
      <c r="M2721" s="26">
        <v>1.3352898343517799E-2</v>
      </c>
      <c r="N2721" s="23">
        <v>1</v>
      </c>
      <c r="O2721" s="23">
        <f t="shared" si="126"/>
        <v>1.3352898343517799E-2</v>
      </c>
      <c r="P2721" s="33">
        <f t="shared" si="128"/>
        <v>3.435032837887775E-3</v>
      </c>
    </row>
    <row r="2722" spans="1:16" x14ac:dyDescent="0.25">
      <c r="A2722" s="27" t="s">
        <v>3505</v>
      </c>
      <c r="B2722" s="17" t="str">
        <f t="shared" si="127"/>
        <v>PURIS</v>
      </c>
      <c r="C2722" s="28" t="s">
        <v>1513</v>
      </c>
      <c r="D2722" s="28" t="s">
        <v>580</v>
      </c>
      <c r="E2722" s="19">
        <v>1.03986591792649</v>
      </c>
      <c r="F2722" s="20">
        <v>27.861946618941602</v>
      </c>
      <c r="G2722" s="21">
        <v>0.91455317399431402</v>
      </c>
      <c r="H2722" s="22">
        <v>0</v>
      </c>
      <c r="I2722" s="23">
        <v>0</v>
      </c>
      <c r="J2722" s="21">
        <v>0.17503727259244101</v>
      </c>
      <c r="K2722" s="24">
        <v>0</v>
      </c>
      <c r="L2722" s="25">
        <v>0</v>
      </c>
      <c r="M2722" s="26">
        <v>1.3339643138955901E-2</v>
      </c>
      <c r="N2722" s="23">
        <v>1</v>
      </c>
      <c r="O2722" s="23">
        <f t="shared" si="126"/>
        <v>1.3339643138955901E-2</v>
      </c>
      <c r="P2722" s="33">
        <f t="shared" si="128"/>
        <v>1.282823382225602E-2</v>
      </c>
    </row>
    <row r="2723" spans="1:16" x14ac:dyDescent="0.25">
      <c r="A2723" s="27" t="s">
        <v>3506</v>
      </c>
      <c r="B2723" s="17" t="str">
        <f t="shared" si="127"/>
        <v>SHING</v>
      </c>
      <c r="C2723" s="28" t="s">
        <v>571</v>
      </c>
      <c r="D2723" s="28" t="s">
        <v>148</v>
      </c>
      <c r="E2723" s="19">
        <v>0.43320927340884374</v>
      </c>
      <c r="F2723" s="20">
        <v>10</v>
      </c>
      <c r="G2723" s="21">
        <v>0.56486198746452898</v>
      </c>
      <c r="H2723" s="22">
        <v>2</v>
      </c>
      <c r="I2723" s="23">
        <v>0</v>
      </c>
      <c r="J2723" s="21">
        <v>0.184110837722817</v>
      </c>
      <c r="K2723" s="24">
        <v>0.23008849647763499</v>
      </c>
      <c r="L2723" s="25">
        <v>0</v>
      </c>
      <c r="M2723" s="26">
        <v>1.33361427339862E-2</v>
      </c>
      <c r="N2723" s="23">
        <v>1</v>
      </c>
      <c r="O2723" s="23">
        <f t="shared" si="126"/>
        <v>1.33361427339862E-2</v>
      </c>
      <c r="P2723" s="33">
        <f t="shared" si="128"/>
        <v>3.0784527369524105E-2</v>
      </c>
    </row>
    <row r="2724" spans="1:16" x14ac:dyDescent="0.25">
      <c r="A2724" s="27" t="s">
        <v>3507</v>
      </c>
      <c r="B2724" s="17" t="str">
        <f t="shared" si="127"/>
        <v xml:space="preserve">ALTO </v>
      </c>
      <c r="C2724" s="28" t="s">
        <v>648</v>
      </c>
      <c r="D2724" s="28" t="s">
        <v>212</v>
      </c>
      <c r="E2724" s="19">
        <v>2.1480593689736369</v>
      </c>
      <c r="F2724" s="20">
        <v>10</v>
      </c>
      <c r="G2724" s="21">
        <v>0.218919108136404</v>
      </c>
      <c r="H2724" s="22">
        <v>2</v>
      </c>
      <c r="I2724" s="23">
        <v>1</v>
      </c>
      <c r="J2724" s="21">
        <v>0.58842831326862999</v>
      </c>
      <c r="K2724" s="24">
        <v>6.1373072725321401E-2</v>
      </c>
      <c r="L2724" s="25">
        <v>0</v>
      </c>
      <c r="M2724" s="26">
        <v>1.3327510681675101E-2</v>
      </c>
      <c r="N2724" s="23">
        <v>1</v>
      </c>
      <c r="O2724" s="23">
        <f t="shared" si="126"/>
        <v>1.3327510681675101E-2</v>
      </c>
      <c r="P2724" s="33">
        <f t="shared" si="128"/>
        <v>6.2044424256500466E-3</v>
      </c>
    </row>
    <row r="2725" spans="1:16" x14ac:dyDescent="0.25">
      <c r="A2725" s="27" t="s">
        <v>3508</v>
      </c>
      <c r="B2725" s="17" t="str">
        <f t="shared" si="127"/>
        <v>KONOC</v>
      </c>
      <c r="C2725" s="28" t="s">
        <v>2773</v>
      </c>
      <c r="D2725" s="28" t="s">
        <v>187</v>
      </c>
      <c r="E2725" s="19">
        <v>0.387803038469686</v>
      </c>
      <c r="F2725" s="20">
        <v>10</v>
      </c>
      <c r="G2725" s="21">
        <v>1</v>
      </c>
      <c r="H2725" s="22">
        <v>0</v>
      </c>
      <c r="I2725" s="23">
        <v>0</v>
      </c>
      <c r="J2725" s="21">
        <v>0.22519132189128699</v>
      </c>
      <c r="K2725" s="24">
        <v>0</v>
      </c>
      <c r="L2725" s="25">
        <v>0</v>
      </c>
      <c r="M2725" s="26">
        <v>1.33209849463814E-2</v>
      </c>
      <c r="N2725" s="23">
        <v>1</v>
      </c>
      <c r="O2725" s="23">
        <f t="shared" si="126"/>
        <v>1.33209849463814E-2</v>
      </c>
      <c r="P2725" s="33">
        <f t="shared" si="128"/>
        <v>3.4349872551147333E-2</v>
      </c>
    </row>
    <row r="2726" spans="1:16" x14ac:dyDescent="0.25">
      <c r="A2726" s="27" t="s">
        <v>3509</v>
      </c>
      <c r="B2726" s="17" t="str">
        <f t="shared" si="127"/>
        <v>CURTI</v>
      </c>
      <c r="C2726" s="28" t="s">
        <v>2997</v>
      </c>
      <c r="D2726" s="28" t="s">
        <v>145</v>
      </c>
      <c r="E2726" s="19">
        <v>2.2694234378766098</v>
      </c>
      <c r="F2726" s="20">
        <v>10</v>
      </c>
      <c r="G2726" s="21">
        <v>0.15945525312784301</v>
      </c>
      <c r="H2726" s="22">
        <v>1</v>
      </c>
      <c r="I2726" s="23">
        <v>2</v>
      </c>
      <c r="J2726" s="21">
        <v>0.72755807681570395</v>
      </c>
      <c r="K2726" s="24">
        <v>0</v>
      </c>
      <c r="L2726" s="25">
        <v>0</v>
      </c>
      <c r="M2726" s="26">
        <v>1.33025532631816E-2</v>
      </c>
      <c r="N2726" s="23">
        <v>1</v>
      </c>
      <c r="O2726" s="23">
        <f t="shared" si="126"/>
        <v>1.33025532631816E-2</v>
      </c>
      <c r="P2726" s="33">
        <f t="shared" si="128"/>
        <v>5.8616444340718358E-3</v>
      </c>
    </row>
    <row r="2727" spans="1:16" x14ac:dyDescent="0.25">
      <c r="A2727" s="27" t="s">
        <v>3510</v>
      </c>
      <c r="B2727" s="17" t="str">
        <f t="shared" si="127"/>
        <v>CORON</v>
      </c>
      <c r="C2727" s="28" t="s">
        <v>3511</v>
      </c>
      <c r="D2727" s="28" t="s">
        <v>226</v>
      </c>
      <c r="E2727" s="19">
        <v>0.96800463741279896</v>
      </c>
      <c r="F2727" s="20">
        <v>50.774680254285897</v>
      </c>
      <c r="G2727" s="21">
        <v>0.83535069354869895</v>
      </c>
      <c r="H2727" s="22">
        <v>0</v>
      </c>
      <c r="I2727" s="23">
        <v>0</v>
      </c>
      <c r="J2727" s="21">
        <v>7.8878649802517103E-2</v>
      </c>
      <c r="K2727" s="24">
        <v>0</v>
      </c>
      <c r="L2727" s="25">
        <v>0</v>
      </c>
      <c r="M2727" s="26">
        <v>1.32742566198623E-2</v>
      </c>
      <c r="N2727" s="23">
        <v>1</v>
      </c>
      <c r="O2727" s="23">
        <f t="shared" si="126"/>
        <v>1.32742566198623E-2</v>
      </c>
      <c r="P2727" s="33">
        <f t="shared" si="128"/>
        <v>1.3713009325389816E-2</v>
      </c>
    </row>
    <row r="2728" spans="1:16" x14ac:dyDescent="0.25">
      <c r="A2728" s="27" t="s">
        <v>3512</v>
      </c>
      <c r="B2728" s="17" t="str">
        <f t="shared" si="127"/>
        <v>COPPE</v>
      </c>
      <c r="C2728" s="28" t="s">
        <v>3513</v>
      </c>
      <c r="D2728" s="28" t="s">
        <v>340</v>
      </c>
      <c r="E2728" s="19">
        <v>8.1518671031426599</v>
      </c>
      <c r="F2728" s="20">
        <v>17.584139449196599</v>
      </c>
      <c r="G2728" s="21">
        <v>0.96772545999241899</v>
      </c>
      <c r="H2728" s="22">
        <v>0</v>
      </c>
      <c r="I2728" s="23">
        <v>3</v>
      </c>
      <c r="J2728" s="21">
        <v>0.13188553966411401</v>
      </c>
      <c r="K2728" s="24">
        <v>0</v>
      </c>
      <c r="L2728" s="25">
        <v>0</v>
      </c>
      <c r="M2728" s="26">
        <v>1.3251508608303399E-2</v>
      </c>
      <c r="N2728" s="23">
        <v>1</v>
      </c>
      <c r="O2728" s="23">
        <f t="shared" si="126"/>
        <v>1.3251508608303399E-2</v>
      </c>
      <c r="P2728" s="33">
        <f t="shared" si="128"/>
        <v>1.6255795685377102E-3</v>
      </c>
    </row>
    <row r="2729" spans="1:16" x14ac:dyDescent="0.25">
      <c r="A2729" s="27" t="s">
        <v>3514</v>
      </c>
      <c r="B2729" s="17" t="str">
        <f t="shared" si="127"/>
        <v>SAN R</v>
      </c>
      <c r="C2729" s="28" t="s">
        <v>2719</v>
      </c>
      <c r="D2729" s="28" t="s">
        <v>212</v>
      </c>
      <c r="E2729" s="19">
        <v>4.3552775391391503</v>
      </c>
      <c r="F2729" s="20">
        <v>10</v>
      </c>
      <c r="G2729" s="21">
        <v>0.55543008086909296</v>
      </c>
      <c r="H2729" s="22">
        <v>4</v>
      </c>
      <c r="I2729" s="23">
        <v>2</v>
      </c>
      <c r="J2729" s="21">
        <v>0.35661980314027703</v>
      </c>
      <c r="K2729" s="24">
        <v>0</v>
      </c>
      <c r="L2729" s="25">
        <v>0</v>
      </c>
      <c r="M2729" s="26">
        <v>1.3233649894980401E-2</v>
      </c>
      <c r="N2729" s="23">
        <v>1</v>
      </c>
      <c r="O2729" s="23">
        <f t="shared" si="126"/>
        <v>1.3233649894980401E-2</v>
      </c>
      <c r="P2729" s="33">
        <f t="shared" si="128"/>
        <v>3.0385319364965475E-3</v>
      </c>
    </row>
    <row r="2730" spans="1:16" x14ac:dyDescent="0.25">
      <c r="A2730" s="27" t="s">
        <v>3515</v>
      </c>
      <c r="B2730" s="17" t="str">
        <f t="shared" si="127"/>
        <v>POINT</v>
      </c>
      <c r="C2730" s="28" t="s">
        <v>1937</v>
      </c>
      <c r="D2730" s="28" t="s">
        <v>187</v>
      </c>
      <c r="E2730" s="19">
        <v>4.3225427164355903</v>
      </c>
      <c r="F2730" s="20">
        <v>19.0710758857672</v>
      </c>
      <c r="G2730" s="21">
        <v>4.68076176065928E-2</v>
      </c>
      <c r="H2730" s="22">
        <v>4</v>
      </c>
      <c r="I2730" s="23">
        <v>1</v>
      </c>
      <c r="J2730" s="21">
        <v>0.86658199246921996</v>
      </c>
      <c r="K2730" s="24">
        <v>0</v>
      </c>
      <c r="L2730" s="25">
        <v>0</v>
      </c>
      <c r="M2730" s="26">
        <v>1.3218449221586701E-2</v>
      </c>
      <c r="N2730" s="23">
        <v>1</v>
      </c>
      <c r="O2730" s="23">
        <f t="shared" si="126"/>
        <v>1.3218449221586701E-2</v>
      </c>
      <c r="P2730" s="33">
        <f t="shared" si="128"/>
        <v>3.0580262796076562E-3</v>
      </c>
    </row>
    <row r="2731" spans="1:16" x14ac:dyDescent="0.25">
      <c r="A2731" s="27" t="s">
        <v>3516</v>
      </c>
      <c r="B2731" s="17" t="str">
        <f t="shared" si="127"/>
        <v xml:space="preserve">EDES </v>
      </c>
      <c r="C2731" s="28" t="s">
        <v>2611</v>
      </c>
      <c r="D2731" s="28" t="s">
        <v>528</v>
      </c>
      <c r="E2731" s="19">
        <v>1.00690091386749</v>
      </c>
      <c r="F2731" s="20">
        <v>10</v>
      </c>
      <c r="G2731" s="21">
        <v>0</v>
      </c>
      <c r="H2731" s="22">
        <v>3</v>
      </c>
      <c r="I2731" s="23">
        <v>0</v>
      </c>
      <c r="J2731" s="21">
        <v>1</v>
      </c>
      <c r="K2731" s="24">
        <v>0</v>
      </c>
      <c r="L2731" s="25">
        <v>0</v>
      </c>
      <c r="M2731" s="26">
        <v>1.3202827998249201E-2</v>
      </c>
      <c r="N2731" s="23">
        <v>1</v>
      </c>
      <c r="O2731" s="23">
        <f t="shared" si="126"/>
        <v>1.3202827998249201E-2</v>
      </c>
      <c r="P2731" s="33">
        <f t="shared" si="128"/>
        <v>1.3112340863350051E-2</v>
      </c>
    </row>
    <row r="2732" spans="1:16" x14ac:dyDescent="0.25">
      <c r="A2732" s="27" t="s">
        <v>3517</v>
      </c>
      <c r="B2732" s="17" t="str">
        <f t="shared" si="127"/>
        <v>LOS G</v>
      </c>
      <c r="C2732" s="28" t="s">
        <v>3518</v>
      </c>
      <c r="D2732" s="28" t="s">
        <v>184</v>
      </c>
      <c r="E2732" s="19">
        <v>1.1034187244484299</v>
      </c>
      <c r="F2732" s="20">
        <v>10</v>
      </c>
      <c r="G2732" s="21">
        <v>0.59607969310140496</v>
      </c>
      <c r="H2732" s="22">
        <v>1</v>
      </c>
      <c r="I2732" s="23">
        <v>4</v>
      </c>
      <c r="J2732" s="21">
        <v>0.184562145424642</v>
      </c>
      <c r="K2732" s="24">
        <v>0</v>
      </c>
      <c r="L2732" s="25">
        <v>0</v>
      </c>
      <c r="M2732" s="26">
        <v>1.31938749385436E-2</v>
      </c>
      <c r="N2732" s="23">
        <v>1</v>
      </c>
      <c r="O2732" s="23">
        <f t="shared" si="126"/>
        <v>1.31938749385436E-2</v>
      </c>
      <c r="P2732" s="33">
        <f t="shared" si="128"/>
        <v>1.1957269390311345E-2</v>
      </c>
    </row>
    <row r="2733" spans="1:16" x14ac:dyDescent="0.25">
      <c r="A2733" s="27" t="s">
        <v>3519</v>
      </c>
      <c r="B2733" s="17" t="str">
        <f t="shared" si="127"/>
        <v>MC KE</v>
      </c>
      <c r="C2733" s="28" t="s">
        <v>3520</v>
      </c>
      <c r="D2733" s="28" t="s">
        <v>490</v>
      </c>
      <c r="E2733" s="19">
        <v>2.6944532135794002</v>
      </c>
      <c r="F2733" s="20">
        <v>34.7956039329314</v>
      </c>
      <c r="G2733" s="21">
        <v>0.81617345799710395</v>
      </c>
      <c r="H2733" s="22">
        <v>0</v>
      </c>
      <c r="I2733" s="23">
        <v>0</v>
      </c>
      <c r="J2733" s="21">
        <v>0.19752257908861101</v>
      </c>
      <c r="K2733" s="24">
        <v>0</v>
      </c>
      <c r="L2733" s="25">
        <v>0</v>
      </c>
      <c r="M2733" s="26">
        <v>1.31927975772106E-2</v>
      </c>
      <c r="N2733" s="23">
        <v>1</v>
      </c>
      <c r="O2733" s="23">
        <f t="shared" si="126"/>
        <v>1.31927975772106E-2</v>
      </c>
      <c r="P2733" s="33">
        <f t="shared" si="128"/>
        <v>4.8962800729743803E-3</v>
      </c>
    </row>
    <row r="2734" spans="1:16" x14ac:dyDescent="0.25">
      <c r="A2734" s="27" t="s">
        <v>3521</v>
      </c>
      <c r="B2734" s="17" t="str">
        <f t="shared" si="127"/>
        <v xml:space="preserve">POSO </v>
      </c>
      <c r="C2734" s="28" t="s">
        <v>3522</v>
      </c>
      <c r="D2734" s="28" t="s">
        <v>2291</v>
      </c>
      <c r="E2734" s="19">
        <v>5.3915914421934898</v>
      </c>
      <c r="F2734" s="20">
        <v>10</v>
      </c>
      <c r="G2734" s="21">
        <v>6.22652069315522E-2</v>
      </c>
      <c r="H2734" s="22">
        <v>0</v>
      </c>
      <c r="I2734" s="23">
        <v>6</v>
      </c>
      <c r="J2734" s="21">
        <v>0.72587160107139403</v>
      </c>
      <c r="K2734" s="24">
        <v>0</v>
      </c>
      <c r="L2734" s="25">
        <v>0</v>
      </c>
      <c r="M2734" s="26">
        <v>1.31565318900853E-2</v>
      </c>
      <c r="N2734" s="23">
        <v>1</v>
      </c>
      <c r="O2734" s="23">
        <f t="shared" si="126"/>
        <v>1.31565318900853E-2</v>
      </c>
      <c r="P2734" s="33">
        <f t="shared" si="128"/>
        <v>2.440194519771097E-3</v>
      </c>
    </row>
    <row r="2735" spans="1:16" x14ac:dyDescent="0.25">
      <c r="A2735" s="27" t="s">
        <v>3523</v>
      </c>
      <c r="B2735" s="17" t="str">
        <f t="shared" si="127"/>
        <v>PERRY</v>
      </c>
      <c r="C2735" s="28" t="s">
        <v>1597</v>
      </c>
      <c r="D2735" s="28" t="s">
        <v>580</v>
      </c>
      <c r="E2735" s="19">
        <v>5.7536579700560697</v>
      </c>
      <c r="F2735" s="20">
        <v>10</v>
      </c>
      <c r="G2735" s="21">
        <v>2.35848893389859E-2</v>
      </c>
      <c r="H2735" s="22">
        <v>4</v>
      </c>
      <c r="I2735" s="23">
        <v>2</v>
      </c>
      <c r="J2735" s="21">
        <v>0.65459143748792703</v>
      </c>
      <c r="K2735" s="24">
        <v>0</v>
      </c>
      <c r="L2735" s="25">
        <v>0</v>
      </c>
      <c r="M2735" s="26">
        <v>1.31464003156602E-2</v>
      </c>
      <c r="N2735" s="23">
        <v>1</v>
      </c>
      <c r="O2735" s="23">
        <f t="shared" si="126"/>
        <v>1.31464003156602E-2</v>
      </c>
      <c r="P2735" s="33">
        <f t="shared" si="128"/>
        <v>2.2848769224862505E-3</v>
      </c>
    </row>
    <row r="2736" spans="1:16" x14ac:dyDescent="0.25">
      <c r="A2736" s="27" t="s">
        <v>3524</v>
      </c>
      <c r="B2736" s="17" t="str">
        <f t="shared" si="127"/>
        <v>MORRO</v>
      </c>
      <c r="C2736" s="28" t="s">
        <v>2044</v>
      </c>
      <c r="D2736" s="28" t="s">
        <v>580</v>
      </c>
      <c r="E2736" s="19">
        <v>0.221594288785363</v>
      </c>
      <c r="F2736" s="20">
        <v>10</v>
      </c>
      <c r="G2736" s="21">
        <v>0</v>
      </c>
      <c r="H2736" s="22">
        <v>1</v>
      </c>
      <c r="I2736" s="23">
        <v>1</v>
      </c>
      <c r="J2736" s="21">
        <v>1</v>
      </c>
      <c r="K2736" s="24">
        <v>0</v>
      </c>
      <c r="L2736" s="25">
        <v>0</v>
      </c>
      <c r="M2736" s="26">
        <v>1.31315306333E-2</v>
      </c>
      <c r="N2736" s="23">
        <v>1</v>
      </c>
      <c r="O2736" s="23">
        <f t="shared" si="126"/>
        <v>1.31315306333E-2</v>
      </c>
      <c r="P2736" s="33">
        <f t="shared" si="128"/>
        <v>5.9259336985978218E-2</v>
      </c>
    </row>
    <row r="2737" spans="1:16" x14ac:dyDescent="0.25">
      <c r="A2737" s="27" t="s">
        <v>3525</v>
      </c>
      <c r="B2737" s="17" t="str">
        <f t="shared" si="127"/>
        <v>GUALA</v>
      </c>
      <c r="C2737" s="28" t="s">
        <v>1942</v>
      </c>
      <c r="D2737" s="28" t="s">
        <v>187</v>
      </c>
      <c r="E2737" s="19">
        <v>1.59150215093477</v>
      </c>
      <c r="F2737" s="20">
        <v>10</v>
      </c>
      <c r="G2737" s="21">
        <v>0</v>
      </c>
      <c r="H2737" s="22">
        <v>1</v>
      </c>
      <c r="I2737" s="23">
        <v>1</v>
      </c>
      <c r="J2737" s="21">
        <v>1</v>
      </c>
      <c r="K2737" s="24">
        <v>0</v>
      </c>
      <c r="L2737" s="25">
        <v>0</v>
      </c>
      <c r="M2737" s="26">
        <v>1.31315306333E-2</v>
      </c>
      <c r="N2737" s="23">
        <v>1</v>
      </c>
      <c r="O2737" s="23">
        <f t="shared" si="126"/>
        <v>1.31315306333E-2</v>
      </c>
      <c r="P2737" s="33">
        <f t="shared" si="128"/>
        <v>8.2510291460097529E-3</v>
      </c>
    </row>
    <row r="2738" spans="1:16" x14ac:dyDescent="0.25">
      <c r="A2738" s="27" t="s">
        <v>3526</v>
      </c>
      <c r="B2738" s="17" t="str">
        <f t="shared" si="127"/>
        <v>POINT</v>
      </c>
      <c r="C2738" s="28" t="s">
        <v>1937</v>
      </c>
      <c r="D2738" s="28" t="s">
        <v>187</v>
      </c>
      <c r="E2738" s="19">
        <v>2.1009916024852</v>
      </c>
      <c r="F2738" s="20">
        <v>59.6296233373549</v>
      </c>
      <c r="G2738" s="21">
        <v>9.5220761821988895E-2</v>
      </c>
      <c r="H2738" s="22">
        <v>3</v>
      </c>
      <c r="I2738" s="23">
        <v>3</v>
      </c>
      <c r="J2738" s="21">
        <v>0.379216746890993</v>
      </c>
      <c r="K2738" s="24">
        <v>0</v>
      </c>
      <c r="L2738" s="25">
        <v>0</v>
      </c>
      <c r="M2738" s="26">
        <v>1.31054677305656E-2</v>
      </c>
      <c r="N2738" s="23">
        <v>1</v>
      </c>
      <c r="O2738" s="23">
        <f t="shared" si="126"/>
        <v>1.31054677305656E-2</v>
      </c>
      <c r="P2738" s="33">
        <f t="shared" si="128"/>
        <v>6.2377535041375394E-3</v>
      </c>
    </row>
    <row r="2739" spans="1:16" x14ac:dyDescent="0.25">
      <c r="A2739" s="27" t="s">
        <v>3527</v>
      </c>
      <c r="B2739" s="17" t="str">
        <f t="shared" si="127"/>
        <v xml:space="preserve">MESA </v>
      </c>
      <c r="C2739" s="28" t="s">
        <v>2554</v>
      </c>
      <c r="D2739" s="28" t="s">
        <v>580</v>
      </c>
      <c r="E2739" s="19">
        <v>0.22843610050761701</v>
      </c>
      <c r="F2739" s="20">
        <v>10</v>
      </c>
      <c r="G2739" s="21">
        <v>1</v>
      </c>
      <c r="H2739" s="22">
        <v>0</v>
      </c>
      <c r="I2739" s="23">
        <v>0</v>
      </c>
      <c r="J2739" s="21">
        <v>7.5091289298029801E-2</v>
      </c>
      <c r="K2739" s="24">
        <v>0</v>
      </c>
      <c r="L2739" s="25">
        <v>0</v>
      </c>
      <c r="M2739" s="26">
        <v>1.31012861013435E-2</v>
      </c>
      <c r="N2739" s="23">
        <v>1</v>
      </c>
      <c r="O2739" s="23">
        <f t="shared" si="126"/>
        <v>1.31012861013435E-2</v>
      </c>
      <c r="P2739" s="33">
        <f t="shared" si="128"/>
        <v>5.7352082583403442E-2</v>
      </c>
    </row>
    <row r="2740" spans="1:16" x14ac:dyDescent="0.25">
      <c r="A2740" s="27" t="s">
        <v>3528</v>
      </c>
      <c r="B2740" s="17" t="str">
        <f t="shared" si="127"/>
        <v>RED B</v>
      </c>
      <c r="C2740" s="28" t="s">
        <v>993</v>
      </c>
      <c r="D2740" s="28" t="s">
        <v>170</v>
      </c>
      <c r="E2740" s="19">
        <v>2.5495286037013698</v>
      </c>
      <c r="F2740" s="20">
        <v>10</v>
      </c>
      <c r="G2740" s="21">
        <v>1</v>
      </c>
      <c r="H2740" s="22">
        <v>0</v>
      </c>
      <c r="I2740" s="23">
        <v>1</v>
      </c>
      <c r="J2740" s="21">
        <v>0.18038877701463599</v>
      </c>
      <c r="K2740" s="24">
        <v>0</v>
      </c>
      <c r="L2740" s="25">
        <v>0</v>
      </c>
      <c r="M2740" s="26">
        <v>1.30103102012053E-2</v>
      </c>
      <c r="N2740" s="23">
        <v>1</v>
      </c>
      <c r="O2740" s="23">
        <f t="shared" si="126"/>
        <v>1.30103102012053E-2</v>
      </c>
      <c r="P2740" s="33">
        <f t="shared" si="128"/>
        <v>5.1030257837927822E-3</v>
      </c>
    </row>
    <row r="2741" spans="1:16" x14ac:dyDescent="0.25">
      <c r="A2741" s="27" t="s">
        <v>3529</v>
      </c>
      <c r="B2741" s="17" t="str">
        <f t="shared" si="127"/>
        <v>LUCER</v>
      </c>
      <c r="C2741" s="28" t="s">
        <v>2460</v>
      </c>
      <c r="D2741" s="28" t="s">
        <v>187</v>
      </c>
      <c r="E2741" s="19">
        <v>8.8860077415483705</v>
      </c>
      <c r="F2741" s="20">
        <v>18.464675139350401</v>
      </c>
      <c r="G2741" s="21">
        <v>0.53773548513584701</v>
      </c>
      <c r="H2741" s="22">
        <v>0</v>
      </c>
      <c r="I2741" s="23">
        <v>7</v>
      </c>
      <c r="J2741" s="21">
        <v>0.37479719346544998</v>
      </c>
      <c r="K2741" s="24">
        <v>0</v>
      </c>
      <c r="L2741" s="25">
        <v>0</v>
      </c>
      <c r="M2741" s="26">
        <v>1.29741639085165E-2</v>
      </c>
      <c r="N2741" s="23">
        <v>1</v>
      </c>
      <c r="O2741" s="23">
        <f t="shared" si="126"/>
        <v>1.29741639085165E-2</v>
      </c>
      <c r="P2741" s="33">
        <f t="shared" si="128"/>
        <v>1.4600666897748816E-3</v>
      </c>
    </row>
    <row r="2742" spans="1:16" x14ac:dyDescent="0.25">
      <c r="A2742" s="27" t="s">
        <v>3530</v>
      </c>
      <c r="B2742" s="17" t="str">
        <f t="shared" si="127"/>
        <v>WYAND</v>
      </c>
      <c r="C2742" s="28" t="s">
        <v>3310</v>
      </c>
      <c r="D2742" s="28" t="s">
        <v>170</v>
      </c>
      <c r="E2742" s="19">
        <v>7.9312329967372897</v>
      </c>
      <c r="F2742" s="20">
        <v>11.1267979928435</v>
      </c>
      <c r="G2742" s="21">
        <v>0.28891129488916001</v>
      </c>
      <c r="H2742" s="22">
        <v>0</v>
      </c>
      <c r="I2742" s="23">
        <v>1</v>
      </c>
      <c r="J2742" s="21">
        <v>0.755131671550613</v>
      </c>
      <c r="K2742" s="24">
        <v>0</v>
      </c>
      <c r="L2742" s="25">
        <v>0</v>
      </c>
      <c r="M2742" s="26">
        <v>1.29703998911676E-2</v>
      </c>
      <c r="N2742" s="23">
        <v>1</v>
      </c>
      <c r="O2742" s="23">
        <f t="shared" si="126"/>
        <v>1.29703998911676E-2</v>
      </c>
      <c r="P2742" s="33">
        <f t="shared" si="128"/>
        <v>1.6353573141153837E-3</v>
      </c>
    </row>
    <row r="2743" spans="1:16" x14ac:dyDescent="0.25">
      <c r="A2743" s="27" t="s">
        <v>3531</v>
      </c>
      <c r="B2743" s="17" t="str">
        <f t="shared" si="127"/>
        <v>PLACE</v>
      </c>
      <c r="C2743" s="28" t="s">
        <v>3532</v>
      </c>
      <c r="D2743" s="28" t="s">
        <v>148</v>
      </c>
      <c r="E2743" s="19">
        <v>2.0145821383149E-2</v>
      </c>
      <c r="F2743" s="20">
        <v>10</v>
      </c>
      <c r="G2743" s="21">
        <v>0</v>
      </c>
      <c r="H2743" s="22">
        <v>0</v>
      </c>
      <c r="I2743" s="23">
        <v>1</v>
      </c>
      <c r="J2743" s="21">
        <v>1</v>
      </c>
      <c r="K2743" s="24">
        <v>0</v>
      </c>
      <c r="L2743" s="25">
        <v>0</v>
      </c>
      <c r="M2743" s="26">
        <v>1.2961097147031499E-2</v>
      </c>
      <c r="N2743" s="23">
        <v>1</v>
      </c>
      <c r="O2743" s="23">
        <f t="shared" si="126"/>
        <v>1.2961097147031499E-2</v>
      </c>
      <c r="P2743" s="33">
        <f t="shared" si="128"/>
        <v>0.64336404560167637</v>
      </c>
    </row>
    <row r="2744" spans="1:16" x14ac:dyDescent="0.25">
      <c r="A2744" s="27" t="s">
        <v>3533</v>
      </c>
      <c r="B2744" s="17" t="str">
        <f t="shared" si="127"/>
        <v>GEYSE</v>
      </c>
      <c r="C2744" s="28" t="s">
        <v>1184</v>
      </c>
      <c r="D2744" s="28" t="s">
        <v>226</v>
      </c>
      <c r="E2744" s="19">
        <v>0.58952582368538498</v>
      </c>
      <c r="F2744" s="20">
        <v>10</v>
      </c>
      <c r="G2744" s="21">
        <v>0</v>
      </c>
      <c r="H2744" s="22">
        <v>0</v>
      </c>
      <c r="I2744" s="23">
        <v>1</v>
      </c>
      <c r="J2744" s="21">
        <v>1</v>
      </c>
      <c r="K2744" s="24">
        <v>0</v>
      </c>
      <c r="L2744" s="25">
        <v>0</v>
      </c>
      <c r="M2744" s="26">
        <v>1.2961097147031499E-2</v>
      </c>
      <c r="N2744" s="23">
        <v>1</v>
      </c>
      <c r="O2744" s="23">
        <f t="shared" si="126"/>
        <v>1.2961097147031499E-2</v>
      </c>
      <c r="P2744" s="33">
        <f t="shared" si="128"/>
        <v>2.1985630868561423E-2</v>
      </c>
    </row>
    <row r="2745" spans="1:16" x14ac:dyDescent="0.25">
      <c r="A2745" s="27" t="s">
        <v>3534</v>
      </c>
      <c r="B2745" s="17" t="str">
        <f t="shared" si="127"/>
        <v>HIGGI</v>
      </c>
      <c r="C2745" s="28" t="s">
        <v>2742</v>
      </c>
      <c r="D2745" s="28" t="s">
        <v>148</v>
      </c>
      <c r="E2745" s="19">
        <v>4.6438947612244901</v>
      </c>
      <c r="F2745" s="20">
        <v>9.9999999999999893</v>
      </c>
      <c r="G2745" s="21">
        <v>0.81310847663962404</v>
      </c>
      <c r="H2745" s="22">
        <v>3</v>
      </c>
      <c r="I2745" s="23">
        <v>3</v>
      </c>
      <c r="J2745" s="21">
        <v>0.244819106137484</v>
      </c>
      <c r="K2745" s="24">
        <v>0</v>
      </c>
      <c r="L2745" s="25">
        <v>0</v>
      </c>
      <c r="M2745" s="26">
        <v>1.29082932408598E-2</v>
      </c>
      <c r="N2745" s="23">
        <v>1</v>
      </c>
      <c r="O2745" s="23">
        <f t="shared" si="126"/>
        <v>1.29082932408598E-2</v>
      </c>
      <c r="P2745" s="33">
        <f t="shared" si="128"/>
        <v>2.7796265644607705E-3</v>
      </c>
    </row>
    <row r="2746" spans="1:16" x14ac:dyDescent="0.25">
      <c r="A2746" s="27" t="s">
        <v>3535</v>
      </c>
      <c r="B2746" s="17" t="str">
        <f t="shared" si="127"/>
        <v>WILLI</v>
      </c>
      <c r="C2746" s="28" t="s">
        <v>3536</v>
      </c>
      <c r="D2746" s="28" t="s">
        <v>187</v>
      </c>
      <c r="E2746" s="19">
        <v>5.2584090832856303</v>
      </c>
      <c r="F2746" s="20">
        <v>15.1567569160812</v>
      </c>
      <c r="G2746" s="21">
        <v>0.26356440439606599</v>
      </c>
      <c r="H2746" s="22">
        <v>0</v>
      </c>
      <c r="I2746" s="23">
        <v>4</v>
      </c>
      <c r="J2746" s="21">
        <v>0.54449521426885905</v>
      </c>
      <c r="K2746" s="24">
        <v>0</v>
      </c>
      <c r="L2746" s="25">
        <v>0</v>
      </c>
      <c r="M2746" s="26">
        <v>1.28695293084925E-2</v>
      </c>
      <c r="N2746" s="23">
        <v>1</v>
      </c>
      <c r="O2746" s="23">
        <f t="shared" si="126"/>
        <v>1.28695293084925E-2</v>
      </c>
      <c r="P2746" s="33">
        <f t="shared" si="128"/>
        <v>2.4474188114043016E-3</v>
      </c>
    </row>
    <row r="2747" spans="1:16" x14ac:dyDescent="0.25">
      <c r="A2747" s="27" t="s">
        <v>3537</v>
      </c>
      <c r="B2747" s="17" t="str">
        <f t="shared" si="127"/>
        <v>GEYSE</v>
      </c>
      <c r="C2747" s="28" t="s">
        <v>1233</v>
      </c>
      <c r="D2747" s="28" t="s">
        <v>226</v>
      </c>
      <c r="E2747" s="19">
        <v>3.57122387224811</v>
      </c>
      <c r="F2747" s="20">
        <v>48.433206563243999</v>
      </c>
      <c r="G2747" s="21">
        <v>0.60547175987622803</v>
      </c>
      <c r="H2747" s="22">
        <v>0</v>
      </c>
      <c r="I2747" s="23">
        <v>3</v>
      </c>
      <c r="J2747" s="21">
        <v>0.18961352513237301</v>
      </c>
      <c r="K2747" s="24">
        <v>0</v>
      </c>
      <c r="L2747" s="25">
        <v>0</v>
      </c>
      <c r="M2747" s="26">
        <v>1.2864289748571201E-2</v>
      </c>
      <c r="N2747" s="23">
        <v>1</v>
      </c>
      <c r="O2747" s="23">
        <f t="shared" si="126"/>
        <v>1.2864289748571201E-2</v>
      </c>
      <c r="P2747" s="33">
        <f t="shared" si="128"/>
        <v>3.6022075929037297E-3</v>
      </c>
    </row>
    <row r="2748" spans="1:16" x14ac:dyDescent="0.25">
      <c r="A2748" s="27" t="s">
        <v>3538</v>
      </c>
      <c r="B2748" s="17" t="str">
        <f t="shared" si="127"/>
        <v xml:space="preserve">EDES </v>
      </c>
      <c r="C2748" s="28" t="s">
        <v>2611</v>
      </c>
      <c r="D2748" s="28" t="s">
        <v>528</v>
      </c>
      <c r="E2748" s="19">
        <v>3.35662147156863</v>
      </c>
      <c r="F2748" s="20">
        <v>10</v>
      </c>
      <c r="G2748" s="21">
        <v>0</v>
      </c>
      <c r="H2748" s="22">
        <v>1</v>
      </c>
      <c r="I2748" s="23">
        <v>0</v>
      </c>
      <c r="J2748" s="21">
        <v>1</v>
      </c>
      <c r="K2748" s="24">
        <v>0</v>
      </c>
      <c r="L2748" s="25">
        <v>0</v>
      </c>
      <c r="M2748" s="26">
        <v>1.28623294901386E-2</v>
      </c>
      <c r="N2748" s="23">
        <v>1</v>
      </c>
      <c r="O2748" s="23">
        <f t="shared" si="126"/>
        <v>1.28623294901386E-2</v>
      </c>
      <c r="P2748" s="33">
        <f t="shared" si="128"/>
        <v>3.8319273111625911E-3</v>
      </c>
    </row>
    <row r="2749" spans="1:16" x14ac:dyDescent="0.25">
      <c r="A2749" s="27" t="s">
        <v>3539</v>
      </c>
      <c r="B2749" s="17" t="str">
        <f t="shared" si="127"/>
        <v>HALSE</v>
      </c>
      <c r="C2749" s="28" t="s">
        <v>1746</v>
      </c>
      <c r="D2749" s="28" t="s">
        <v>148</v>
      </c>
      <c r="E2749" s="19">
        <v>9.2842837649925105</v>
      </c>
      <c r="F2749" s="20">
        <v>10</v>
      </c>
      <c r="G2749" s="21">
        <v>0.42428673375806197</v>
      </c>
      <c r="H2749" s="22">
        <v>1</v>
      </c>
      <c r="I2749" s="23">
        <v>2</v>
      </c>
      <c r="J2749" s="21">
        <v>0.474909488098886</v>
      </c>
      <c r="K2749" s="24">
        <v>0</v>
      </c>
      <c r="L2749" s="25">
        <v>0</v>
      </c>
      <c r="M2749" s="26">
        <v>1.2855339873387999E-2</v>
      </c>
      <c r="N2749" s="23">
        <v>1</v>
      </c>
      <c r="O2749" s="23">
        <f t="shared" si="126"/>
        <v>1.2855339873387999E-2</v>
      </c>
      <c r="P2749" s="33">
        <f t="shared" si="128"/>
        <v>1.3846345284986418E-3</v>
      </c>
    </row>
    <row r="2750" spans="1:16" x14ac:dyDescent="0.25">
      <c r="A2750" s="27" t="s">
        <v>3540</v>
      </c>
      <c r="B2750" s="17" t="str">
        <f t="shared" si="127"/>
        <v>CABRI</v>
      </c>
      <c r="C2750" s="28" t="s">
        <v>1979</v>
      </c>
      <c r="D2750" s="28" t="s">
        <v>580</v>
      </c>
      <c r="E2750" s="19">
        <v>4.9085231489045098</v>
      </c>
      <c r="F2750" s="20">
        <v>16.6076255531935</v>
      </c>
      <c r="G2750" s="21">
        <v>0.47378401891932098</v>
      </c>
      <c r="H2750" s="22">
        <v>0</v>
      </c>
      <c r="I2750" s="23">
        <v>1</v>
      </c>
      <c r="J2750" s="21">
        <v>0.287322961313553</v>
      </c>
      <c r="K2750" s="24">
        <v>0</v>
      </c>
      <c r="L2750" s="25">
        <v>0</v>
      </c>
      <c r="M2750" s="26">
        <v>1.28224636509967E-2</v>
      </c>
      <c r="N2750" s="23">
        <v>1</v>
      </c>
      <c r="O2750" s="23">
        <f t="shared" si="126"/>
        <v>1.28224636509967E-2</v>
      </c>
      <c r="P2750" s="33">
        <f t="shared" si="128"/>
        <v>2.6122854598044287E-3</v>
      </c>
    </row>
    <row r="2751" spans="1:16" x14ac:dyDescent="0.25">
      <c r="A2751" s="27" t="s">
        <v>3541</v>
      </c>
      <c r="B2751" s="17" t="str">
        <f t="shared" si="127"/>
        <v>SAN L</v>
      </c>
      <c r="C2751" s="28" t="s">
        <v>1526</v>
      </c>
      <c r="D2751" s="28" t="s">
        <v>580</v>
      </c>
      <c r="E2751" s="19">
        <v>1.62092967335479</v>
      </c>
      <c r="F2751" s="20">
        <v>48.7477140674266</v>
      </c>
      <c r="G2751" s="21">
        <v>0.22430860384859799</v>
      </c>
      <c r="H2751" s="22">
        <v>0</v>
      </c>
      <c r="I2751" s="23">
        <v>1</v>
      </c>
      <c r="J2751" s="21">
        <v>0.40605202582276401</v>
      </c>
      <c r="K2751" s="24">
        <v>0</v>
      </c>
      <c r="L2751" s="25">
        <v>0</v>
      </c>
      <c r="M2751" s="26">
        <v>1.2815021249944601E-2</v>
      </c>
      <c r="N2751" s="23">
        <v>1</v>
      </c>
      <c r="O2751" s="23">
        <f t="shared" si="126"/>
        <v>1.2815021249944601E-2</v>
      </c>
      <c r="P2751" s="33">
        <f t="shared" si="128"/>
        <v>7.9059699261484501E-3</v>
      </c>
    </row>
    <row r="2752" spans="1:16" x14ac:dyDescent="0.25">
      <c r="A2752" s="27" t="s">
        <v>3542</v>
      </c>
      <c r="B2752" s="17" t="str">
        <f t="shared" si="127"/>
        <v xml:space="preserve">FORT </v>
      </c>
      <c r="C2752" s="28" t="s">
        <v>383</v>
      </c>
      <c r="D2752" s="28" t="s">
        <v>226</v>
      </c>
      <c r="E2752" s="19">
        <v>5.33421264594676</v>
      </c>
      <c r="F2752" s="20">
        <v>23.104326337126999</v>
      </c>
      <c r="G2752" s="21">
        <v>6.4250114191784398E-4</v>
      </c>
      <c r="H2752" s="22">
        <v>1</v>
      </c>
      <c r="I2752" s="23">
        <v>0</v>
      </c>
      <c r="J2752" s="21">
        <v>0.90514191055469095</v>
      </c>
      <c r="K2752" s="24">
        <v>0</v>
      </c>
      <c r="L2752" s="25">
        <v>0</v>
      </c>
      <c r="M2752" s="26">
        <v>1.28004380400767E-2</v>
      </c>
      <c r="N2752" s="23">
        <v>1</v>
      </c>
      <c r="O2752" s="23">
        <f t="shared" si="126"/>
        <v>1.28004380400767E-2</v>
      </c>
      <c r="P2752" s="33">
        <f t="shared" si="128"/>
        <v>2.3996864935265012E-3</v>
      </c>
    </row>
    <row r="2753" spans="1:16" x14ac:dyDescent="0.25">
      <c r="A2753" s="27" t="s">
        <v>3543</v>
      </c>
      <c r="B2753" s="17" t="str">
        <f t="shared" si="127"/>
        <v xml:space="preserve">CLAY </v>
      </c>
      <c r="C2753" s="28" t="s">
        <v>2770</v>
      </c>
      <c r="D2753" s="28" t="s">
        <v>154</v>
      </c>
      <c r="E2753" s="19">
        <v>4.4879481146403997</v>
      </c>
      <c r="F2753" s="20">
        <v>10</v>
      </c>
      <c r="G2753" s="21">
        <v>0.67680081225633704</v>
      </c>
      <c r="H2753" s="22">
        <v>2</v>
      </c>
      <c r="I2753" s="23">
        <v>0</v>
      </c>
      <c r="J2753" s="21">
        <v>0.29100401253852898</v>
      </c>
      <c r="K2753" s="24">
        <v>0</v>
      </c>
      <c r="L2753" s="25">
        <v>0</v>
      </c>
      <c r="M2753" s="26">
        <v>1.27963586008917E-2</v>
      </c>
      <c r="N2753" s="23">
        <v>1</v>
      </c>
      <c r="O2753" s="23">
        <f t="shared" si="126"/>
        <v>1.27963586008917E-2</v>
      </c>
      <c r="P2753" s="33">
        <f t="shared" si="128"/>
        <v>2.8512715107262372E-3</v>
      </c>
    </row>
    <row r="2754" spans="1:16" x14ac:dyDescent="0.25">
      <c r="A2754" s="27" t="s">
        <v>3544</v>
      </c>
      <c r="B2754" s="17" t="str">
        <f t="shared" si="127"/>
        <v>DESCH</v>
      </c>
      <c r="C2754" s="28" t="s">
        <v>1154</v>
      </c>
      <c r="D2754" s="28" t="s">
        <v>170</v>
      </c>
      <c r="E2754" s="19">
        <v>4.1985178776296896</v>
      </c>
      <c r="F2754" s="20">
        <v>15.3599541019612</v>
      </c>
      <c r="G2754" s="21">
        <v>0.72737948193509006</v>
      </c>
      <c r="H2754" s="22">
        <v>0</v>
      </c>
      <c r="I2754" s="23">
        <v>0</v>
      </c>
      <c r="J2754" s="21">
        <v>0.368918807837538</v>
      </c>
      <c r="K2754" s="24">
        <v>0</v>
      </c>
      <c r="L2754" s="25">
        <v>0</v>
      </c>
      <c r="M2754" s="26">
        <v>1.2751521365568501E-2</v>
      </c>
      <c r="N2754" s="23">
        <v>1</v>
      </c>
      <c r="O2754" s="23">
        <f t="shared" si="126"/>
        <v>1.2751521365568501E-2</v>
      </c>
      <c r="P2754" s="33">
        <f t="shared" si="128"/>
        <v>3.03714828356703E-3</v>
      </c>
    </row>
    <row r="2755" spans="1:16" x14ac:dyDescent="0.25">
      <c r="A2755" s="27" t="s">
        <v>3545</v>
      </c>
      <c r="B2755" s="17" t="str">
        <f t="shared" si="127"/>
        <v>RALST</v>
      </c>
      <c r="C2755" s="28" t="s">
        <v>3135</v>
      </c>
      <c r="D2755" s="28" t="s">
        <v>304</v>
      </c>
      <c r="E2755" s="19">
        <v>4.9841187670994901E-2</v>
      </c>
      <c r="F2755" s="20">
        <v>10</v>
      </c>
      <c r="G2755" s="21">
        <v>1</v>
      </c>
      <c r="H2755" s="22">
        <v>0</v>
      </c>
      <c r="I2755" s="23">
        <v>1</v>
      </c>
      <c r="J2755" s="21">
        <v>2.63828112133433E-2</v>
      </c>
      <c r="K2755" s="24">
        <v>0</v>
      </c>
      <c r="L2755" s="25">
        <v>0</v>
      </c>
      <c r="M2755" s="26">
        <v>1.27463167216903E-2</v>
      </c>
      <c r="N2755" s="23">
        <v>1</v>
      </c>
      <c r="O2755" s="23">
        <f t="shared" si="126"/>
        <v>1.27463167216903E-2</v>
      </c>
      <c r="P2755" s="33">
        <f t="shared" si="128"/>
        <v>0.25573862336165848</v>
      </c>
    </row>
    <row r="2756" spans="1:16" x14ac:dyDescent="0.25">
      <c r="A2756" s="27" t="s">
        <v>3546</v>
      </c>
      <c r="B2756" s="17" t="str">
        <f t="shared" si="127"/>
        <v>HICKS</v>
      </c>
      <c r="C2756" s="28" t="s">
        <v>1088</v>
      </c>
      <c r="D2756" s="28" t="s">
        <v>490</v>
      </c>
      <c r="E2756" s="19">
        <v>1.76301594895688</v>
      </c>
      <c r="F2756" s="20">
        <v>53.113268505429197</v>
      </c>
      <c r="G2756" s="21">
        <v>0.61372574764555998</v>
      </c>
      <c r="H2756" s="22">
        <v>0</v>
      </c>
      <c r="I2756" s="23">
        <v>0</v>
      </c>
      <c r="J2756" s="21">
        <v>0.203465398166427</v>
      </c>
      <c r="K2756" s="24">
        <v>0</v>
      </c>
      <c r="L2756" s="25">
        <v>0</v>
      </c>
      <c r="M2756" s="26">
        <v>1.27347889930373E-2</v>
      </c>
      <c r="N2756" s="23">
        <v>1</v>
      </c>
      <c r="O2756" s="23">
        <f t="shared" si="126"/>
        <v>1.27347889930373E-2</v>
      </c>
      <c r="P2756" s="33">
        <f t="shared" si="128"/>
        <v>7.22329766816464E-3</v>
      </c>
    </row>
    <row r="2757" spans="1:16" x14ac:dyDescent="0.25">
      <c r="A2757" s="27" t="s">
        <v>3547</v>
      </c>
      <c r="B2757" s="17" t="str">
        <f t="shared" si="127"/>
        <v>SAN R</v>
      </c>
      <c r="C2757" s="28" t="s">
        <v>3093</v>
      </c>
      <c r="D2757" s="28" t="s">
        <v>212</v>
      </c>
      <c r="E2757" s="19">
        <v>0.79099090070788602</v>
      </c>
      <c r="F2757" s="20">
        <v>10</v>
      </c>
      <c r="G2757" s="21">
        <v>0</v>
      </c>
      <c r="H2757" s="22">
        <v>1</v>
      </c>
      <c r="I2757" s="23">
        <v>1</v>
      </c>
      <c r="J2757" s="21">
        <v>0.96624146058363303</v>
      </c>
      <c r="K2757" s="24">
        <v>0</v>
      </c>
      <c r="L2757" s="25">
        <v>0</v>
      </c>
      <c r="M2757" s="26">
        <v>1.2700249320282801E-2</v>
      </c>
      <c r="N2757" s="23">
        <v>1</v>
      </c>
      <c r="O2757" s="23">
        <f t="shared" ref="O2757:O2820" si="129">M2757*N2757</f>
        <v>1.2700249320282801E-2</v>
      </c>
      <c r="P2757" s="33">
        <f t="shared" si="128"/>
        <v>1.6056125688572263E-2</v>
      </c>
    </row>
    <row r="2758" spans="1:16" x14ac:dyDescent="0.25">
      <c r="A2758" s="27" t="s">
        <v>3548</v>
      </c>
      <c r="B2758" s="17" t="str">
        <f t="shared" ref="B2758:B2821" si="130">LEFT(A2758,5)</f>
        <v>OAKLA</v>
      </c>
      <c r="C2758" s="28" t="s">
        <v>1926</v>
      </c>
      <c r="D2758" s="28" t="s">
        <v>528</v>
      </c>
      <c r="E2758" s="19">
        <v>1.8547157813647599</v>
      </c>
      <c r="F2758" s="20">
        <v>10</v>
      </c>
      <c r="G2758" s="21">
        <v>4.0546796029555798E-2</v>
      </c>
      <c r="H2758" s="22">
        <v>0</v>
      </c>
      <c r="I2758" s="23">
        <v>3</v>
      </c>
      <c r="J2758" s="21">
        <v>0.90414514970552495</v>
      </c>
      <c r="K2758" s="24">
        <v>0</v>
      </c>
      <c r="L2758" s="25">
        <v>0</v>
      </c>
      <c r="M2758" s="26">
        <v>1.2699813856083699E-2</v>
      </c>
      <c r="N2758" s="23">
        <v>1</v>
      </c>
      <c r="O2758" s="23">
        <f t="shared" si="129"/>
        <v>1.2699813856083699E-2</v>
      </c>
      <c r="P2758" s="33">
        <f t="shared" ref="P2758:P2821" si="131">O2758/E2758</f>
        <v>6.8473099672116695E-3</v>
      </c>
    </row>
    <row r="2759" spans="1:16" x14ac:dyDescent="0.25">
      <c r="A2759" s="27" t="s">
        <v>3549</v>
      </c>
      <c r="B2759" s="17" t="str">
        <f t="shared" si="130"/>
        <v>EL CE</v>
      </c>
      <c r="C2759" s="28" t="s">
        <v>3550</v>
      </c>
      <c r="D2759" s="28" t="s">
        <v>528</v>
      </c>
      <c r="E2759" s="19">
        <v>0.528692474560018</v>
      </c>
      <c r="F2759" s="20">
        <v>10</v>
      </c>
      <c r="G2759" s="21">
        <v>0</v>
      </c>
      <c r="H2759" s="22">
        <v>0</v>
      </c>
      <c r="I2759" s="23">
        <v>0</v>
      </c>
      <c r="J2759" s="21">
        <v>1</v>
      </c>
      <c r="K2759" s="24">
        <v>0</v>
      </c>
      <c r="L2759" s="25">
        <v>0</v>
      </c>
      <c r="M2759" s="26">
        <v>1.26953450050821E-2</v>
      </c>
      <c r="N2759" s="23">
        <v>1</v>
      </c>
      <c r="O2759" s="23">
        <f t="shared" si="129"/>
        <v>1.26953450050821E-2</v>
      </c>
      <c r="P2759" s="33">
        <f t="shared" si="131"/>
        <v>2.4012721224464684E-2</v>
      </c>
    </row>
    <row r="2760" spans="1:16" x14ac:dyDescent="0.25">
      <c r="A2760" s="27" t="s">
        <v>3551</v>
      </c>
      <c r="B2760" s="17" t="str">
        <f t="shared" si="130"/>
        <v>FLORE</v>
      </c>
      <c r="C2760" s="28" t="s">
        <v>3552</v>
      </c>
      <c r="D2760" s="28" t="s">
        <v>528</v>
      </c>
      <c r="E2760" s="19">
        <v>1.4211621830997501E-3</v>
      </c>
      <c r="F2760" s="20">
        <v>10</v>
      </c>
      <c r="G2760" s="21">
        <v>0</v>
      </c>
      <c r="H2760" s="22">
        <v>0</v>
      </c>
      <c r="I2760" s="23">
        <v>0</v>
      </c>
      <c r="J2760" s="21">
        <v>1</v>
      </c>
      <c r="K2760" s="24">
        <v>0</v>
      </c>
      <c r="L2760" s="25">
        <v>0</v>
      </c>
      <c r="M2760" s="26">
        <v>1.26953450050821E-2</v>
      </c>
      <c r="N2760" s="23">
        <v>1</v>
      </c>
      <c r="O2760" s="23">
        <f t="shared" si="129"/>
        <v>1.26953450050821E-2</v>
      </c>
      <c r="P2760" s="33">
        <f t="shared" si="131"/>
        <v>8.9330726331260841</v>
      </c>
    </row>
    <row r="2761" spans="1:16" x14ac:dyDescent="0.25">
      <c r="A2761" s="27" t="s">
        <v>3553</v>
      </c>
      <c r="B2761" s="17" t="str">
        <f t="shared" si="130"/>
        <v>SAN C</v>
      </c>
      <c r="C2761" s="28" t="s">
        <v>3083</v>
      </c>
      <c r="D2761" s="28" t="s">
        <v>304</v>
      </c>
      <c r="E2761" s="19">
        <v>1.5290385331795E-2</v>
      </c>
      <c r="F2761" s="20">
        <v>10</v>
      </c>
      <c r="G2761" s="21">
        <v>0</v>
      </c>
      <c r="H2761" s="22">
        <v>0</v>
      </c>
      <c r="I2761" s="23">
        <v>0</v>
      </c>
      <c r="J2761" s="21">
        <v>1</v>
      </c>
      <c r="K2761" s="24">
        <v>0</v>
      </c>
      <c r="L2761" s="25">
        <v>0</v>
      </c>
      <c r="M2761" s="26">
        <v>1.26953450050821E-2</v>
      </c>
      <c r="N2761" s="23">
        <v>1</v>
      </c>
      <c r="O2761" s="23">
        <f t="shared" si="129"/>
        <v>1.26953450050821E-2</v>
      </c>
      <c r="P2761" s="33">
        <f t="shared" si="131"/>
        <v>0.83028286924092465</v>
      </c>
    </row>
    <row r="2762" spans="1:16" x14ac:dyDescent="0.25">
      <c r="A2762" s="27" t="s">
        <v>3554</v>
      </c>
      <c r="B2762" s="17" t="str">
        <f t="shared" si="130"/>
        <v>OAKLA</v>
      </c>
      <c r="C2762" s="28" t="s">
        <v>771</v>
      </c>
      <c r="D2762" s="28" t="s">
        <v>528</v>
      </c>
      <c r="E2762" s="19">
        <v>2.8424428894879899E-3</v>
      </c>
      <c r="F2762" s="20">
        <v>10</v>
      </c>
      <c r="G2762" s="21">
        <v>0</v>
      </c>
      <c r="H2762" s="22">
        <v>0</v>
      </c>
      <c r="I2762" s="23">
        <v>0</v>
      </c>
      <c r="J2762" s="21">
        <v>1</v>
      </c>
      <c r="K2762" s="24">
        <v>0</v>
      </c>
      <c r="L2762" s="25">
        <v>0</v>
      </c>
      <c r="M2762" s="26">
        <v>1.26953450050821E-2</v>
      </c>
      <c r="N2762" s="23">
        <v>1</v>
      </c>
      <c r="O2762" s="23">
        <f t="shared" si="129"/>
        <v>1.26953450050821E-2</v>
      </c>
      <c r="P2762" s="33">
        <f t="shared" si="131"/>
        <v>4.4663500723382752</v>
      </c>
    </row>
    <row r="2763" spans="1:16" x14ac:dyDescent="0.25">
      <c r="A2763" s="27" t="s">
        <v>3555</v>
      </c>
      <c r="B2763" s="17" t="str">
        <f t="shared" si="130"/>
        <v>MORRO</v>
      </c>
      <c r="C2763" s="28" t="s">
        <v>2044</v>
      </c>
      <c r="D2763" s="28" t="s">
        <v>580</v>
      </c>
      <c r="E2763" s="19">
        <v>3.4161904548976503E-2</v>
      </c>
      <c r="F2763" s="20">
        <v>10</v>
      </c>
      <c r="G2763" s="21">
        <v>0</v>
      </c>
      <c r="H2763" s="22">
        <v>0</v>
      </c>
      <c r="I2763" s="23">
        <v>0</v>
      </c>
      <c r="J2763" s="21">
        <v>1</v>
      </c>
      <c r="K2763" s="24">
        <v>0</v>
      </c>
      <c r="L2763" s="25">
        <v>0</v>
      </c>
      <c r="M2763" s="26">
        <v>1.26953450050821E-2</v>
      </c>
      <c r="N2763" s="23">
        <v>1</v>
      </c>
      <c r="O2763" s="23">
        <f t="shared" si="129"/>
        <v>1.26953450050821E-2</v>
      </c>
      <c r="P2763" s="33">
        <f t="shared" si="131"/>
        <v>0.37162286976363718</v>
      </c>
    </row>
    <row r="2764" spans="1:16" x14ac:dyDescent="0.25">
      <c r="A2764" s="27" t="s">
        <v>3556</v>
      </c>
      <c r="B2764" s="17" t="str">
        <f t="shared" si="130"/>
        <v>MORRO</v>
      </c>
      <c r="C2764" s="28" t="s">
        <v>2044</v>
      </c>
      <c r="D2764" s="28" t="s">
        <v>580</v>
      </c>
      <c r="E2764" s="19">
        <v>0.139969264860939</v>
      </c>
      <c r="F2764" s="20">
        <v>10</v>
      </c>
      <c r="G2764" s="21">
        <v>0</v>
      </c>
      <c r="H2764" s="22">
        <v>0</v>
      </c>
      <c r="I2764" s="23">
        <v>0</v>
      </c>
      <c r="J2764" s="21">
        <v>1</v>
      </c>
      <c r="K2764" s="24">
        <v>0</v>
      </c>
      <c r="L2764" s="25">
        <v>0</v>
      </c>
      <c r="M2764" s="26">
        <v>1.26953450050821E-2</v>
      </c>
      <c r="N2764" s="23">
        <v>1</v>
      </c>
      <c r="O2764" s="23">
        <f t="shared" si="129"/>
        <v>1.26953450050821E-2</v>
      </c>
      <c r="P2764" s="33">
        <f t="shared" si="131"/>
        <v>9.0700947938071014E-2</v>
      </c>
    </row>
    <row r="2765" spans="1:16" x14ac:dyDescent="0.25">
      <c r="A2765" s="27" t="s">
        <v>2102</v>
      </c>
      <c r="B2765" s="17" t="str">
        <f t="shared" si="130"/>
        <v>TASSA</v>
      </c>
      <c r="C2765" s="28" t="s">
        <v>2102</v>
      </c>
      <c r="D2765" s="28" t="s">
        <v>593</v>
      </c>
      <c r="E2765" s="19">
        <v>7.0201212893498996E-2</v>
      </c>
      <c r="F2765" s="20">
        <v>10</v>
      </c>
      <c r="G2765" s="21">
        <v>0</v>
      </c>
      <c r="H2765" s="22">
        <v>0</v>
      </c>
      <c r="I2765" s="23">
        <v>0</v>
      </c>
      <c r="J2765" s="21">
        <v>1</v>
      </c>
      <c r="K2765" s="24">
        <v>0</v>
      </c>
      <c r="L2765" s="25">
        <v>0</v>
      </c>
      <c r="M2765" s="26">
        <v>1.26953450050821E-2</v>
      </c>
      <c r="N2765" s="23">
        <v>1</v>
      </c>
      <c r="O2765" s="23">
        <f t="shared" si="129"/>
        <v>1.26953450050821E-2</v>
      </c>
      <c r="P2765" s="33">
        <f t="shared" si="131"/>
        <v>0.18084224590737458</v>
      </c>
    </row>
    <row r="2766" spans="1:16" x14ac:dyDescent="0.25">
      <c r="A2766" s="27" t="s">
        <v>3557</v>
      </c>
      <c r="B2766" s="17" t="str">
        <f t="shared" si="130"/>
        <v>BERKE</v>
      </c>
      <c r="C2766" s="28" t="s">
        <v>1997</v>
      </c>
      <c r="D2766" s="28" t="s">
        <v>528</v>
      </c>
      <c r="E2766" s="19">
        <v>3.81925884523295E-2</v>
      </c>
      <c r="F2766" s="20">
        <v>10</v>
      </c>
      <c r="G2766" s="21">
        <v>0</v>
      </c>
      <c r="H2766" s="22">
        <v>0</v>
      </c>
      <c r="I2766" s="23">
        <v>0</v>
      </c>
      <c r="J2766" s="21">
        <v>1</v>
      </c>
      <c r="K2766" s="24">
        <v>0</v>
      </c>
      <c r="L2766" s="25">
        <v>0</v>
      </c>
      <c r="M2766" s="26">
        <v>1.26953450050821E-2</v>
      </c>
      <c r="N2766" s="23">
        <v>1</v>
      </c>
      <c r="O2766" s="23">
        <f t="shared" si="129"/>
        <v>1.26953450050821E-2</v>
      </c>
      <c r="P2766" s="33">
        <f t="shared" si="131"/>
        <v>0.33240336723780672</v>
      </c>
    </row>
    <row r="2767" spans="1:16" x14ac:dyDescent="0.25">
      <c r="A2767" s="27" t="s">
        <v>3558</v>
      </c>
      <c r="B2767" s="17" t="str">
        <f t="shared" si="130"/>
        <v>EL CE</v>
      </c>
      <c r="C2767" s="28" t="s">
        <v>1222</v>
      </c>
      <c r="D2767" s="28" t="s">
        <v>528</v>
      </c>
      <c r="E2767" s="19">
        <v>5.6935938039311802E-2</v>
      </c>
      <c r="F2767" s="20">
        <v>10</v>
      </c>
      <c r="G2767" s="21">
        <v>0</v>
      </c>
      <c r="H2767" s="22">
        <v>0</v>
      </c>
      <c r="I2767" s="23">
        <v>0</v>
      </c>
      <c r="J2767" s="21">
        <v>1</v>
      </c>
      <c r="K2767" s="24">
        <v>0</v>
      </c>
      <c r="L2767" s="25">
        <v>0</v>
      </c>
      <c r="M2767" s="26">
        <v>1.26953450050821E-2</v>
      </c>
      <c r="N2767" s="23">
        <v>1</v>
      </c>
      <c r="O2767" s="23">
        <f t="shared" si="129"/>
        <v>1.26953450050821E-2</v>
      </c>
      <c r="P2767" s="33">
        <f t="shared" si="131"/>
        <v>0.22297595231181602</v>
      </c>
    </row>
    <row r="2768" spans="1:16" x14ac:dyDescent="0.25">
      <c r="A2768" s="27" t="s">
        <v>3559</v>
      </c>
      <c r="B2768" s="17" t="str">
        <f t="shared" si="130"/>
        <v>SAN R</v>
      </c>
      <c r="C2768" s="28" t="s">
        <v>1563</v>
      </c>
      <c r="D2768" s="28" t="s">
        <v>621</v>
      </c>
      <c r="E2768" s="19">
        <v>2.84236369251684E-3</v>
      </c>
      <c r="F2768" s="20">
        <v>10</v>
      </c>
      <c r="G2768" s="21">
        <v>0</v>
      </c>
      <c r="H2768" s="22">
        <v>0</v>
      </c>
      <c r="I2768" s="23">
        <v>0</v>
      </c>
      <c r="J2768" s="21">
        <v>1</v>
      </c>
      <c r="K2768" s="24">
        <v>0</v>
      </c>
      <c r="L2768" s="25">
        <v>0</v>
      </c>
      <c r="M2768" s="26">
        <v>1.26953450050821E-2</v>
      </c>
      <c r="N2768" s="23">
        <v>1</v>
      </c>
      <c r="O2768" s="23">
        <f t="shared" si="129"/>
        <v>1.26953450050821E-2</v>
      </c>
      <c r="P2768" s="33">
        <f t="shared" si="131"/>
        <v>4.4664745185513883</v>
      </c>
    </row>
    <row r="2769" spans="1:16" x14ac:dyDescent="0.25">
      <c r="A2769" s="27" t="s">
        <v>3560</v>
      </c>
      <c r="B2769" s="17" t="str">
        <f t="shared" si="130"/>
        <v>VIEJO</v>
      </c>
      <c r="C2769" s="28" t="s">
        <v>1387</v>
      </c>
      <c r="D2769" s="28" t="s">
        <v>223</v>
      </c>
      <c r="E2769" s="19">
        <v>3.6656354624446899E-2</v>
      </c>
      <c r="F2769" s="20">
        <v>10</v>
      </c>
      <c r="G2769" s="21">
        <v>0</v>
      </c>
      <c r="H2769" s="22">
        <v>0</v>
      </c>
      <c r="I2769" s="23">
        <v>0</v>
      </c>
      <c r="J2769" s="21">
        <v>1</v>
      </c>
      <c r="K2769" s="24">
        <v>0</v>
      </c>
      <c r="L2769" s="25">
        <v>0</v>
      </c>
      <c r="M2769" s="26">
        <v>1.26953450050821E-2</v>
      </c>
      <c r="N2769" s="23">
        <v>1</v>
      </c>
      <c r="O2769" s="23">
        <f t="shared" si="129"/>
        <v>1.26953450050821E-2</v>
      </c>
      <c r="P2769" s="33">
        <f t="shared" si="131"/>
        <v>0.34633408409398425</v>
      </c>
    </row>
    <row r="2770" spans="1:16" x14ac:dyDescent="0.25">
      <c r="A2770" s="27" t="s">
        <v>3561</v>
      </c>
      <c r="B2770" s="17" t="str">
        <f t="shared" si="130"/>
        <v>SAN L</v>
      </c>
      <c r="C2770" s="28" t="s">
        <v>2399</v>
      </c>
      <c r="D2770" s="28" t="s">
        <v>621</v>
      </c>
      <c r="E2770" s="19">
        <v>0.93354811769311796</v>
      </c>
      <c r="F2770" s="20">
        <v>10</v>
      </c>
      <c r="G2770" s="21">
        <v>0</v>
      </c>
      <c r="H2770" s="22">
        <v>0</v>
      </c>
      <c r="I2770" s="23">
        <v>0</v>
      </c>
      <c r="J2770" s="21">
        <v>1</v>
      </c>
      <c r="K2770" s="24">
        <v>0</v>
      </c>
      <c r="L2770" s="25">
        <v>0</v>
      </c>
      <c r="M2770" s="26">
        <v>1.26953450050821E-2</v>
      </c>
      <c r="N2770" s="23">
        <v>1</v>
      </c>
      <c r="O2770" s="23">
        <f t="shared" si="129"/>
        <v>1.26953450050821E-2</v>
      </c>
      <c r="P2770" s="33">
        <f t="shared" si="131"/>
        <v>1.3599025871803425E-2</v>
      </c>
    </row>
    <row r="2771" spans="1:16" x14ac:dyDescent="0.25">
      <c r="A2771" s="27" t="s">
        <v>2694</v>
      </c>
      <c r="B2771" s="17" t="str">
        <f t="shared" si="130"/>
        <v>CAROL</v>
      </c>
      <c r="C2771" s="28" t="s">
        <v>2694</v>
      </c>
      <c r="D2771" s="28" t="s">
        <v>304</v>
      </c>
      <c r="E2771" s="19">
        <v>6.6741460964863705E-2</v>
      </c>
      <c r="F2771" s="20">
        <v>10</v>
      </c>
      <c r="G2771" s="21">
        <v>0</v>
      </c>
      <c r="H2771" s="22">
        <v>0</v>
      </c>
      <c r="I2771" s="23">
        <v>0</v>
      </c>
      <c r="J2771" s="21">
        <v>1</v>
      </c>
      <c r="K2771" s="24">
        <v>0</v>
      </c>
      <c r="L2771" s="25">
        <v>0</v>
      </c>
      <c r="M2771" s="26">
        <v>1.26953450050821E-2</v>
      </c>
      <c r="N2771" s="23">
        <v>1</v>
      </c>
      <c r="O2771" s="23">
        <f t="shared" si="129"/>
        <v>1.26953450050821E-2</v>
      </c>
      <c r="P2771" s="33">
        <f t="shared" si="131"/>
        <v>0.19021676813106642</v>
      </c>
    </row>
    <row r="2772" spans="1:16" x14ac:dyDescent="0.25">
      <c r="A2772" s="27" t="s">
        <v>3562</v>
      </c>
      <c r="B2772" s="17" t="str">
        <f t="shared" si="130"/>
        <v>HIGGI</v>
      </c>
      <c r="C2772" s="28" t="s">
        <v>3563</v>
      </c>
      <c r="D2772" s="28" t="s">
        <v>148</v>
      </c>
      <c r="E2772" s="19">
        <v>2.0410511018833202E-2</v>
      </c>
      <c r="F2772" s="20">
        <v>10</v>
      </c>
      <c r="G2772" s="21">
        <v>0</v>
      </c>
      <c r="H2772" s="22">
        <v>0</v>
      </c>
      <c r="I2772" s="23">
        <v>0</v>
      </c>
      <c r="J2772" s="21">
        <v>1</v>
      </c>
      <c r="K2772" s="24">
        <v>0</v>
      </c>
      <c r="L2772" s="25">
        <v>0</v>
      </c>
      <c r="M2772" s="26">
        <v>1.26953450050821E-2</v>
      </c>
      <c r="N2772" s="23">
        <v>1</v>
      </c>
      <c r="O2772" s="23">
        <f t="shared" si="129"/>
        <v>1.26953450050821E-2</v>
      </c>
      <c r="P2772" s="33">
        <f t="shared" si="131"/>
        <v>0.6220003503767173</v>
      </c>
    </row>
    <row r="2773" spans="1:16" x14ac:dyDescent="0.25">
      <c r="A2773" s="27" t="s">
        <v>2941</v>
      </c>
      <c r="B2773" s="17" t="str">
        <f t="shared" si="130"/>
        <v>BAY M</v>
      </c>
      <c r="C2773" s="28" t="s">
        <v>2941</v>
      </c>
      <c r="D2773" s="28" t="s">
        <v>304</v>
      </c>
      <c r="E2773" s="19">
        <v>2.7394659631796499E-2</v>
      </c>
      <c r="F2773" s="20">
        <v>10</v>
      </c>
      <c r="G2773" s="21">
        <v>0</v>
      </c>
      <c r="H2773" s="22">
        <v>0</v>
      </c>
      <c r="I2773" s="23">
        <v>0</v>
      </c>
      <c r="J2773" s="21">
        <v>1</v>
      </c>
      <c r="K2773" s="24">
        <v>0</v>
      </c>
      <c r="L2773" s="25">
        <v>0</v>
      </c>
      <c r="M2773" s="26">
        <v>1.26953450050821E-2</v>
      </c>
      <c r="N2773" s="23">
        <v>1</v>
      </c>
      <c r="O2773" s="23">
        <f t="shared" si="129"/>
        <v>1.26953450050821E-2</v>
      </c>
      <c r="P2773" s="33">
        <f t="shared" si="131"/>
        <v>0.46342408249332057</v>
      </c>
    </row>
    <row r="2774" spans="1:16" x14ac:dyDescent="0.25">
      <c r="A2774" s="27" t="s">
        <v>3564</v>
      </c>
      <c r="B2774" s="17" t="str">
        <f t="shared" si="130"/>
        <v>SAN L</v>
      </c>
      <c r="C2774" s="28" t="s">
        <v>1526</v>
      </c>
      <c r="D2774" s="28" t="s">
        <v>580</v>
      </c>
      <c r="E2774" s="19">
        <v>2.5219195142979101E-2</v>
      </c>
      <c r="F2774" s="20">
        <v>10</v>
      </c>
      <c r="G2774" s="21">
        <v>0</v>
      </c>
      <c r="H2774" s="22">
        <v>0</v>
      </c>
      <c r="I2774" s="23">
        <v>0</v>
      </c>
      <c r="J2774" s="21">
        <v>1</v>
      </c>
      <c r="K2774" s="24">
        <v>0</v>
      </c>
      <c r="L2774" s="25">
        <v>0</v>
      </c>
      <c r="M2774" s="26">
        <v>1.26953450050821E-2</v>
      </c>
      <c r="N2774" s="23">
        <v>1</v>
      </c>
      <c r="O2774" s="23">
        <f t="shared" si="129"/>
        <v>1.26953450050821E-2</v>
      </c>
      <c r="P2774" s="33">
        <f t="shared" si="131"/>
        <v>0.50340008604978903</v>
      </c>
    </row>
    <row r="2775" spans="1:16" x14ac:dyDescent="0.25">
      <c r="A2775" s="27" t="s">
        <v>3565</v>
      </c>
      <c r="B2775" s="17" t="str">
        <f t="shared" si="130"/>
        <v>SAN L</v>
      </c>
      <c r="C2775" s="28" t="s">
        <v>1526</v>
      </c>
      <c r="D2775" s="28" t="s">
        <v>580</v>
      </c>
      <c r="E2775" s="19">
        <v>2.4874318086697701E-2</v>
      </c>
      <c r="F2775" s="20">
        <v>10</v>
      </c>
      <c r="G2775" s="21">
        <v>0</v>
      </c>
      <c r="H2775" s="22">
        <v>0</v>
      </c>
      <c r="I2775" s="23">
        <v>0</v>
      </c>
      <c r="J2775" s="21">
        <v>1</v>
      </c>
      <c r="K2775" s="24">
        <v>0</v>
      </c>
      <c r="L2775" s="25">
        <v>0</v>
      </c>
      <c r="M2775" s="26">
        <v>1.26953450050821E-2</v>
      </c>
      <c r="N2775" s="23">
        <v>1</v>
      </c>
      <c r="O2775" s="23">
        <f t="shared" si="129"/>
        <v>1.26953450050821E-2</v>
      </c>
      <c r="P2775" s="33">
        <f t="shared" si="131"/>
        <v>0.51037961968779855</v>
      </c>
    </row>
    <row r="2776" spans="1:16" x14ac:dyDescent="0.25">
      <c r="A2776" s="27" t="s">
        <v>3566</v>
      </c>
      <c r="B2776" s="17" t="str">
        <f t="shared" si="130"/>
        <v>DEL M</v>
      </c>
      <c r="C2776" s="28" t="s">
        <v>2600</v>
      </c>
      <c r="D2776" s="28" t="s">
        <v>223</v>
      </c>
      <c r="E2776" s="19">
        <v>0.36867965192369401</v>
      </c>
      <c r="F2776" s="20">
        <v>10</v>
      </c>
      <c r="G2776" s="21">
        <v>0</v>
      </c>
      <c r="H2776" s="22">
        <v>0</v>
      </c>
      <c r="I2776" s="23">
        <v>0</v>
      </c>
      <c r="J2776" s="21">
        <v>1</v>
      </c>
      <c r="K2776" s="24">
        <v>0</v>
      </c>
      <c r="L2776" s="25">
        <v>0</v>
      </c>
      <c r="M2776" s="26">
        <v>1.26953450050821E-2</v>
      </c>
      <c r="N2776" s="23">
        <v>1</v>
      </c>
      <c r="O2776" s="23">
        <f t="shared" si="129"/>
        <v>1.26953450050821E-2</v>
      </c>
      <c r="P2776" s="33">
        <f t="shared" si="131"/>
        <v>3.4434623497229699E-2</v>
      </c>
    </row>
    <row r="2777" spans="1:16" x14ac:dyDescent="0.25">
      <c r="A2777" s="27" t="s">
        <v>3567</v>
      </c>
      <c r="B2777" s="17" t="str">
        <f t="shared" si="130"/>
        <v>PEABO</v>
      </c>
      <c r="C2777" s="28" t="s">
        <v>1359</v>
      </c>
      <c r="D2777" s="28" t="s">
        <v>927</v>
      </c>
      <c r="E2777" s="19">
        <v>1.3085258670361E-2</v>
      </c>
      <c r="F2777" s="20">
        <v>10</v>
      </c>
      <c r="G2777" s="21">
        <v>0</v>
      </c>
      <c r="H2777" s="22">
        <v>0</v>
      </c>
      <c r="I2777" s="23">
        <v>0</v>
      </c>
      <c r="J2777" s="21">
        <v>1</v>
      </c>
      <c r="K2777" s="24">
        <v>0</v>
      </c>
      <c r="L2777" s="25">
        <v>0</v>
      </c>
      <c r="M2777" s="26">
        <v>1.26953450050821E-2</v>
      </c>
      <c r="N2777" s="23">
        <v>1</v>
      </c>
      <c r="O2777" s="23">
        <f t="shared" si="129"/>
        <v>1.26953450050821E-2</v>
      </c>
      <c r="P2777" s="33">
        <f t="shared" si="131"/>
        <v>0.97020206668423903</v>
      </c>
    </row>
    <row r="2778" spans="1:16" x14ac:dyDescent="0.25">
      <c r="A2778" s="27" t="s">
        <v>1766</v>
      </c>
      <c r="B2778" s="17" t="str">
        <f t="shared" si="130"/>
        <v>HIGGI</v>
      </c>
      <c r="C2778" s="28" t="s">
        <v>1766</v>
      </c>
      <c r="D2778" s="28" t="s">
        <v>148</v>
      </c>
      <c r="E2778" s="19">
        <v>3.5538736638860202E-2</v>
      </c>
      <c r="F2778" s="20">
        <v>10</v>
      </c>
      <c r="G2778" s="21">
        <v>0</v>
      </c>
      <c r="H2778" s="22">
        <v>0</v>
      </c>
      <c r="I2778" s="23">
        <v>0</v>
      </c>
      <c r="J2778" s="21">
        <v>1</v>
      </c>
      <c r="K2778" s="24">
        <v>0</v>
      </c>
      <c r="L2778" s="25">
        <v>0</v>
      </c>
      <c r="M2778" s="26">
        <v>1.26953450050821E-2</v>
      </c>
      <c r="N2778" s="23">
        <v>1</v>
      </c>
      <c r="O2778" s="23">
        <f t="shared" si="129"/>
        <v>1.26953450050821E-2</v>
      </c>
      <c r="P2778" s="33">
        <f t="shared" si="131"/>
        <v>0.35722555739925327</v>
      </c>
    </row>
    <row r="2779" spans="1:16" x14ac:dyDescent="0.25">
      <c r="A2779" s="27" t="s">
        <v>3568</v>
      </c>
      <c r="B2779" s="17" t="str">
        <f t="shared" si="130"/>
        <v>MILPI</v>
      </c>
      <c r="C2779" s="28" t="s">
        <v>2222</v>
      </c>
      <c r="D2779" s="28" t="s">
        <v>490</v>
      </c>
      <c r="E2779" s="19">
        <v>4.4827751962897497E-2</v>
      </c>
      <c r="F2779" s="20">
        <v>10</v>
      </c>
      <c r="G2779" s="21">
        <v>0</v>
      </c>
      <c r="H2779" s="22">
        <v>0</v>
      </c>
      <c r="I2779" s="23">
        <v>0</v>
      </c>
      <c r="J2779" s="21">
        <v>1</v>
      </c>
      <c r="K2779" s="24">
        <v>0</v>
      </c>
      <c r="L2779" s="25">
        <v>0</v>
      </c>
      <c r="M2779" s="26">
        <v>1.26953450050821E-2</v>
      </c>
      <c r="N2779" s="23">
        <v>1</v>
      </c>
      <c r="O2779" s="23">
        <f t="shared" si="129"/>
        <v>1.26953450050821E-2</v>
      </c>
      <c r="P2779" s="33">
        <f t="shared" si="131"/>
        <v>0.28320280293309452</v>
      </c>
    </row>
    <row r="2780" spans="1:16" x14ac:dyDescent="0.25">
      <c r="A2780" s="27" t="s">
        <v>3569</v>
      </c>
      <c r="B2780" s="17" t="str">
        <f t="shared" si="130"/>
        <v xml:space="preserve">FORT </v>
      </c>
      <c r="C2780" s="28" t="s">
        <v>3570</v>
      </c>
      <c r="D2780" s="28" t="s">
        <v>223</v>
      </c>
      <c r="E2780" s="19">
        <v>9.7043895402572994E-2</v>
      </c>
      <c r="F2780" s="20">
        <v>10</v>
      </c>
      <c r="G2780" s="21">
        <v>0</v>
      </c>
      <c r="H2780" s="22">
        <v>0</v>
      </c>
      <c r="I2780" s="23">
        <v>0</v>
      </c>
      <c r="J2780" s="21">
        <v>1</v>
      </c>
      <c r="K2780" s="24">
        <v>0</v>
      </c>
      <c r="L2780" s="25">
        <v>0</v>
      </c>
      <c r="M2780" s="26">
        <v>1.26953450050821E-2</v>
      </c>
      <c r="N2780" s="23">
        <v>1</v>
      </c>
      <c r="O2780" s="23">
        <f t="shared" si="129"/>
        <v>1.26953450050821E-2</v>
      </c>
      <c r="P2780" s="33">
        <f t="shared" si="131"/>
        <v>0.13082064515668132</v>
      </c>
    </row>
    <row r="2781" spans="1:16" x14ac:dyDescent="0.25">
      <c r="A2781" s="27" t="s">
        <v>3571</v>
      </c>
      <c r="B2781" s="17" t="str">
        <f t="shared" si="130"/>
        <v>CMC 1</v>
      </c>
      <c r="C2781" s="28" t="s">
        <v>3572</v>
      </c>
      <c r="D2781" s="28" t="s">
        <v>580</v>
      </c>
      <c r="E2781" s="19">
        <v>0.46263990274338002</v>
      </c>
      <c r="F2781" s="20">
        <v>10</v>
      </c>
      <c r="G2781" s="21">
        <v>0</v>
      </c>
      <c r="H2781" s="22">
        <v>0</v>
      </c>
      <c r="I2781" s="23">
        <v>0</v>
      </c>
      <c r="J2781" s="21">
        <v>1</v>
      </c>
      <c r="K2781" s="24">
        <v>0</v>
      </c>
      <c r="L2781" s="25">
        <v>0</v>
      </c>
      <c r="M2781" s="26">
        <v>1.26953450050821E-2</v>
      </c>
      <c r="N2781" s="23">
        <v>1</v>
      </c>
      <c r="O2781" s="23">
        <f t="shared" si="129"/>
        <v>1.26953450050821E-2</v>
      </c>
      <c r="P2781" s="33">
        <f t="shared" si="131"/>
        <v>2.74410938827385E-2</v>
      </c>
    </row>
    <row r="2782" spans="1:16" x14ac:dyDescent="0.25">
      <c r="A2782" s="27" t="s">
        <v>3573</v>
      </c>
      <c r="B2782" s="17" t="str">
        <f t="shared" si="130"/>
        <v>HIGHL</v>
      </c>
      <c r="C2782" s="28" t="s">
        <v>3574</v>
      </c>
      <c r="D2782" s="28" t="s">
        <v>187</v>
      </c>
      <c r="E2782" s="19">
        <v>2.6418179723049599E-2</v>
      </c>
      <c r="F2782" s="20">
        <v>10</v>
      </c>
      <c r="G2782" s="21">
        <v>0</v>
      </c>
      <c r="H2782" s="22">
        <v>0</v>
      </c>
      <c r="I2782" s="23">
        <v>0</v>
      </c>
      <c r="J2782" s="21">
        <v>1</v>
      </c>
      <c r="K2782" s="24">
        <v>0</v>
      </c>
      <c r="L2782" s="25">
        <v>0</v>
      </c>
      <c r="M2782" s="26">
        <v>1.26953450050821E-2</v>
      </c>
      <c r="N2782" s="23">
        <v>1</v>
      </c>
      <c r="O2782" s="23">
        <f t="shared" si="129"/>
        <v>1.26953450050821E-2</v>
      </c>
      <c r="P2782" s="33">
        <f t="shared" si="131"/>
        <v>0.48055335901911278</v>
      </c>
    </row>
    <row r="2783" spans="1:16" x14ac:dyDescent="0.25">
      <c r="A2783" s="27" t="s">
        <v>3575</v>
      </c>
      <c r="B2783" s="17" t="str">
        <f t="shared" si="130"/>
        <v>POINT</v>
      </c>
      <c r="C2783" s="28" t="s">
        <v>533</v>
      </c>
      <c r="D2783" s="28" t="s">
        <v>223</v>
      </c>
      <c r="E2783" s="19">
        <v>0.27376225746381599</v>
      </c>
      <c r="F2783" s="20">
        <v>10</v>
      </c>
      <c r="G2783" s="21">
        <v>0</v>
      </c>
      <c r="H2783" s="22">
        <v>0</v>
      </c>
      <c r="I2783" s="23">
        <v>0</v>
      </c>
      <c r="J2783" s="21">
        <v>1</v>
      </c>
      <c r="K2783" s="24">
        <v>0</v>
      </c>
      <c r="L2783" s="25">
        <v>0</v>
      </c>
      <c r="M2783" s="26">
        <v>1.26953450050821E-2</v>
      </c>
      <c r="N2783" s="23">
        <v>1</v>
      </c>
      <c r="O2783" s="23">
        <f t="shared" si="129"/>
        <v>1.26953450050821E-2</v>
      </c>
      <c r="P2783" s="33">
        <f t="shared" si="131"/>
        <v>4.6373613085653645E-2</v>
      </c>
    </row>
    <row r="2784" spans="1:16" x14ac:dyDescent="0.25">
      <c r="A2784" s="27" t="s">
        <v>1116</v>
      </c>
      <c r="B2784" s="17" t="str">
        <f t="shared" si="130"/>
        <v>PEORI</v>
      </c>
      <c r="C2784" s="28" t="s">
        <v>1116</v>
      </c>
      <c r="D2784" s="28" t="s">
        <v>145</v>
      </c>
      <c r="E2784" s="19">
        <v>0.12911814163315399</v>
      </c>
      <c r="F2784" s="20">
        <v>10</v>
      </c>
      <c r="G2784" s="21">
        <v>0</v>
      </c>
      <c r="H2784" s="22">
        <v>0</v>
      </c>
      <c r="I2784" s="23">
        <v>0</v>
      </c>
      <c r="J2784" s="21">
        <v>1</v>
      </c>
      <c r="K2784" s="24">
        <v>0</v>
      </c>
      <c r="L2784" s="25">
        <v>0</v>
      </c>
      <c r="M2784" s="26">
        <v>1.26953450050821E-2</v>
      </c>
      <c r="N2784" s="23">
        <v>1</v>
      </c>
      <c r="O2784" s="23">
        <f t="shared" si="129"/>
        <v>1.26953450050821E-2</v>
      </c>
      <c r="P2784" s="33">
        <f t="shared" si="131"/>
        <v>9.8323479911534631E-2</v>
      </c>
    </row>
    <row r="2785" spans="1:16" x14ac:dyDescent="0.25">
      <c r="A2785" s="27" t="s">
        <v>3576</v>
      </c>
      <c r="B2785" s="17" t="str">
        <f t="shared" si="130"/>
        <v>MARIP</v>
      </c>
      <c r="C2785" s="28" t="s">
        <v>1291</v>
      </c>
      <c r="D2785" s="28" t="s">
        <v>145</v>
      </c>
      <c r="E2785" s="19">
        <v>4.0029569052945101E-2</v>
      </c>
      <c r="F2785" s="20">
        <v>10</v>
      </c>
      <c r="G2785" s="21">
        <v>0</v>
      </c>
      <c r="H2785" s="22">
        <v>0</v>
      </c>
      <c r="I2785" s="23">
        <v>0</v>
      </c>
      <c r="J2785" s="21">
        <v>1</v>
      </c>
      <c r="K2785" s="24">
        <v>0</v>
      </c>
      <c r="L2785" s="25">
        <v>0</v>
      </c>
      <c r="M2785" s="26">
        <v>1.26953450050821E-2</v>
      </c>
      <c r="N2785" s="23">
        <v>1</v>
      </c>
      <c r="O2785" s="23">
        <f t="shared" si="129"/>
        <v>1.26953450050821E-2</v>
      </c>
      <c r="P2785" s="33">
        <f t="shared" si="131"/>
        <v>0.3171491801046023</v>
      </c>
    </row>
    <row r="2786" spans="1:16" x14ac:dyDescent="0.25">
      <c r="A2786" s="27" t="s">
        <v>3577</v>
      </c>
      <c r="B2786" s="17" t="str">
        <f t="shared" si="130"/>
        <v>COAST</v>
      </c>
      <c r="C2786" s="28" t="s">
        <v>3578</v>
      </c>
      <c r="D2786" s="28" t="s">
        <v>223</v>
      </c>
      <c r="E2786" s="19">
        <v>4.7089814517702201E-2</v>
      </c>
      <c r="F2786" s="20">
        <v>10</v>
      </c>
      <c r="G2786" s="21">
        <v>0</v>
      </c>
      <c r="H2786" s="22">
        <v>0</v>
      </c>
      <c r="I2786" s="23">
        <v>0</v>
      </c>
      <c r="J2786" s="21">
        <v>1</v>
      </c>
      <c r="K2786" s="24">
        <v>0</v>
      </c>
      <c r="L2786" s="25">
        <v>0</v>
      </c>
      <c r="M2786" s="26">
        <v>1.26953450050821E-2</v>
      </c>
      <c r="N2786" s="23">
        <v>1</v>
      </c>
      <c r="O2786" s="23">
        <f t="shared" si="129"/>
        <v>1.26953450050821E-2</v>
      </c>
      <c r="P2786" s="33">
        <f t="shared" si="131"/>
        <v>0.26959853495089925</v>
      </c>
    </row>
    <row r="2787" spans="1:16" x14ac:dyDescent="0.25">
      <c r="A2787" s="27" t="s">
        <v>3579</v>
      </c>
      <c r="B2787" s="17" t="str">
        <f t="shared" si="130"/>
        <v>NARRO</v>
      </c>
      <c r="C2787" s="28" t="s">
        <v>3580</v>
      </c>
      <c r="D2787" s="28" t="s">
        <v>148</v>
      </c>
      <c r="E2787" s="19">
        <v>2.8410292514920799E-3</v>
      </c>
      <c r="F2787" s="20">
        <v>10</v>
      </c>
      <c r="G2787" s="21">
        <v>0</v>
      </c>
      <c r="H2787" s="22">
        <v>0</v>
      </c>
      <c r="I2787" s="23">
        <v>0</v>
      </c>
      <c r="J2787" s="21">
        <v>1</v>
      </c>
      <c r="K2787" s="24">
        <v>0</v>
      </c>
      <c r="L2787" s="25">
        <v>0</v>
      </c>
      <c r="M2787" s="26">
        <v>1.26953450050821E-2</v>
      </c>
      <c r="N2787" s="23">
        <v>1</v>
      </c>
      <c r="O2787" s="23">
        <f t="shared" si="129"/>
        <v>1.26953450050821E-2</v>
      </c>
      <c r="P2787" s="33">
        <f t="shared" si="131"/>
        <v>4.4685724367021677</v>
      </c>
    </row>
    <row r="2788" spans="1:16" x14ac:dyDescent="0.25">
      <c r="A2788" s="27" t="s">
        <v>734</v>
      </c>
      <c r="B2788" s="17" t="str">
        <f t="shared" si="130"/>
        <v>HOOPA</v>
      </c>
      <c r="C2788" s="28" t="s">
        <v>734</v>
      </c>
      <c r="D2788" s="28" t="s">
        <v>187</v>
      </c>
      <c r="E2788" s="19">
        <v>9.8698574999965205E-2</v>
      </c>
      <c r="F2788" s="20">
        <v>10</v>
      </c>
      <c r="G2788" s="21">
        <v>0</v>
      </c>
      <c r="H2788" s="22">
        <v>0</v>
      </c>
      <c r="I2788" s="23">
        <v>0</v>
      </c>
      <c r="J2788" s="21">
        <v>1</v>
      </c>
      <c r="K2788" s="24">
        <v>0</v>
      </c>
      <c r="L2788" s="25">
        <v>0</v>
      </c>
      <c r="M2788" s="26">
        <v>1.26953450050821E-2</v>
      </c>
      <c r="N2788" s="23">
        <v>1</v>
      </c>
      <c r="O2788" s="23">
        <f t="shared" si="129"/>
        <v>1.26953450050821E-2</v>
      </c>
      <c r="P2788" s="33">
        <f t="shared" si="131"/>
        <v>0.12862743970808671</v>
      </c>
    </row>
    <row r="2789" spans="1:16" x14ac:dyDescent="0.25">
      <c r="A2789" s="27" t="s">
        <v>3581</v>
      </c>
      <c r="B2789" s="17" t="str">
        <f t="shared" si="130"/>
        <v>POTTE</v>
      </c>
      <c r="C2789" s="28" t="s">
        <v>1999</v>
      </c>
      <c r="D2789" s="28" t="s">
        <v>187</v>
      </c>
      <c r="E2789" s="19">
        <v>4.0482359298913998E-3</v>
      </c>
      <c r="F2789" s="20">
        <v>10</v>
      </c>
      <c r="G2789" s="21">
        <v>0</v>
      </c>
      <c r="H2789" s="22">
        <v>0</v>
      </c>
      <c r="I2789" s="23">
        <v>0</v>
      </c>
      <c r="J2789" s="21">
        <v>1</v>
      </c>
      <c r="K2789" s="24">
        <v>0</v>
      </c>
      <c r="L2789" s="25">
        <v>0</v>
      </c>
      <c r="M2789" s="26">
        <v>1.26953450050821E-2</v>
      </c>
      <c r="N2789" s="23">
        <v>1</v>
      </c>
      <c r="O2789" s="23">
        <f t="shared" si="129"/>
        <v>1.26953450050821E-2</v>
      </c>
      <c r="P2789" s="33">
        <f t="shared" si="131"/>
        <v>3.1360190524821197</v>
      </c>
    </row>
    <row r="2790" spans="1:16" x14ac:dyDescent="0.25">
      <c r="A2790" s="27" t="s">
        <v>3582</v>
      </c>
      <c r="B2790" s="17" t="str">
        <f t="shared" si="130"/>
        <v>POTTE</v>
      </c>
      <c r="C2790" s="28" t="s">
        <v>3583</v>
      </c>
      <c r="D2790" s="28" t="s">
        <v>187</v>
      </c>
      <c r="E2790" s="19">
        <v>5.2406745192703002E-3</v>
      </c>
      <c r="F2790" s="20">
        <v>10</v>
      </c>
      <c r="G2790" s="21">
        <v>0</v>
      </c>
      <c r="H2790" s="22">
        <v>0</v>
      </c>
      <c r="I2790" s="23">
        <v>0</v>
      </c>
      <c r="J2790" s="21">
        <v>1</v>
      </c>
      <c r="K2790" s="24">
        <v>0</v>
      </c>
      <c r="L2790" s="25">
        <v>0</v>
      </c>
      <c r="M2790" s="26">
        <v>1.26953450050821E-2</v>
      </c>
      <c r="N2790" s="23">
        <v>1</v>
      </c>
      <c r="O2790" s="23">
        <f t="shared" si="129"/>
        <v>1.26953450050821E-2</v>
      </c>
      <c r="P2790" s="33">
        <f t="shared" si="131"/>
        <v>2.4224639325339692</v>
      </c>
    </row>
    <row r="2791" spans="1:16" x14ac:dyDescent="0.25">
      <c r="A2791" s="27" t="s">
        <v>3584</v>
      </c>
      <c r="B2791" s="17" t="str">
        <f t="shared" si="130"/>
        <v>POTTE</v>
      </c>
      <c r="C2791" s="28" t="s">
        <v>3346</v>
      </c>
      <c r="D2791" s="28" t="s">
        <v>187</v>
      </c>
      <c r="E2791" s="19">
        <v>7.7279012933735097E-2</v>
      </c>
      <c r="F2791" s="20">
        <v>10</v>
      </c>
      <c r="G2791" s="21">
        <v>0</v>
      </c>
      <c r="H2791" s="22">
        <v>0</v>
      </c>
      <c r="I2791" s="23">
        <v>0</v>
      </c>
      <c r="J2791" s="21">
        <v>1</v>
      </c>
      <c r="K2791" s="24">
        <v>0</v>
      </c>
      <c r="L2791" s="25">
        <v>0</v>
      </c>
      <c r="M2791" s="26">
        <v>1.26953450050821E-2</v>
      </c>
      <c r="N2791" s="23">
        <v>1</v>
      </c>
      <c r="O2791" s="23">
        <f t="shared" si="129"/>
        <v>1.26953450050821E-2</v>
      </c>
      <c r="P2791" s="33">
        <f t="shared" si="131"/>
        <v>0.16427933695229849</v>
      </c>
    </row>
    <row r="2792" spans="1:16" x14ac:dyDescent="0.25">
      <c r="A2792" s="27" t="s">
        <v>3585</v>
      </c>
      <c r="B2792" s="17" t="str">
        <f t="shared" si="130"/>
        <v>POTTE</v>
      </c>
      <c r="C2792" s="28" t="s">
        <v>1999</v>
      </c>
      <c r="D2792" s="28" t="s">
        <v>187</v>
      </c>
      <c r="E2792" s="19">
        <v>0.13812796025249999</v>
      </c>
      <c r="F2792" s="20">
        <v>10</v>
      </c>
      <c r="G2792" s="21">
        <v>0</v>
      </c>
      <c r="H2792" s="22">
        <v>0</v>
      </c>
      <c r="I2792" s="23">
        <v>0</v>
      </c>
      <c r="J2792" s="21">
        <v>1</v>
      </c>
      <c r="K2792" s="24">
        <v>0</v>
      </c>
      <c r="L2792" s="25">
        <v>0</v>
      </c>
      <c r="M2792" s="26">
        <v>1.26953450050821E-2</v>
      </c>
      <c r="N2792" s="23">
        <v>1</v>
      </c>
      <c r="O2792" s="23">
        <f t="shared" si="129"/>
        <v>1.26953450050821E-2</v>
      </c>
      <c r="P2792" s="33">
        <f t="shared" si="131"/>
        <v>9.1910030249305205E-2</v>
      </c>
    </row>
    <row r="2793" spans="1:16" x14ac:dyDescent="0.25">
      <c r="A2793" s="27" t="s">
        <v>3586</v>
      </c>
      <c r="B2793" s="17" t="str">
        <f t="shared" si="130"/>
        <v>CORNI</v>
      </c>
      <c r="C2793" s="28" t="s">
        <v>862</v>
      </c>
      <c r="D2793" s="28" t="s">
        <v>170</v>
      </c>
      <c r="E2793" s="19">
        <v>0.36787953318787198</v>
      </c>
      <c r="F2793" s="20">
        <v>10</v>
      </c>
      <c r="G2793" s="21">
        <v>0</v>
      </c>
      <c r="H2793" s="22">
        <v>0</v>
      </c>
      <c r="I2793" s="23">
        <v>0</v>
      </c>
      <c r="J2793" s="21">
        <v>1</v>
      </c>
      <c r="K2793" s="24">
        <v>0</v>
      </c>
      <c r="L2793" s="25">
        <v>0</v>
      </c>
      <c r="M2793" s="26">
        <v>1.26953450050821E-2</v>
      </c>
      <c r="N2793" s="23">
        <v>1</v>
      </c>
      <c r="O2793" s="23">
        <f t="shared" si="129"/>
        <v>1.26953450050821E-2</v>
      </c>
      <c r="P2793" s="33">
        <f t="shared" si="131"/>
        <v>3.4509517001585215E-2</v>
      </c>
    </row>
    <row r="2794" spans="1:16" x14ac:dyDescent="0.25">
      <c r="A2794" s="27" t="s">
        <v>3587</v>
      </c>
      <c r="B2794" s="17" t="str">
        <f t="shared" si="130"/>
        <v>JOLON</v>
      </c>
      <c r="C2794" s="28" t="s">
        <v>2467</v>
      </c>
      <c r="D2794" s="28" t="s">
        <v>223</v>
      </c>
      <c r="E2794" s="19">
        <v>1.9914327404054601E-2</v>
      </c>
      <c r="F2794" s="20">
        <v>10</v>
      </c>
      <c r="G2794" s="21">
        <v>0</v>
      </c>
      <c r="H2794" s="22">
        <v>0</v>
      </c>
      <c r="I2794" s="23">
        <v>0</v>
      </c>
      <c r="J2794" s="21">
        <v>1</v>
      </c>
      <c r="K2794" s="24">
        <v>0</v>
      </c>
      <c r="L2794" s="25">
        <v>0</v>
      </c>
      <c r="M2794" s="26">
        <v>1.26953450050821E-2</v>
      </c>
      <c r="N2794" s="23">
        <v>1</v>
      </c>
      <c r="O2794" s="23">
        <f t="shared" si="129"/>
        <v>1.26953450050821E-2</v>
      </c>
      <c r="P2794" s="33">
        <f t="shared" si="131"/>
        <v>0.6374980559221548</v>
      </c>
    </row>
    <row r="2795" spans="1:16" x14ac:dyDescent="0.25">
      <c r="A2795" s="27" t="s">
        <v>2318</v>
      </c>
      <c r="B2795" s="17" t="str">
        <f t="shared" si="130"/>
        <v>PEORI</v>
      </c>
      <c r="C2795" s="28" t="s">
        <v>2318</v>
      </c>
      <c r="D2795" s="28" t="s">
        <v>145</v>
      </c>
      <c r="E2795" s="19">
        <v>2.8100200408484998E-3</v>
      </c>
      <c r="F2795" s="20">
        <v>10</v>
      </c>
      <c r="G2795" s="21">
        <v>0</v>
      </c>
      <c r="H2795" s="22">
        <v>0</v>
      </c>
      <c r="I2795" s="23">
        <v>0</v>
      </c>
      <c r="J2795" s="21">
        <v>1</v>
      </c>
      <c r="K2795" s="24">
        <v>0</v>
      </c>
      <c r="L2795" s="25">
        <v>0</v>
      </c>
      <c r="M2795" s="26">
        <v>1.26953450050821E-2</v>
      </c>
      <c r="N2795" s="23">
        <v>1</v>
      </c>
      <c r="O2795" s="23">
        <f t="shared" si="129"/>
        <v>1.26953450050821E-2</v>
      </c>
      <c r="P2795" s="33">
        <f t="shared" si="131"/>
        <v>4.5178841504805343</v>
      </c>
    </row>
    <row r="2796" spans="1:16" x14ac:dyDescent="0.25">
      <c r="A2796" s="27" t="s">
        <v>3588</v>
      </c>
      <c r="B2796" s="17" t="str">
        <f t="shared" si="130"/>
        <v>CASTR</v>
      </c>
      <c r="C2796" s="28" t="s">
        <v>3589</v>
      </c>
      <c r="D2796" s="28" t="s">
        <v>621</v>
      </c>
      <c r="E2796" s="19">
        <v>2.1197354797591301</v>
      </c>
      <c r="F2796" s="20">
        <v>29.369673120069098</v>
      </c>
      <c r="G2796" s="21">
        <v>0.13115742439891701</v>
      </c>
      <c r="H2796" s="22">
        <v>0</v>
      </c>
      <c r="I2796" s="23">
        <v>1</v>
      </c>
      <c r="J2796" s="21">
        <v>0.73479002054992604</v>
      </c>
      <c r="K2796" s="24">
        <v>0</v>
      </c>
      <c r="L2796" s="25">
        <v>0</v>
      </c>
      <c r="M2796" s="26">
        <v>1.26446192045764E-2</v>
      </c>
      <c r="N2796" s="23">
        <v>1</v>
      </c>
      <c r="O2796" s="23">
        <f t="shared" si="129"/>
        <v>1.26446192045764E-2</v>
      </c>
      <c r="P2796" s="33">
        <f t="shared" si="131"/>
        <v>5.9651873195108451E-3</v>
      </c>
    </row>
    <row r="2797" spans="1:16" x14ac:dyDescent="0.25">
      <c r="A2797" s="27" t="s">
        <v>3590</v>
      </c>
      <c r="B2797" s="17" t="str">
        <f t="shared" si="130"/>
        <v>EDENV</v>
      </c>
      <c r="C2797" s="28" t="s">
        <v>3187</v>
      </c>
      <c r="D2797" s="28" t="s">
        <v>490</v>
      </c>
      <c r="E2797" s="19">
        <v>0.73661060625470498</v>
      </c>
      <c r="F2797" s="20">
        <v>33.422962366480299</v>
      </c>
      <c r="G2797" s="21">
        <v>0.98264161626805802</v>
      </c>
      <c r="H2797" s="22">
        <v>0</v>
      </c>
      <c r="I2797" s="23">
        <v>0</v>
      </c>
      <c r="J2797" s="21">
        <v>2.25429653493345E-2</v>
      </c>
      <c r="K2797" s="24">
        <v>0</v>
      </c>
      <c r="L2797" s="25">
        <v>0</v>
      </c>
      <c r="M2797" s="26">
        <v>1.25900494596359E-2</v>
      </c>
      <c r="N2797" s="23">
        <v>1</v>
      </c>
      <c r="O2797" s="23">
        <f t="shared" si="129"/>
        <v>1.25900494596359E-2</v>
      </c>
      <c r="P2797" s="33">
        <f t="shared" si="131"/>
        <v>1.7091865570127991E-2</v>
      </c>
    </row>
    <row r="2798" spans="1:16" x14ac:dyDescent="0.25">
      <c r="A2798" s="27" t="s">
        <v>3591</v>
      </c>
      <c r="B2798" s="17" t="str">
        <f t="shared" si="130"/>
        <v>LAS P</v>
      </c>
      <c r="C2798" s="28" t="s">
        <v>3592</v>
      </c>
      <c r="D2798" s="28" t="s">
        <v>304</v>
      </c>
      <c r="E2798" s="19">
        <v>6.3560515089793004E-2</v>
      </c>
      <c r="F2798" s="20">
        <v>10</v>
      </c>
      <c r="G2798" s="21">
        <v>1</v>
      </c>
      <c r="H2798" s="22">
        <v>0</v>
      </c>
      <c r="I2798" s="23">
        <v>1</v>
      </c>
      <c r="J2798" s="21">
        <v>1.05340369405906E-2</v>
      </c>
      <c r="K2798" s="24">
        <v>0</v>
      </c>
      <c r="L2798" s="25">
        <v>0</v>
      </c>
      <c r="M2798" s="26">
        <v>1.25479858498067E-2</v>
      </c>
      <c r="N2798" s="23">
        <v>1</v>
      </c>
      <c r="O2798" s="23">
        <f t="shared" si="129"/>
        <v>1.25479858498067E-2</v>
      </c>
      <c r="P2798" s="33">
        <f t="shared" si="131"/>
        <v>0.19741793835496693</v>
      </c>
    </row>
    <row r="2799" spans="1:16" x14ac:dyDescent="0.25">
      <c r="A2799" s="27" t="s">
        <v>3593</v>
      </c>
      <c r="B2799" s="17" t="str">
        <f t="shared" si="130"/>
        <v xml:space="preserve">POSO </v>
      </c>
      <c r="C2799" s="28" t="s">
        <v>3522</v>
      </c>
      <c r="D2799" s="28" t="s">
        <v>2291</v>
      </c>
      <c r="E2799" s="19">
        <v>4.7739844418723596</v>
      </c>
      <c r="F2799" s="20">
        <v>10</v>
      </c>
      <c r="G2799" s="21">
        <v>0.10208333941582</v>
      </c>
      <c r="H2799" s="22">
        <v>0</v>
      </c>
      <c r="I2799" s="23">
        <v>0</v>
      </c>
      <c r="J2799" s="21">
        <v>0.90312040773474</v>
      </c>
      <c r="K2799" s="24">
        <v>0</v>
      </c>
      <c r="L2799" s="25">
        <v>0</v>
      </c>
      <c r="M2799" s="26">
        <v>1.2535315663469699E-2</v>
      </c>
      <c r="N2799" s="23">
        <v>1</v>
      </c>
      <c r="O2799" s="23">
        <f t="shared" si="129"/>
        <v>1.2535315663469699E-2</v>
      </c>
      <c r="P2799" s="33">
        <f t="shared" si="131"/>
        <v>2.6257554493732999E-3</v>
      </c>
    </row>
    <row r="2800" spans="1:16" x14ac:dyDescent="0.25">
      <c r="A2800" s="27" t="s">
        <v>3594</v>
      </c>
      <c r="B2800" s="17" t="str">
        <f t="shared" si="130"/>
        <v>SANTA</v>
      </c>
      <c r="C2800" s="28" t="s">
        <v>2632</v>
      </c>
      <c r="D2800" s="28" t="s">
        <v>580</v>
      </c>
      <c r="E2800" s="19">
        <v>0.55315111141261997</v>
      </c>
      <c r="F2800" s="20">
        <v>10</v>
      </c>
      <c r="G2800" s="21">
        <v>0.905476189386337</v>
      </c>
      <c r="H2800" s="22">
        <v>0</v>
      </c>
      <c r="I2800" s="23">
        <v>2</v>
      </c>
      <c r="J2800" s="21">
        <v>0.19744008568407501</v>
      </c>
      <c r="K2800" s="24">
        <v>0</v>
      </c>
      <c r="L2800" s="25">
        <v>0</v>
      </c>
      <c r="M2800" s="26">
        <v>1.25074264455169E-2</v>
      </c>
      <c r="N2800" s="23">
        <v>1</v>
      </c>
      <c r="O2800" s="23">
        <f t="shared" si="129"/>
        <v>1.25074264455169E-2</v>
      </c>
      <c r="P2800" s="33">
        <f t="shared" si="131"/>
        <v>2.2611228988722136E-2</v>
      </c>
    </row>
    <row r="2801" spans="1:16" x14ac:dyDescent="0.25">
      <c r="A2801" s="27" t="s">
        <v>3595</v>
      </c>
      <c r="B2801" s="17" t="str">
        <f t="shared" si="130"/>
        <v>OREGO</v>
      </c>
      <c r="C2801" s="28" t="s">
        <v>1581</v>
      </c>
      <c r="D2801" s="28" t="s">
        <v>170</v>
      </c>
      <c r="E2801" s="19">
        <v>0.53540971798758297</v>
      </c>
      <c r="F2801" s="20">
        <v>10</v>
      </c>
      <c r="G2801" s="21">
        <v>1</v>
      </c>
      <c r="H2801" s="22">
        <v>0</v>
      </c>
      <c r="I2801" s="23">
        <v>0</v>
      </c>
      <c r="J2801" s="21">
        <v>0.161234918223079</v>
      </c>
      <c r="K2801" s="24">
        <v>0</v>
      </c>
      <c r="L2801" s="25">
        <v>0</v>
      </c>
      <c r="M2801" s="26">
        <v>1.2504308076921E-2</v>
      </c>
      <c r="N2801" s="23">
        <v>1</v>
      </c>
      <c r="O2801" s="23">
        <f t="shared" si="129"/>
        <v>1.2504308076921E-2</v>
      </c>
      <c r="P2801" s="33">
        <f t="shared" si="131"/>
        <v>2.33546528141482E-2</v>
      </c>
    </row>
    <row r="2802" spans="1:16" x14ac:dyDescent="0.25">
      <c r="A2802" s="27" t="s">
        <v>3596</v>
      </c>
      <c r="B2802" s="17" t="str">
        <f t="shared" si="130"/>
        <v>JESSU</v>
      </c>
      <c r="C2802" s="28" t="s">
        <v>1799</v>
      </c>
      <c r="D2802" s="28" t="s">
        <v>170</v>
      </c>
      <c r="E2802" s="19">
        <v>0.59203642000092804</v>
      </c>
      <c r="F2802" s="20">
        <v>10</v>
      </c>
      <c r="G2802" s="21">
        <v>1</v>
      </c>
      <c r="H2802" s="22">
        <v>1</v>
      </c>
      <c r="I2802" s="23">
        <v>3</v>
      </c>
      <c r="J2802" s="21">
        <v>7.85001408777279E-2</v>
      </c>
      <c r="K2802" s="24">
        <v>0</v>
      </c>
      <c r="L2802" s="25">
        <v>0</v>
      </c>
      <c r="M2802" s="26">
        <v>1.24216176346601E-2</v>
      </c>
      <c r="N2802" s="23">
        <v>1</v>
      </c>
      <c r="O2802" s="23">
        <f t="shared" si="129"/>
        <v>1.24216176346601E-2</v>
      </c>
      <c r="P2802" s="33">
        <f t="shared" si="131"/>
        <v>2.0981171453338342E-2</v>
      </c>
    </row>
    <row r="2803" spans="1:16" x14ac:dyDescent="0.25">
      <c r="A2803" s="27" t="s">
        <v>3597</v>
      </c>
      <c r="B2803" s="17" t="str">
        <f t="shared" si="130"/>
        <v>FRANK</v>
      </c>
      <c r="C2803" s="28" t="s">
        <v>3598</v>
      </c>
      <c r="D2803" s="28" t="s">
        <v>528</v>
      </c>
      <c r="E2803" s="19">
        <v>1.4993227380588801</v>
      </c>
      <c r="F2803" s="20">
        <v>10</v>
      </c>
      <c r="G2803" s="21">
        <v>0</v>
      </c>
      <c r="H2803" s="22">
        <v>0</v>
      </c>
      <c r="I2803" s="23">
        <v>0</v>
      </c>
      <c r="J2803" s="21">
        <v>0.976456081773454</v>
      </c>
      <c r="K2803" s="24">
        <v>0</v>
      </c>
      <c r="L2803" s="25">
        <v>0</v>
      </c>
      <c r="M2803" s="26">
        <v>1.24029783285721E-2</v>
      </c>
      <c r="N2803" s="23">
        <v>1</v>
      </c>
      <c r="O2803" s="23">
        <f t="shared" si="129"/>
        <v>1.24029783285721E-2</v>
      </c>
      <c r="P2803" s="33">
        <f t="shared" si="131"/>
        <v>8.2723872677538373E-3</v>
      </c>
    </row>
    <row r="2804" spans="1:16" x14ac:dyDescent="0.25">
      <c r="A2804" s="27" t="s">
        <v>3599</v>
      </c>
      <c r="B2804" s="17" t="str">
        <f t="shared" si="130"/>
        <v xml:space="preserve">HALF </v>
      </c>
      <c r="C2804" s="28" t="s">
        <v>917</v>
      </c>
      <c r="D2804" s="28" t="s">
        <v>304</v>
      </c>
      <c r="E2804" s="19">
        <v>3.4704364657495002</v>
      </c>
      <c r="F2804" s="20">
        <v>36.594894308348799</v>
      </c>
      <c r="G2804" s="21">
        <v>0.39156446971898101</v>
      </c>
      <c r="H2804" s="22">
        <v>3</v>
      </c>
      <c r="I2804" s="23">
        <v>0</v>
      </c>
      <c r="J2804" s="21">
        <v>0.43209093035957102</v>
      </c>
      <c r="K2804" s="24">
        <v>0</v>
      </c>
      <c r="L2804" s="25">
        <v>0</v>
      </c>
      <c r="M2804" s="26">
        <v>1.2393569305511399E-2</v>
      </c>
      <c r="N2804" s="23">
        <v>1</v>
      </c>
      <c r="O2804" s="23">
        <f t="shared" si="129"/>
        <v>1.2393569305511399E-2</v>
      </c>
      <c r="P2804" s="33">
        <f t="shared" si="131"/>
        <v>3.57118461260601E-3</v>
      </c>
    </row>
    <row r="2805" spans="1:16" x14ac:dyDescent="0.25">
      <c r="A2805" s="27" t="s">
        <v>3600</v>
      </c>
      <c r="B2805" s="17" t="str">
        <f t="shared" si="130"/>
        <v>PEABO</v>
      </c>
      <c r="C2805" s="28" t="s">
        <v>3601</v>
      </c>
      <c r="D2805" s="28" t="s">
        <v>927</v>
      </c>
      <c r="E2805" s="19">
        <v>0.58048838678543202</v>
      </c>
      <c r="F2805" s="20">
        <v>10</v>
      </c>
      <c r="G2805" s="21">
        <v>0.53141199597664701</v>
      </c>
      <c r="H2805" s="22">
        <v>0</v>
      </c>
      <c r="I2805" s="23">
        <v>0</v>
      </c>
      <c r="J2805" s="21">
        <v>0.53736382144824102</v>
      </c>
      <c r="K2805" s="24">
        <v>0</v>
      </c>
      <c r="L2805" s="25">
        <v>0</v>
      </c>
      <c r="M2805" s="26">
        <v>1.2384517184783299E-2</v>
      </c>
      <c r="N2805" s="23">
        <v>1</v>
      </c>
      <c r="O2805" s="23">
        <f t="shared" si="129"/>
        <v>1.2384517184783299E-2</v>
      </c>
      <c r="P2805" s="33">
        <f t="shared" si="131"/>
        <v>2.1334651074356517E-2</v>
      </c>
    </row>
    <row r="2806" spans="1:16" x14ac:dyDescent="0.25">
      <c r="A2806" s="27" t="s">
        <v>3602</v>
      </c>
      <c r="B2806" s="17" t="str">
        <f t="shared" si="130"/>
        <v>STONE</v>
      </c>
      <c r="C2806" s="28" t="s">
        <v>3603</v>
      </c>
      <c r="D2806" s="28" t="s">
        <v>340</v>
      </c>
      <c r="E2806" s="19">
        <v>0.37154943905804799</v>
      </c>
      <c r="F2806" s="20">
        <v>63.227331185990401</v>
      </c>
      <c r="G2806" s="21">
        <v>0.64546623719807505</v>
      </c>
      <c r="H2806" s="22">
        <v>0</v>
      </c>
      <c r="I2806" s="23">
        <v>0</v>
      </c>
      <c r="J2806" s="21">
        <v>7.8042152284594504E-2</v>
      </c>
      <c r="K2806" s="24">
        <v>0</v>
      </c>
      <c r="L2806" s="25">
        <v>0</v>
      </c>
      <c r="M2806" s="26">
        <v>1.2359274635026901E-2</v>
      </c>
      <c r="N2806" s="23">
        <v>1</v>
      </c>
      <c r="O2806" s="23">
        <f t="shared" si="129"/>
        <v>1.2359274635026901E-2</v>
      </c>
      <c r="P2806" s="33">
        <f t="shared" si="131"/>
        <v>3.3264145590853611E-2</v>
      </c>
    </row>
    <row r="2807" spans="1:16" x14ac:dyDescent="0.25">
      <c r="A2807" s="27" t="s">
        <v>3604</v>
      </c>
      <c r="B2807" s="17" t="str">
        <f t="shared" si="130"/>
        <v>COTAT</v>
      </c>
      <c r="C2807" s="28" t="s">
        <v>1148</v>
      </c>
      <c r="D2807" s="28" t="s">
        <v>226</v>
      </c>
      <c r="E2807" s="19">
        <v>1.2746965040482401</v>
      </c>
      <c r="F2807" s="20">
        <v>26.078779563157099</v>
      </c>
      <c r="G2807" s="21">
        <v>0.66974953418618</v>
      </c>
      <c r="H2807" s="22">
        <v>0</v>
      </c>
      <c r="I2807" s="23">
        <v>1</v>
      </c>
      <c r="J2807" s="21">
        <v>0.15733742077020099</v>
      </c>
      <c r="K2807" s="24">
        <v>0</v>
      </c>
      <c r="L2807" s="25">
        <v>0</v>
      </c>
      <c r="M2807" s="26">
        <v>1.2358421377284301E-2</v>
      </c>
      <c r="N2807" s="23">
        <v>1</v>
      </c>
      <c r="O2807" s="23">
        <f t="shared" si="129"/>
        <v>1.2358421377284301E-2</v>
      </c>
      <c r="P2807" s="33">
        <f t="shared" si="131"/>
        <v>9.6951873155969714E-3</v>
      </c>
    </row>
    <row r="2808" spans="1:16" x14ac:dyDescent="0.25">
      <c r="A2808" s="27" t="s">
        <v>3605</v>
      </c>
      <c r="B2808" s="17" t="str">
        <f t="shared" si="130"/>
        <v>ELK 1</v>
      </c>
      <c r="C2808" s="28" t="s">
        <v>1684</v>
      </c>
      <c r="D2808" s="28" t="s">
        <v>187</v>
      </c>
      <c r="E2808" s="19">
        <v>2.84863080646147</v>
      </c>
      <c r="F2808" s="20">
        <v>10</v>
      </c>
      <c r="G2808" s="21">
        <v>0</v>
      </c>
      <c r="H2808" s="22">
        <v>0</v>
      </c>
      <c r="I2808" s="23">
        <v>7</v>
      </c>
      <c r="J2808" s="21">
        <v>0.69218258701193902</v>
      </c>
      <c r="K2808" s="24">
        <v>0</v>
      </c>
      <c r="L2808" s="25">
        <v>0</v>
      </c>
      <c r="M2808" s="26">
        <v>1.2349034016693201E-2</v>
      </c>
      <c r="N2808" s="23">
        <v>1</v>
      </c>
      <c r="O2808" s="23">
        <f t="shared" si="129"/>
        <v>1.2349034016693201E-2</v>
      </c>
      <c r="P2808" s="33">
        <f t="shared" si="131"/>
        <v>4.3350770442706129E-3</v>
      </c>
    </row>
    <row r="2809" spans="1:16" x14ac:dyDescent="0.25">
      <c r="A2809" s="27" t="s">
        <v>3606</v>
      </c>
      <c r="B2809" s="17" t="str">
        <f t="shared" si="130"/>
        <v>COVEL</v>
      </c>
      <c r="C2809" s="28" t="s">
        <v>2973</v>
      </c>
      <c r="D2809" s="28" t="s">
        <v>187</v>
      </c>
      <c r="E2809" s="19">
        <v>1.1417563586898201E-2</v>
      </c>
      <c r="F2809" s="20">
        <v>10</v>
      </c>
      <c r="G2809" s="21">
        <v>1</v>
      </c>
      <c r="H2809" s="22">
        <v>1</v>
      </c>
      <c r="I2809" s="23">
        <v>0</v>
      </c>
      <c r="J2809" s="21">
        <v>5.1026286779281204E-4</v>
      </c>
      <c r="K2809" s="24">
        <v>0</v>
      </c>
      <c r="L2809" s="25">
        <v>0</v>
      </c>
      <c r="M2809" s="26">
        <v>1.23293979797951E-2</v>
      </c>
      <c r="N2809" s="23">
        <v>1</v>
      </c>
      <c r="O2809" s="23">
        <f t="shared" si="129"/>
        <v>1.23293979797951E-2</v>
      </c>
      <c r="P2809" s="33">
        <f t="shared" si="131"/>
        <v>1.0798624317663745</v>
      </c>
    </row>
    <row r="2810" spans="1:16" x14ac:dyDescent="0.25">
      <c r="A2810" s="27" t="s">
        <v>3607</v>
      </c>
      <c r="B2810" s="17" t="str">
        <f t="shared" si="130"/>
        <v>MORRO</v>
      </c>
      <c r="C2810" s="28" t="s">
        <v>3281</v>
      </c>
      <c r="D2810" s="28" t="s">
        <v>580</v>
      </c>
      <c r="E2810" s="19">
        <v>3.6398497696464731</v>
      </c>
      <c r="F2810" s="20">
        <v>32.9293356060112</v>
      </c>
      <c r="G2810" s="21">
        <v>0.34810608408777499</v>
      </c>
      <c r="H2810" s="22">
        <v>0</v>
      </c>
      <c r="I2810" s="23">
        <v>0</v>
      </c>
      <c r="J2810" s="21">
        <v>0.22595194246474301</v>
      </c>
      <c r="K2810" s="24">
        <v>0.18483102706760501</v>
      </c>
      <c r="L2810" s="25">
        <v>0</v>
      </c>
      <c r="M2810" s="26">
        <v>1.2319772804478501E-2</v>
      </c>
      <c r="N2810" s="23">
        <v>1</v>
      </c>
      <c r="O2810" s="23">
        <f t="shared" si="129"/>
        <v>1.2319772804478501E-2</v>
      </c>
      <c r="P2810" s="33">
        <f t="shared" si="131"/>
        <v>3.3846926615531941E-3</v>
      </c>
    </row>
    <row r="2811" spans="1:16" x14ac:dyDescent="0.25">
      <c r="A2811" s="27" t="s">
        <v>3608</v>
      </c>
      <c r="B2811" s="17" t="str">
        <f t="shared" si="130"/>
        <v>FITCH</v>
      </c>
      <c r="C2811" s="28" t="s">
        <v>1808</v>
      </c>
      <c r="D2811" s="28" t="s">
        <v>226</v>
      </c>
      <c r="E2811" s="19">
        <v>2.1623828059076802</v>
      </c>
      <c r="F2811" s="20">
        <v>43.6088523547158</v>
      </c>
      <c r="G2811" s="21">
        <v>0.39414701973191502</v>
      </c>
      <c r="H2811" s="22">
        <v>0</v>
      </c>
      <c r="I2811" s="23">
        <v>3</v>
      </c>
      <c r="J2811" s="21">
        <v>0.351861180327317</v>
      </c>
      <c r="K2811" s="24">
        <v>0</v>
      </c>
      <c r="L2811" s="25">
        <v>0</v>
      </c>
      <c r="M2811" s="26">
        <v>1.23076850330601E-2</v>
      </c>
      <c r="N2811" s="23">
        <v>1</v>
      </c>
      <c r="O2811" s="23">
        <f t="shared" si="129"/>
        <v>1.23076850330601E-2</v>
      </c>
      <c r="P2811" s="33">
        <f t="shared" si="131"/>
        <v>5.691723500314199E-3</v>
      </c>
    </row>
    <row r="2812" spans="1:16" x14ac:dyDescent="0.25">
      <c r="A2812" s="27" t="s">
        <v>3609</v>
      </c>
      <c r="B2812" s="17" t="str">
        <f t="shared" si="130"/>
        <v>BANGO</v>
      </c>
      <c r="C2812" s="28" t="s">
        <v>1843</v>
      </c>
      <c r="D2812" s="28" t="s">
        <v>170</v>
      </c>
      <c r="E2812" s="19">
        <v>2.9326374818552701</v>
      </c>
      <c r="F2812" s="20">
        <v>34.215638488592099</v>
      </c>
      <c r="G2812" s="21">
        <v>0.613183033929245</v>
      </c>
      <c r="H2812" s="22">
        <v>1</v>
      </c>
      <c r="I2812" s="23">
        <v>0</v>
      </c>
      <c r="J2812" s="21">
        <v>0.28489975846510901</v>
      </c>
      <c r="K2812" s="24">
        <v>0</v>
      </c>
      <c r="L2812" s="25">
        <v>0</v>
      </c>
      <c r="M2812" s="26">
        <v>1.23036308778222E-2</v>
      </c>
      <c r="N2812" s="23">
        <v>1</v>
      </c>
      <c r="O2812" s="23">
        <f t="shared" si="129"/>
        <v>1.23036308778222E-2</v>
      </c>
      <c r="P2812" s="33">
        <f t="shared" si="131"/>
        <v>4.1954148625416099E-3</v>
      </c>
    </row>
    <row r="2813" spans="1:16" x14ac:dyDescent="0.25">
      <c r="A2813" s="27" t="s">
        <v>3610</v>
      </c>
      <c r="B2813" s="17" t="str">
        <f t="shared" si="130"/>
        <v xml:space="preserve">KERN </v>
      </c>
      <c r="C2813" s="28" t="s">
        <v>3611</v>
      </c>
      <c r="D2813" s="28" t="s">
        <v>2291</v>
      </c>
      <c r="E2813" s="19">
        <v>0.36256587967171899</v>
      </c>
      <c r="F2813" s="20">
        <v>10</v>
      </c>
      <c r="G2813" s="21">
        <v>1</v>
      </c>
      <c r="H2813" s="22">
        <v>0</v>
      </c>
      <c r="I2813" s="23">
        <v>0</v>
      </c>
      <c r="J2813" s="21">
        <v>1.11585500068484E-2</v>
      </c>
      <c r="K2813" s="24">
        <v>0</v>
      </c>
      <c r="L2813" s="25">
        <v>0</v>
      </c>
      <c r="M2813" s="26">
        <v>1.22981986176536E-2</v>
      </c>
      <c r="N2813" s="23">
        <v>1</v>
      </c>
      <c r="O2813" s="23">
        <f t="shared" si="129"/>
        <v>1.22981986176536E-2</v>
      </c>
      <c r="P2813" s="33">
        <f t="shared" si="131"/>
        <v>3.391990065030074E-2</v>
      </c>
    </row>
    <row r="2814" spans="1:16" x14ac:dyDescent="0.25">
      <c r="A2814" s="27" t="s">
        <v>3612</v>
      </c>
      <c r="B2814" s="17" t="str">
        <f t="shared" si="130"/>
        <v>PANOR</v>
      </c>
      <c r="C2814" s="28" t="s">
        <v>1075</v>
      </c>
      <c r="D2814" s="28" t="s">
        <v>170</v>
      </c>
      <c r="E2814" s="19">
        <v>1.93552822275318</v>
      </c>
      <c r="F2814" s="20">
        <v>10</v>
      </c>
      <c r="G2814" s="21">
        <v>1</v>
      </c>
      <c r="H2814" s="22">
        <v>0</v>
      </c>
      <c r="I2814" s="23">
        <v>2</v>
      </c>
      <c r="J2814" s="21">
        <v>0.10244051072309</v>
      </c>
      <c r="K2814" s="24">
        <v>0</v>
      </c>
      <c r="L2814" s="25">
        <v>0</v>
      </c>
      <c r="M2814" s="26">
        <v>1.2296739509633199E-2</v>
      </c>
      <c r="N2814" s="23">
        <v>1</v>
      </c>
      <c r="O2814" s="23">
        <f t="shared" si="129"/>
        <v>1.2296739509633199E-2</v>
      </c>
      <c r="P2814" s="33">
        <f t="shared" si="131"/>
        <v>6.3531698298574949E-3</v>
      </c>
    </row>
    <row r="2815" spans="1:16" x14ac:dyDescent="0.25">
      <c r="A2815" s="27" t="s">
        <v>3613</v>
      </c>
      <c r="B2815" s="17" t="str">
        <f t="shared" si="130"/>
        <v>SAN R</v>
      </c>
      <c r="C2815" s="28" t="s">
        <v>3093</v>
      </c>
      <c r="D2815" s="28" t="s">
        <v>212</v>
      </c>
      <c r="E2815" s="19">
        <v>2.4428483997721631</v>
      </c>
      <c r="F2815" s="20">
        <v>10</v>
      </c>
      <c r="G2815" s="21">
        <v>2.07809379452897E-2</v>
      </c>
      <c r="H2815" s="22">
        <v>0</v>
      </c>
      <c r="I2815" s="23">
        <v>0</v>
      </c>
      <c r="J2815" s="21">
        <v>0.23273007712035401</v>
      </c>
      <c r="K2815" s="24">
        <v>0.19554061957366001</v>
      </c>
      <c r="L2815" s="25">
        <v>0</v>
      </c>
      <c r="M2815" s="26">
        <v>1.22952597922371E-2</v>
      </c>
      <c r="N2815" s="23">
        <v>1</v>
      </c>
      <c r="O2815" s="23">
        <f t="shared" si="129"/>
        <v>1.22952597922371E-2</v>
      </c>
      <c r="P2815" s="33">
        <f t="shared" si="131"/>
        <v>5.0331652972750336E-3</v>
      </c>
    </row>
    <row r="2816" spans="1:16" x14ac:dyDescent="0.25">
      <c r="A2816" s="27" t="s">
        <v>3614</v>
      </c>
      <c r="B2816" s="17" t="str">
        <f t="shared" si="130"/>
        <v>RISIN</v>
      </c>
      <c r="C2816" s="28" t="s">
        <v>2714</v>
      </c>
      <c r="D2816" s="28" t="s">
        <v>170</v>
      </c>
      <c r="E2816" s="19">
        <v>3.06533357892499</v>
      </c>
      <c r="F2816" s="20">
        <v>21.2100480805153</v>
      </c>
      <c r="G2816" s="21">
        <v>0.32283501231093398</v>
      </c>
      <c r="H2816" s="22">
        <v>0</v>
      </c>
      <c r="I2816" s="23">
        <v>0</v>
      </c>
      <c r="J2816" s="21">
        <v>0.62197689898318598</v>
      </c>
      <c r="K2816" s="24">
        <v>0</v>
      </c>
      <c r="L2816" s="25">
        <v>0</v>
      </c>
      <c r="M2816" s="26">
        <v>1.22550695335953E-2</v>
      </c>
      <c r="N2816" s="23">
        <v>1</v>
      </c>
      <c r="O2816" s="23">
        <f t="shared" si="129"/>
        <v>1.22550695335953E-2</v>
      </c>
      <c r="P2816" s="33">
        <f t="shared" si="131"/>
        <v>3.9979562478459985E-3</v>
      </c>
    </row>
    <row r="2817" spans="1:16" x14ac:dyDescent="0.25">
      <c r="A2817" s="27" t="s">
        <v>3615</v>
      </c>
      <c r="B2817" s="17" t="str">
        <f t="shared" si="130"/>
        <v>SAN L</v>
      </c>
      <c r="C2817" s="28" t="s">
        <v>3616</v>
      </c>
      <c r="D2817" s="28" t="s">
        <v>580</v>
      </c>
      <c r="E2817" s="19">
        <v>1.9887484953283801</v>
      </c>
      <c r="F2817" s="20">
        <v>39.995115027655402</v>
      </c>
      <c r="G2817" s="21">
        <v>0.430556575555541</v>
      </c>
      <c r="H2817" s="22">
        <v>3</v>
      </c>
      <c r="I2817" s="23">
        <v>3</v>
      </c>
      <c r="J2817" s="21">
        <v>0.16920943876401101</v>
      </c>
      <c r="K2817" s="24">
        <v>0</v>
      </c>
      <c r="L2817" s="25">
        <v>0</v>
      </c>
      <c r="M2817" s="26">
        <v>1.22538188361956E-2</v>
      </c>
      <c r="N2817" s="23">
        <v>1</v>
      </c>
      <c r="O2817" s="23">
        <f t="shared" si="129"/>
        <v>1.22538188361956E-2</v>
      </c>
      <c r="P2817" s="33">
        <f t="shared" si="131"/>
        <v>6.1615729012392097E-3</v>
      </c>
    </row>
    <row r="2818" spans="1:16" x14ac:dyDescent="0.25">
      <c r="A2818" s="27" t="s">
        <v>3617</v>
      </c>
      <c r="B2818" s="17" t="str">
        <f t="shared" si="130"/>
        <v>MORGA</v>
      </c>
      <c r="C2818" s="28" t="s">
        <v>1588</v>
      </c>
      <c r="D2818" s="28" t="s">
        <v>490</v>
      </c>
      <c r="E2818" s="19">
        <v>0.23351870975432801</v>
      </c>
      <c r="F2818" s="20">
        <v>25.716812543600199</v>
      </c>
      <c r="G2818" s="21">
        <v>1</v>
      </c>
      <c r="H2818" s="22">
        <v>0</v>
      </c>
      <c r="I2818" s="23">
        <v>0</v>
      </c>
      <c r="J2818" s="21">
        <v>3.17854481702727E-2</v>
      </c>
      <c r="K2818" s="24">
        <v>0</v>
      </c>
      <c r="L2818" s="25">
        <v>0</v>
      </c>
      <c r="M2818" s="26">
        <v>1.2233002704327801E-2</v>
      </c>
      <c r="N2818" s="23">
        <v>1</v>
      </c>
      <c r="O2818" s="23">
        <f t="shared" si="129"/>
        <v>1.2233002704327801E-2</v>
      </c>
      <c r="P2818" s="33">
        <f t="shared" si="131"/>
        <v>5.2385535690898002E-2</v>
      </c>
    </row>
    <row r="2819" spans="1:16" x14ac:dyDescent="0.25">
      <c r="A2819" s="27" t="s">
        <v>3618</v>
      </c>
      <c r="B2819" s="17" t="str">
        <f t="shared" si="130"/>
        <v>SNEAT</v>
      </c>
      <c r="C2819" s="28" t="s">
        <v>1554</v>
      </c>
      <c r="D2819" s="28" t="s">
        <v>304</v>
      </c>
      <c r="E2819" s="19">
        <v>0.25243464834710899</v>
      </c>
      <c r="F2819" s="20">
        <v>10</v>
      </c>
      <c r="G2819" s="21">
        <v>1</v>
      </c>
      <c r="H2819" s="22">
        <v>0</v>
      </c>
      <c r="I2819" s="23">
        <v>1</v>
      </c>
      <c r="J2819" s="21">
        <v>0.116955602021022</v>
      </c>
      <c r="K2819" s="24">
        <v>0</v>
      </c>
      <c r="L2819" s="25">
        <v>0</v>
      </c>
      <c r="M2819" s="26">
        <v>1.2218771425112599E-2</v>
      </c>
      <c r="N2819" s="23">
        <v>1</v>
      </c>
      <c r="O2819" s="23">
        <f t="shared" si="129"/>
        <v>1.2218771425112599E-2</v>
      </c>
      <c r="P2819" s="33">
        <f t="shared" si="131"/>
        <v>4.8403701730799012E-2</v>
      </c>
    </row>
    <row r="2820" spans="1:16" x14ac:dyDescent="0.25">
      <c r="A2820" s="27" t="s">
        <v>3619</v>
      </c>
      <c r="B2820" s="17" t="str">
        <f t="shared" si="130"/>
        <v>BURNE</v>
      </c>
      <c r="C2820" s="28" t="s">
        <v>2349</v>
      </c>
      <c r="D2820" s="28" t="s">
        <v>170</v>
      </c>
      <c r="E2820" s="19">
        <v>0.91927064210843201</v>
      </c>
      <c r="F2820" s="20">
        <v>10</v>
      </c>
      <c r="G2820" s="21">
        <v>0.59067111751302503</v>
      </c>
      <c r="H2820" s="22">
        <v>1</v>
      </c>
      <c r="I2820" s="23">
        <v>0</v>
      </c>
      <c r="J2820" s="21">
        <v>0.46143534559264598</v>
      </c>
      <c r="K2820" s="24">
        <v>0</v>
      </c>
      <c r="L2820" s="25">
        <v>0</v>
      </c>
      <c r="M2820" s="26">
        <v>1.22149990991486E-2</v>
      </c>
      <c r="N2820" s="23">
        <v>1</v>
      </c>
      <c r="O2820" s="23">
        <f t="shared" si="129"/>
        <v>1.22149990991486E-2</v>
      </c>
      <c r="P2820" s="33">
        <f t="shared" si="131"/>
        <v>1.328770716655584E-2</v>
      </c>
    </row>
    <row r="2821" spans="1:16" x14ac:dyDescent="0.25">
      <c r="A2821" s="27" t="s">
        <v>3620</v>
      </c>
      <c r="B2821" s="17" t="str">
        <f t="shared" si="130"/>
        <v>WYAND</v>
      </c>
      <c r="C2821" s="28" t="s">
        <v>2863</v>
      </c>
      <c r="D2821" s="28" t="s">
        <v>170</v>
      </c>
      <c r="E2821" s="19">
        <v>0.106758183857793</v>
      </c>
      <c r="F2821" s="20">
        <v>10</v>
      </c>
      <c r="G2821" s="21">
        <v>0.95209435706294798</v>
      </c>
      <c r="H2821" s="22">
        <v>0</v>
      </c>
      <c r="I2821" s="23">
        <v>0</v>
      </c>
      <c r="J2821" s="21">
        <v>0.17587647103741899</v>
      </c>
      <c r="K2821" s="24">
        <v>0</v>
      </c>
      <c r="L2821" s="25">
        <v>0</v>
      </c>
      <c r="M2821" s="26">
        <v>1.22010333820006E-2</v>
      </c>
      <c r="N2821" s="23">
        <v>1</v>
      </c>
      <c r="O2821" s="23">
        <f t="shared" ref="O2821:O2884" si="132">M2821*N2821</f>
        <v>1.22010333820006E-2</v>
      </c>
      <c r="P2821" s="33">
        <f t="shared" si="131"/>
        <v>0.11428663303464359</v>
      </c>
    </row>
    <row r="2822" spans="1:16" x14ac:dyDescent="0.25">
      <c r="A2822" s="27" t="s">
        <v>3621</v>
      </c>
      <c r="B2822" s="17" t="str">
        <f t="shared" ref="B2822:B2885" si="133">LEFT(A2822,5)</f>
        <v>CABRI</v>
      </c>
      <c r="C2822" s="28" t="s">
        <v>579</v>
      </c>
      <c r="D2822" s="28" t="s">
        <v>580</v>
      </c>
      <c r="E2822" s="19">
        <v>4.0954832694660404</v>
      </c>
      <c r="F2822" s="20">
        <v>68.654532646408398</v>
      </c>
      <c r="G2822" s="21">
        <v>0.11891277228598</v>
      </c>
      <c r="H2822" s="22">
        <v>0</v>
      </c>
      <c r="I2822" s="23">
        <v>1</v>
      </c>
      <c r="J2822" s="21">
        <v>0.43979281585344598</v>
      </c>
      <c r="K2822" s="24">
        <v>0</v>
      </c>
      <c r="L2822" s="25">
        <v>0</v>
      </c>
      <c r="M2822" s="26">
        <v>1.21910195641215E-2</v>
      </c>
      <c r="N2822" s="23">
        <v>1</v>
      </c>
      <c r="O2822" s="23">
        <f t="shared" si="132"/>
        <v>1.21910195641215E-2</v>
      </c>
      <c r="P2822" s="33">
        <f t="shared" ref="P2822:P2885" si="134">O2822/E2822</f>
        <v>2.9766986609399424E-3</v>
      </c>
    </row>
    <row r="2823" spans="1:16" x14ac:dyDescent="0.25">
      <c r="A2823" s="27" t="s">
        <v>3622</v>
      </c>
      <c r="B2823" s="17" t="str">
        <f t="shared" si="133"/>
        <v>CALPE</v>
      </c>
      <c r="C2823" s="28" t="s">
        <v>3373</v>
      </c>
      <c r="D2823" s="28" t="s">
        <v>187</v>
      </c>
      <c r="E2823" s="19">
        <v>1.67689262339037</v>
      </c>
      <c r="F2823" s="20">
        <v>10</v>
      </c>
      <c r="G2823" s="21">
        <v>0.88624425951909602</v>
      </c>
      <c r="H2823" s="22">
        <v>0</v>
      </c>
      <c r="I2823" s="23">
        <v>2</v>
      </c>
      <c r="J2823" s="21">
        <v>0.18525787192964299</v>
      </c>
      <c r="K2823" s="24">
        <v>0</v>
      </c>
      <c r="L2823" s="25">
        <v>0</v>
      </c>
      <c r="M2823" s="26">
        <v>1.2165325722608001E-2</v>
      </c>
      <c r="N2823" s="23">
        <v>1</v>
      </c>
      <c r="O2823" s="23">
        <f t="shared" si="132"/>
        <v>1.2165325722608001E-2</v>
      </c>
      <c r="P2823" s="33">
        <f t="shared" si="134"/>
        <v>7.254683784112508E-3</v>
      </c>
    </row>
    <row r="2824" spans="1:16" x14ac:dyDescent="0.25">
      <c r="A2824" s="27" t="s">
        <v>3623</v>
      </c>
      <c r="B2824" s="17" t="str">
        <f t="shared" si="133"/>
        <v>HARTL</v>
      </c>
      <c r="C2824" s="28" t="s">
        <v>1290</v>
      </c>
      <c r="D2824" s="28" t="s">
        <v>187</v>
      </c>
      <c r="E2824" s="19">
        <v>1.61713747854737</v>
      </c>
      <c r="F2824" s="20">
        <v>10</v>
      </c>
      <c r="G2824" s="21">
        <v>0.47036730402124199</v>
      </c>
      <c r="H2824" s="22">
        <v>0</v>
      </c>
      <c r="I2824" s="23">
        <v>1</v>
      </c>
      <c r="J2824" s="21">
        <v>0.41483040837509599</v>
      </c>
      <c r="K2824" s="24">
        <v>0</v>
      </c>
      <c r="L2824" s="25">
        <v>0</v>
      </c>
      <c r="M2824" s="26">
        <v>1.21588774185756E-2</v>
      </c>
      <c r="N2824" s="23">
        <v>1</v>
      </c>
      <c r="O2824" s="23">
        <f t="shared" si="132"/>
        <v>1.21588774185756E-2</v>
      </c>
      <c r="P2824" s="33">
        <f t="shared" si="134"/>
        <v>7.5187654604960269E-3</v>
      </c>
    </row>
    <row r="2825" spans="1:16" x14ac:dyDescent="0.25">
      <c r="A2825" s="27" t="s">
        <v>3624</v>
      </c>
      <c r="B2825" s="17" t="str">
        <f t="shared" si="133"/>
        <v>RACET</v>
      </c>
      <c r="C2825" s="28" t="s">
        <v>2245</v>
      </c>
      <c r="D2825" s="28" t="s">
        <v>145</v>
      </c>
      <c r="E2825" s="19">
        <v>6.03137534197025E-2</v>
      </c>
      <c r="F2825" s="20">
        <v>10</v>
      </c>
      <c r="G2825" s="21">
        <v>0</v>
      </c>
      <c r="H2825" s="22">
        <v>0</v>
      </c>
      <c r="I2825" s="23">
        <v>0</v>
      </c>
      <c r="J2825" s="21">
        <v>0.95502107544512704</v>
      </c>
      <c r="K2825" s="24">
        <v>0</v>
      </c>
      <c r="L2825" s="25">
        <v>0</v>
      </c>
      <c r="M2825" s="26">
        <v>1.2142587354624699E-2</v>
      </c>
      <c r="N2825" s="23">
        <v>1</v>
      </c>
      <c r="O2825" s="23">
        <f t="shared" si="132"/>
        <v>1.2142587354624699E-2</v>
      </c>
      <c r="P2825" s="33">
        <f t="shared" si="134"/>
        <v>0.20132368931060621</v>
      </c>
    </row>
    <row r="2826" spans="1:16" x14ac:dyDescent="0.25">
      <c r="A2826" s="27" t="s">
        <v>3625</v>
      </c>
      <c r="B2826" s="17" t="str">
        <f t="shared" si="133"/>
        <v>NORTH</v>
      </c>
      <c r="C2826" s="28" t="s">
        <v>969</v>
      </c>
      <c r="D2826" s="28" t="s">
        <v>154</v>
      </c>
      <c r="E2826" s="19">
        <v>2.2189049800948202</v>
      </c>
      <c r="F2826" s="20">
        <v>10</v>
      </c>
      <c r="G2826" s="21">
        <v>0.620751030055673</v>
      </c>
      <c r="H2826" s="22">
        <v>0</v>
      </c>
      <c r="I2826" s="23">
        <v>0</v>
      </c>
      <c r="J2826" s="21">
        <v>0.442446786035888</v>
      </c>
      <c r="K2826" s="24">
        <v>0</v>
      </c>
      <c r="L2826" s="25">
        <v>0</v>
      </c>
      <c r="M2826" s="26">
        <v>1.2125511792620201E-2</v>
      </c>
      <c r="N2826" s="23">
        <v>1</v>
      </c>
      <c r="O2826" s="23">
        <f t="shared" si="132"/>
        <v>1.2125511792620201E-2</v>
      </c>
      <c r="P2826" s="33">
        <f t="shared" si="134"/>
        <v>5.464637693544697E-3</v>
      </c>
    </row>
    <row r="2827" spans="1:16" x14ac:dyDescent="0.25">
      <c r="A2827" s="27" t="s">
        <v>3626</v>
      </c>
      <c r="B2827" s="17" t="str">
        <f t="shared" si="133"/>
        <v>RIO D</v>
      </c>
      <c r="C2827" s="28" t="s">
        <v>1854</v>
      </c>
      <c r="D2827" s="28" t="s">
        <v>187</v>
      </c>
      <c r="E2827" s="19">
        <v>3.73535416721321</v>
      </c>
      <c r="F2827" s="20">
        <v>51.856443371079699</v>
      </c>
      <c r="G2827" s="21">
        <v>0.339613257083689</v>
      </c>
      <c r="H2827" s="22">
        <v>2</v>
      </c>
      <c r="I2827" s="23">
        <v>2</v>
      </c>
      <c r="J2827" s="21">
        <v>0.31942039223180102</v>
      </c>
      <c r="K2827" s="24">
        <v>0</v>
      </c>
      <c r="L2827" s="25">
        <v>0</v>
      </c>
      <c r="M2827" s="26">
        <v>1.2119429244493799E-2</v>
      </c>
      <c r="N2827" s="23">
        <v>1</v>
      </c>
      <c r="O2827" s="23">
        <f t="shared" si="132"/>
        <v>1.2119429244493799E-2</v>
      </c>
      <c r="P2827" s="33">
        <f t="shared" si="134"/>
        <v>3.244519449018028E-3</v>
      </c>
    </row>
    <row r="2828" spans="1:16" x14ac:dyDescent="0.25">
      <c r="A2828" s="27" t="s">
        <v>3627</v>
      </c>
      <c r="B2828" s="17" t="str">
        <f t="shared" si="133"/>
        <v>REDBU</v>
      </c>
      <c r="C2828" s="28" t="s">
        <v>940</v>
      </c>
      <c r="D2828" s="28" t="s">
        <v>187</v>
      </c>
      <c r="E2828" s="19">
        <v>0.66752093316069605</v>
      </c>
      <c r="F2828" s="20">
        <v>10</v>
      </c>
      <c r="G2828" s="21">
        <v>0.86820359514297096</v>
      </c>
      <c r="H2828" s="22">
        <v>0</v>
      </c>
      <c r="I2828" s="23">
        <v>0</v>
      </c>
      <c r="J2828" s="21">
        <v>0.23810693778926101</v>
      </c>
      <c r="K2828" s="24">
        <v>0</v>
      </c>
      <c r="L2828" s="25">
        <v>0</v>
      </c>
      <c r="M2828" s="26">
        <v>1.2118588800932599E-2</v>
      </c>
      <c r="N2828" s="23">
        <v>1</v>
      </c>
      <c r="O2828" s="23">
        <f t="shared" si="132"/>
        <v>1.2118588800932599E-2</v>
      </c>
      <c r="P2828" s="33">
        <f t="shared" si="134"/>
        <v>1.8154619876190794E-2</v>
      </c>
    </row>
    <row r="2829" spans="1:16" x14ac:dyDescent="0.25">
      <c r="A2829" s="27" t="s">
        <v>3628</v>
      </c>
      <c r="B2829" s="17" t="str">
        <f t="shared" si="133"/>
        <v>WILLI</v>
      </c>
      <c r="C2829" s="28" t="s">
        <v>231</v>
      </c>
      <c r="D2829" s="28" t="s">
        <v>187</v>
      </c>
      <c r="E2829" s="19">
        <v>2.2442241437266199</v>
      </c>
      <c r="F2829" s="20">
        <v>16.208613656262202</v>
      </c>
      <c r="G2829" s="21">
        <v>0.22491277555384201</v>
      </c>
      <c r="H2829" s="22">
        <v>1</v>
      </c>
      <c r="I2829" s="23">
        <v>7</v>
      </c>
      <c r="J2829" s="21">
        <v>0.29857528117618398</v>
      </c>
      <c r="K2829" s="24">
        <v>0</v>
      </c>
      <c r="L2829" s="25">
        <v>0</v>
      </c>
      <c r="M2829" s="26">
        <v>1.211256799765E-2</v>
      </c>
      <c r="N2829" s="23">
        <v>1</v>
      </c>
      <c r="O2829" s="23">
        <f t="shared" si="132"/>
        <v>1.211256799765E-2</v>
      </c>
      <c r="P2829" s="33">
        <f t="shared" si="134"/>
        <v>5.3972184692464001E-3</v>
      </c>
    </row>
    <row r="2830" spans="1:16" x14ac:dyDescent="0.25">
      <c r="A2830" s="27" t="s">
        <v>3629</v>
      </c>
      <c r="B2830" s="17" t="str">
        <f t="shared" si="133"/>
        <v>CABRI</v>
      </c>
      <c r="C2830" s="28" t="s">
        <v>1979</v>
      </c>
      <c r="D2830" s="28" t="s">
        <v>580</v>
      </c>
      <c r="E2830" s="19">
        <v>7.1091322112561697</v>
      </c>
      <c r="F2830" s="20">
        <v>12.834555812349601</v>
      </c>
      <c r="G2830" s="21">
        <v>0.36034787113866401</v>
      </c>
      <c r="H2830" s="22">
        <v>1</v>
      </c>
      <c r="I2830" s="23">
        <v>10</v>
      </c>
      <c r="J2830" s="21">
        <v>0.278739125097486</v>
      </c>
      <c r="K2830" s="24">
        <v>0</v>
      </c>
      <c r="L2830" s="25">
        <v>0</v>
      </c>
      <c r="M2830" s="26">
        <v>1.2090926898995101E-2</v>
      </c>
      <c r="N2830" s="23">
        <v>1</v>
      </c>
      <c r="O2830" s="23">
        <f t="shared" si="132"/>
        <v>1.2090926898995101E-2</v>
      </c>
      <c r="P2830" s="33">
        <f t="shared" si="134"/>
        <v>1.7007598873813401E-3</v>
      </c>
    </row>
    <row r="2831" spans="1:16" x14ac:dyDescent="0.25">
      <c r="A2831" s="27" t="s">
        <v>3630</v>
      </c>
      <c r="B2831" s="17" t="str">
        <f t="shared" si="133"/>
        <v>JESSU</v>
      </c>
      <c r="C2831" s="28" t="s">
        <v>884</v>
      </c>
      <c r="D2831" s="28" t="s">
        <v>170</v>
      </c>
      <c r="E2831" s="19">
        <v>0.20781085066076799</v>
      </c>
      <c r="F2831" s="20">
        <v>10</v>
      </c>
      <c r="G2831" s="21">
        <v>0.69421287576748503</v>
      </c>
      <c r="H2831" s="22">
        <v>4</v>
      </c>
      <c r="I2831" s="23">
        <v>1</v>
      </c>
      <c r="J2831" s="21">
        <v>3.8692365007331801E-2</v>
      </c>
      <c r="K2831" s="24">
        <v>0</v>
      </c>
      <c r="L2831" s="25">
        <v>0</v>
      </c>
      <c r="M2831" s="26">
        <v>1.20904766417507E-2</v>
      </c>
      <c r="N2831" s="23">
        <v>1</v>
      </c>
      <c r="O2831" s="23">
        <f t="shared" si="132"/>
        <v>1.20904766417507E-2</v>
      </c>
      <c r="P2831" s="33">
        <f t="shared" si="134"/>
        <v>5.8180198980501197E-2</v>
      </c>
    </row>
    <row r="2832" spans="1:16" x14ac:dyDescent="0.25">
      <c r="A2832" s="27" t="s">
        <v>3631</v>
      </c>
      <c r="B2832" s="17" t="str">
        <f t="shared" si="133"/>
        <v>COVEL</v>
      </c>
      <c r="C2832" s="28" t="s">
        <v>2973</v>
      </c>
      <c r="D2832" s="28" t="s">
        <v>187</v>
      </c>
      <c r="E2832" s="19">
        <v>2.2903775126951098</v>
      </c>
      <c r="F2832" s="20">
        <v>16.128296306272201</v>
      </c>
      <c r="G2832" s="21">
        <v>1</v>
      </c>
      <c r="H2832" s="22">
        <v>0</v>
      </c>
      <c r="I2832" s="23">
        <v>1</v>
      </c>
      <c r="J2832" s="21">
        <v>6.0521795072095902E-2</v>
      </c>
      <c r="K2832" s="24">
        <v>0</v>
      </c>
      <c r="L2832" s="25">
        <v>0</v>
      </c>
      <c r="M2832" s="26">
        <v>1.20434243563825E-2</v>
      </c>
      <c r="N2832" s="23">
        <v>1</v>
      </c>
      <c r="O2832" s="23">
        <f t="shared" si="132"/>
        <v>1.20434243563825E-2</v>
      </c>
      <c r="P2832" s="33">
        <f t="shared" si="134"/>
        <v>5.2582704334233898E-3</v>
      </c>
    </row>
    <row r="2833" spans="1:16" x14ac:dyDescent="0.25">
      <c r="A2833" s="27" t="s">
        <v>3632</v>
      </c>
      <c r="B2833" s="17" t="str">
        <f t="shared" si="133"/>
        <v>COTAT</v>
      </c>
      <c r="C2833" s="28" t="s">
        <v>1385</v>
      </c>
      <c r="D2833" s="28" t="s">
        <v>226</v>
      </c>
      <c r="E2833" s="19">
        <v>2.1238578989454302</v>
      </c>
      <c r="F2833" s="20">
        <v>10</v>
      </c>
      <c r="G2833" s="21">
        <v>0.43824391186497003</v>
      </c>
      <c r="H2833" s="22">
        <v>0</v>
      </c>
      <c r="I2833" s="23">
        <v>2</v>
      </c>
      <c r="J2833" s="21">
        <v>0.54274347783367805</v>
      </c>
      <c r="K2833" s="24">
        <v>0</v>
      </c>
      <c r="L2833" s="25">
        <v>0</v>
      </c>
      <c r="M2833" s="26">
        <v>1.2028592272504499E-2</v>
      </c>
      <c r="N2833" s="23">
        <v>1</v>
      </c>
      <c r="O2833" s="23">
        <f t="shared" si="132"/>
        <v>1.2028592272504499E-2</v>
      </c>
      <c r="P2833" s="33">
        <f t="shared" si="134"/>
        <v>5.6635579425898114E-3</v>
      </c>
    </row>
    <row r="2834" spans="1:16" x14ac:dyDescent="0.25">
      <c r="A2834" s="27" t="s">
        <v>3633</v>
      </c>
      <c r="B2834" s="17" t="str">
        <f t="shared" si="133"/>
        <v>HUMBO</v>
      </c>
      <c r="C2834" s="28" t="s">
        <v>3634</v>
      </c>
      <c r="D2834" s="28" t="s">
        <v>187</v>
      </c>
      <c r="E2834" s="19">
        <v>7.0458310957846804</v>
      </c>
      <c r="F2834" s="20">
        <v>41.453966538913001</v>
      </c>
      <c r="G2834" s="21">
        <v>8.9671061262298606E-3</v>
      </c>
      <c r="H2834" s="22">
        <v>10</v>
      </c>
      <c r="I2834" s="23">
        <v>0</v>
      </c>
      <c r="J2834" s="21">
        <v>0.457369141611493</v>
      </c>
      <c r="K2834" s="24">
        <v>0</v>
      </c>
      <c r="L2834" s="25">
        <v>0</v>
      </c>
      <c r="M2834" s="26">
        <v>1.20206830754922E-2</v>
      </c>
      <c r="N2834" s="23">
        <v>1</v>
      </c>
      <c r="O2834" s="23">
        <f t="shared" si="132"/>
        <v>1.20206830754922E-2</v>
      </c>
      <c r="P2834" s="33">
        <f t="shared" si="134"/>
        <v>1.7060702863972755E-3</v>
      </c>
    </row>
    <row r="2835" spans="1:16" x14ac:dyDescent="0.25">
      <c r="A2835" s="27" t="s">
        <v>3635</v>
      </c>
      <c r="B2835" s="17" t="str">
        <f t="shared" si="133"/>
        <v>OAKLA</v>
      </c>
      <c r="C2835" s="28" t="s">
        <v>2080</v>
      </c>
      <c r="D2835" s="28" t="s">
        <v>528</v>
      </c>
      <c r="E2835" s="19">
        <v>0.63885545291127199</v>
      </c>
      <c r="F2835" s="20">
        <v>10</v>
      </c>
      <c r="G2835" s="21">
        <v>0.278969796704928</v>
      </c>
      <c r="H2835" s="22">
        <v>0</v>
      </c>
      <c r="I2835" s="23">
        <v>1</v>
      </c>
      <c r="J2835" s="21">
        <v>0.30684733304924799</v>
      </c>
      <c r="K2835" s="24">
        <v>0.237035853798237</v>
      </c>
      <c r="L2835" s="25">
        <v>0</v>
      </c>
      <c r="M2835" s="26">
        <v>1.19980475712605E-2</v>
      </c>
      <c r="N2835" s="23">
        <v>1</v>
      </c>
      <c r="O2835" s="23">
        <f t="shared" si="132"/>
        <v>1.19980475712605E-2</v>
      </c>
      <c r="P2835" s="33">
        <f t="shared" si="134"/>
        <v>1.8780535591557141E-2</v>
      </c>
    </row>
    <row r="2836" spans="1:16" x14ac:dyDescent="0.25">
      <c r="A2836" s="27" t="s">
        <v>3636</v>
      </c>
      <c r="B2836" s="17" t="str">
        <f t="shared" si="133"/>
        <v xml:space="preserve">ZACA </v>
      </c>
      <c r="C2836" s="28" t="s">
        <v>848</v>
      </c>
      <c r="D2836" s="28" t="s">
        <v>580</v>
      </c>
      <c r="E2836" s="19">
        <v>4.0584933972053499</v>
      </c>
      <c r="F2836" s="20">
        <v>10</v>
      </c>
      <c r="G2836" s="21">
        <v>0.41402515673621598</v>
      </c>
      <c r="H2836" s="22">
        <v>0</v>
      </c>
      <c r="I2836" s="23">
        <v>6</v>
      </c>
      <c r="J2836" s="21">
        <v>0.342270588282932</v>
      </c>
      <c r="K2836" s="24">
        <v>0</v>
      </c>
      <c r="L2836" s="25">
        <v>0</v>
      </c>
      <c r="M2836" s="26">
        <v>1.19885392636598E-2</v>
      </c>
      <c r="N2836" s="23">
        <v>1</v>
      </c>
      <c r="O2836" s="23">
        <f t="shared" si="132"/>
        <v>1.19885392636598E-2</v>
      </c>
      <c r="P2836" s="33">
        <f t="shared" si="134"/>
        <v>2.9539383437004046E-3</v>
      </c>
    </row>
    <row r="2837" spans="1:16" x14ac:dyDescent="0.25">
      <c r="A2837" s="27" t="s">
        <v>3637</v>
      </c>
      <c r="B2837" s="17" t="str">
        <f t="shared" si="133"/>
        <v xml:space="preserve">WISE </v>
      </c>
      <c r="C2837" s="28" t="s">
        <v>3162</v>
      </c>
      <c r="D2837" s="28" t="s">
        <v>148</v>
      </c>
      <c r="E2837" s="19">
        <v>0.57080381918671497</v>
      </c>
      <c r="F2837" s="20">
        <v>42.408675649171698</v>
      </c>
      <c r="G2837" s="21">
        <v>0.130516852585565</v>
      </c>
      <c r="H2837" s="22">
        <v>0</v>
      </c>
      <c r="I2837" s="23">
        <v>0</v>
      </c>
      <c r="J2837" s="21">
        <v>0.61184368458915295</v>
      </c>
      <c r="K2837" s="24">
        <v>0</v>
      </c>
      <c r="L2837" s="25">
        <v>0</v>
      </c>
      <c r="M2837" s="26">
        <v>1.1969813873924699E-2</v>
      </c>
      <c r="N2837" s="23">
        <v>1</v>
      </c>
      <c r="O2837" s="23">
        <f t="shared" si="132"/>
        <v>1.1969813873924699E-2</v>
      </c>
      <c r="P2837" s="33">
        <f t="shared" si="134"/>
        <v>2.0970101235446126E-2</v>
      </c>
    </row>
    <row r="2838" spans="1:16" x14ac:dyDescent="0.25">
      <c r="A2838" s="27" t="s">
        <v>3638</v>
      </c>
      <c r="B2838" s="17" t="str">
        <f t="shared" si="133"/>
        <v>GREEN</v>
      </c>
      <c r="C2838" s="28" t="s">
        <v>1016</v>
      </c>
      <c r="D2838" s="28" t="s">
        <v>212</v>
      </c>
      <c r="E2838" s="19">
        <v>1.2166519389675701</v>
      </c>
      <c r="F2838" s="20">
        <v>10</v>
      </c>
      <c r="G2838" s="21">
        <v>6.4525291050489E-2</v>
      </c>
      <c r="H2838" s="22">
        <v>0</v>
      </c>
      <c r="I2838" s="23">
        <v>0</v>
      </c>
      <c r="J2838" s="21">
        <v>0.88718646384861799</v>
      </c>
      <c r="K2838" s="24">
        <v>0</v>
      </c>
      <c r="L2838" s="25">
        <v>0</v>
      </c>
      <c r="M2838" s="26">
        <v>1.1967120838818899E-2</v>
      </c>
      <c r="N2838" s="23">
        <v>1</v>
      </c>
      <c r="O2838" s="23">
        <f t="shared" si="132"/>
        <v>1.1967120838818899E-2</v>
      </c>
      <c r="P2838" s="33">
        <f t="shared" si="134"/>
        <v>9.8361087962215328E-3</v>
      </c>
    </row>
    <row r="2839" spans="1:16" x14ac:dyDescent="0.25">
      <c r="A2839" s="27" t="s">
        <v>3639</v>
      </c>
      <c r="B2839" s="17" t="str">
        <f t="shared" si="133"/>
        <v>GEYSE</v>
      </c>
      <c r="C2839" s="28" t="s">
        <v>1233</v>
      </c>
      <c r="D2839" s="28" t="s">
        <v>226</v>
      </c>
      <c r="E2839" s="19">
        <v>0.284702933092503</v>
      </c>
      <c r="F2839" s="20">
        <v>40.331413907645498</v>
      </c>
      <c r="G2839" s="21">
        <v>0.82042092064060301</v>
      </c>
      <c r="H2839" s="22">
        <v>0</v>
      </c>
      <c r="I2839" s="23">
        <v>1</v>
      </c>
      <c r="J2839" s="21">
        <v>3.4567801660429401E-2</v>
      </c>
      <c r="K2839" s="24">
        <v>0</v>
      </c>
      <c r="L2839" s="25">
        <v>0</v>
      </c>
      <c r="M2839" s="26">
        <v>1.19411829659245E-2</v>
      </c>
      <c r="N2839" s="23">
        <v>1</v>
      </c>
      <c r="O2839" s="23">
        <f t="shared" si="132"/>
        <v>1.19411829659245E-2</v>
      </c>
      <c r="P2839" s="33">
        <f t="shared" si="134"/>
        <v>4.1942606056835682E-2</v>
      </c>
    </row>
    <row r="2840" spans="1:16" x14ac:dyDescent="0.25">
      <c r="A2840" s="27" t="s">
        <v>3640</v>
      </c>
      <c r="B2840" s="17" t="str">
        <f t="shared" si="133"/>
        <v>DEL M</v>
      </c>
      <c r="C2840" s="28" t="s">
        <v>1252</v>
      </c>
      <c r="D2840" s="28" t="s">
        <v>223</v>
      </c>
      <c r="E2840" s="19">
        <v>2.1073570650846598</v>
      </c>
      <c r="F2840" s="20">
        <v>10</v>
      </c>
      <c r="G2840" s="21">
        <v>0.107136902709058</v>
      </c>
      <c r="H2840" s="22">
        <v>2</v>
      </c>
      <c r="I2840" s="23">
        <v>5</v>
      </c>
      <c r="J2840" s="21">
        <v>0.31808676978368799</v>
      </c>
      <c r="K2840" s="24">
        <v>0</v>
      </c>
      <c r="L2840" s="25">
        <v>0</v>
      </c>
      <c r="M2840" s="26">
        <v>1.1931147007135399E-2</v>
      </c>
      <c r="N2840" s="23">
        <v>1</v>
      </c>
      <c r="O2840" s="23">
        <f t="shared" si="132"/>
        <v>1.1931147007135399E-2</v>
      </c>
      <c r="P2840" s="33">
        <f t="shared" si="134"/>
        <v>5.6616637041791889E-3</v>
      </c>
    </row>
    <row r="2841" spans="1:16" x14ac:dyDescent="0.25">
      <c r="A2841" s="27" t="s">
        <v>3641</v>
      </c>
      <c r="B2841" s="17" t="str">
        <f t="shared" si="133"/>
        <v>CASTR</v>
      </c>
      <c r="C2841" s="28" t="s">
        <v>675</v>
      </c>
      <c r="D2841" s="28" t="s">
        <v>621</v>
      </c>
      <c r="E2841" s="19">
        <v>2.4534176404639272</v>
      </c>
      <c r="F2841" s="20">
        <v>9.9999999999999893</v>
      </c>
      <c r="G2841" s="21">
        <v>0.13128355580753101</v>
      </c>
      <c r="H2841" s="22">
        <v>0</v>
      </c>
      <c r="I2841" s="23">
        <v>1</v>
      </c>
      <c r="J2841" s="21">
        <v>0.774057969352691</v>
      </c>
      <c r="K2841" s="24">
        <v>2.0314687593500198E-2</v>
      </c>
      <c r="L2841" s="25">
        <v>0</v>
      </c>
      <c r="M2841" s="26">
        <v>1.19176416848535E-2</v>
      </c>
      <c r="N2841" s="23">
        <v>1</v>
      </c>
      <c r="O2841" s="23">
        <f t="shared" si="132"/>
        <v>1.19176416848535E-2</v>
      </c>
      <c r="P2841" s="33">
        <f t="shared" si="134"/>
        <v>4.857567455412908E-3</v>
      </c>
    </row>
    <row r="2842" spans="1:16" x14ac:dyDescent="0.25">
      <c r="A2842" s="27" t="s">
        <v>3642</v>
      </c>
      <c r="B2842" s="17" t="str">
        <f t="shared" si="133"/>
        <v>BUTTE</v>
      </c>
      <c r="C2842" s="28" t="s">
        <v>3643</v>
      </c>
      <c r="D2842" s="28" t="s">
        <v>170</v>
      </c>
      <c r="E2842" s="19">
        <v>1.84319175288157</v>
      </c>
      <c r="F2842" s="20">
        <v>10</v>
      </c>
      <c r="G2842" s="21">
        <v>0.92916941434065903</v>
      </c>
      <c r="H2842" s="22">
        <v>0</v>
      </c>
      <c r="I2842" s="23">
        <v>0</v>
      </c>
      <c r="J2842" s="21">
        <v>0.16762517247272399</v>
      </c>
      <c r="K2842" s="24">
        <v>0</v>
      </c>
      <c r="L2842" s="25">
        <v>0</v>
      </c>
      <c r="M2842" s="26">
        <v>1.1877675149356901E-2</v>
      </c>
      <c r="N2842" s="23">
        <v>1</v>
      </c>
      <c r="O2842" s="23">
        <f t="shared" si="132"/>
        <v>1.1877675149356901E-2</v>
      </c>
      <c r="P2842" s="33">
        <f t="shared" si="134"/>
        <v>6.4440800208593781E-3</v>
      </c>
    </row>
    <row r="2843" spans="1:16" x14ac:dyDescent="0.25">
      <c r="A2843" s="27" t="s">
        <v>3644</v>
      </c>
      <c r="B2843" s="17" t="str">
        <f t="shared" si="133"/>
        <v>PALME</v>
      </c>
      <c r="C2843" s="28" t="s">
        <v>2250</v>
      </c>
      <c r="D2843" s="28" t="s">
        <v>580</v>
      </c>
      <c r="E2843" s="19">
        <v>2.2617159761675101</v>
      </c>
      <c r="F2843" s="20">
        <v>68.230541131753697</v>
      </c>
      <c r="G2843" s="21">
        <v>0.27531930176808</v>
      </c>
      <c r="H2843" s="22">
        <v>0</v>
      </c>
      <c r="I2843" s="23">
        <v>1</v>
      </c>
      <c r="J2843" s="21">
        <v>0.147512157909437</v>
      </c>
      <c r="K2843" s="24">
        <v>0</v>
      </c>
      <c r="L2843" s="25">
        <v>0</v>
      </c>
      <c r="M2843" s="26">
        <v>1.17979554478869E-2</v>
      </c>
      <c r="N2843" s="23">
        <v>1</v>
      </c>
      <c r="O2843" s="23">
        <f t="shared" si="132"/>
        <v>1.17979554478869E-2</v>
      </c>
      <c r="P2843" s="33">
        <f t="shared" si="134"/>
        <v>5.2163735730772877E-3</v>
      </c>
    </row>
    <row r="2844" spans="1:16" x14ac:dyDescent="0.25">
      <c r="A2844" s="27" t="s">
        <v>3645</v>
      </c>
      <c r="B2844" s="17" t="str">
        <f t="shared" si="133"/>
        <v>TEJON</v>
      </c>
      <c r="C2844" s="28" t="s">
        <v>3646</v>
      </c>
      <c r="D2844" s="28" t="s">
        <v>2291</v>
      </c>
      <c r="E2844" s="19">
        <v>2.7582062881473299</v>
      </c>
      <c r="F2844" s="20">
        <v>10</v>
      </c>
      <c r="G2844" s="21">
        <v>1</v>
      </c>
      <c r="H2844" s="22">
        <v>0</v>
      </c>
      <c r="I2844" s="23">
        <v>0</v>
      </c>
      <c r="J2844" s="21">
        <v>9.9654384435732199E-2</v>
      </c>
      <c r="K2844" s="24">
        <v>0</v>
      </c>
      <c r="L2844" s="25">
        <v>0</v>
      </c>
      <c r="M2844" s="26">
        <v>1.1764754340115501E-2</v>
      </c>
      <c r="N2844" s="23">
        <v>1</v>
      </c>
      <c r="O2844" s="23">
        <f t="shared" si="132"/>
        <v>1.1764754340115501E-2</v>
      </c>
      <c r="P2844" s="33">
        <f t="shared" si="134"/>
        <v>4.2653641936324545E-3</v>
      </c>
    </row>
    <row r="2845" spans="1:16" x14ac:dyDescent="0.25">
      <c r="A2845" s="27" t="s">
        <v>3647</v>
      </c>
      <c r="B2845" s="17" t="str">
        <f t="shared" si="133"/>
        <v>ELK 1</v>
      </c>
      <c r="C2845" s="28" t="s">
        <v>1684</v>
      </c>
      <c r="D2845" s="28" t="s">
        <v>187</v>
      </c>
      <c r="E2845" s="19">
        <v>0.88673259170615804</v>
      </c>
      <c r="F2845" s="20">
        <v>10</v>
      </c>
      <c r="G2845" s="21">
        <v>0</v>
      </c>
      <c r="H2845" s="22">
        <v>1</v>
      </c>
      <c r="I2845" s="23">
        <v>0</v>
      </c>
      <c r="J2845" s="21">
        <v>0.90983851835372898</v>
      </c>
      <c r="K2845" s="24">
        <v>0</v>
      </c>
      <c r="L2845" s="25">
        <v>0</v>
      </c>
      <c r="M2845" s="26">
        <v>1.17641668520342E-2</v>
      </c>
      <c r="N2845" s="23">
        <v>1</v>
      </c>
      <c r="O2845" s="23">
        <f t="shared" si="132"/>
        <v>1.17641668520342E-2</v>
      </c>
      <c r="P2845" s="33">
        <f t="shared" si="134"/>
        <v>1.326687093952284E-2</v>
      </c>
    </row>
    <row r="2846" spans="1:16" x14ac:dyDescent="0.25">
      <c r="A2846" s="27" t="s">
        <v>3648</v>
      </c>
      <c r="B2846" s="17" t="str">
        <f t="shared" si="133"/>
        <v>SAN A</v>
      </c>
      <c r="C2846" s="28" t="s">
        <v>3404</v>
      </c>
      <c r="D2846" s="28" t="s">
        <v>223</v>
      </c>
      <c r="E2846" s="19">
        <v>0.79962663450402305</v>
      </c>
      <c r="F2846" s="20">
        <v>10</v>
      </c>
      <c r="G2846" s="21">
        <v>1</v>
      </c>
      <c r="H2846" s="22">
        <v>0</v>
      </c>
      <c r="I2846" s="23">
        <v>0</v>
      </c>
      <c r="J2846" s="21">
        <v>9.7286744379918896E-2</v>
      </c>
      <c r="K2846" s="24">
        <v>0</v>
      </c>
      <c r="L2846" s="25">
        <v>0</v>
      </c>
      <c r="M2846" s="26">
        <v>1.17371997354034E-2</v>
      </c>
      <c r="N2846" s="23">
        <v>1</v>
      </c>
      <c r="O2846" s="23">
        <f t="shared" si="132"/>
        <v>1.17371997354034E-2</v>
      </c>
      <c r="P2846" s="33">
        <f t="shared" si="134"/>
        <v>1.4678350156111949E-2</v>
      </c>
    </row>
    <row r="2847" spans="1:16" x14ac:dyDescent="0.25">
      <c r="A2847" s="27" t="s">
        <v>3649</v>
      </c>
      <c r="B2847" s="17" t="str">
        <f t="shared" si="133"/>
        <v>SOLED</v>
      </c>
      <c r="C2847" s="28" t="s">
        <v>2822</v>
      </c>
      <c r="D2847" s="28" t="s">
        <v>223</v>
      </c>
      <c r="E2847" s="19">
        <v>1.2630605252195299</v>
      </c>
      <c r="F2847" s="20">
        <v>69.004813991771996</v>
      </c>
      <c r="G2847" s="21">
        <v>0.38011365094520999</v>
      </c>
      <c r="H2847" s="22">
        <v>0</v>
      </c>
      <c r="I2847" s="23">
        <v>0</v>
      </c>
      <c r="J2847" s="21">
        <v>6.9740704835986503E-2</v>
      </c>
      <c r="K2847" s="24">
        <v>0</v>
      </c>
      <c r="L2847" s="25">
        <v>0</v>
      </c>
      <c r="M2847" s="26">
        <v>1.17148828474194E-2</v>
      </c>
      <c r="N2847" s="23">
        <v>1</v>
      </c>
      <c r="O2847" s="23">
        <f t="shared" si="132"/>
        <v>1.17148828474194E-2</v>
      </c>
      <c r="P2847" s="33">
        <f t="shared" si="134"/>
        <v>9.2749972099581378E-3</v>
      </c>
    </row>
    <row r="2848" spans="1:16" x14ac:dyDescent="0.25">
      <c r="A2848" s="27" t="s">
        <v>3650</v>
      </c>
      <c r="B2848" s="17" t="str">
        <f t="shared" si="133"/>
        <v>GONZA</v>
      </c>
      <c r="C2848" s="28" t="s">
        <v>3651</v>
      </c>
      <c r="D2848" s="28" t="s">
        <v>223</v>
      </c>
      <c r="E2848" s="19">
        <v>1.04125633537997</v>
      </c>
      <c r="F2848" s="20">
        <v>57.172966639694103</v>
      </c>
      <c r="G2848" s="21">
        <v>0.492266644333193</v>
      </c>
      <c r="H2848" s="22">
        <v>0</v>
      </c>
      <c r="I2848" s="23">
        <v>0</v>
      </c>
      <c r="J2848" s="21">
        <v>5.7660818522784797E-2</v>
      </c>
      <c r="K2848" s="24">
        <v>0</v>
      </c>
      <c r="L2848" s="25">
        <v>0</v>
      </c>
      <c r="M2848" s="26">
        <v>1.1709135137075499E-2</v>
      </c>
      <c r="N2848" s="23">
        <v>1</v>
      </c>
      <c r="O2848" s="23">
        <f t="shared" si="132"/>
        <v>1.1709135137075499E-2</v>
      </c>
      <c r="P2848" s="33">
        <f t="shared" si="134"/>
        <v>1.1245199418453153E-2</v>
      </c>
    </row>
    <row r="2849" spans="1:16" x14ac:dyDescent="0.25">
      <c r="A2849" s="27" t="s">
        <v>3652</v>
      </c>
      <c r="B2849" s="17" t="str">
        <f t="shared" si="133"/>
        <v>PUEBL</v>
      </c>
      <c r="C2849" s="28" t="s">
        <v>342</v>
      </c>
      <c r="D2849" s="28" t="s">
        <v>212</v>
      </c>
      <c r="E2849" s="19">
        <v>0.450201165052595</v>
      </c>
      <c r="F2849" s="20">
        <v>10</v>
      </c>
      <c r="G2849" s="21">
        <v>1</v>
      </c>
      <c r="H2849" s="22">
        <v>0</v>
      </c>
      <c r="I2849" s="23">
        <v>0</v>
      </c>
      <c r="J2849" s="21">
        <v>9.4447187642061295E-2</v>
      </c>
      <c r="K2849" s="24">
        <v>0</v>
      </c>
      <c r="L2849" s="25">
        <v>0</v>
      </c>
      <c r="M2849" s="26">
        <v>1.17042370548078E-2</v>
      </c>
      <c r="N2849" s="23">
        <v>1</v>
      </c>
      <c r="O2849" s="23">
        <f t="shared" si="132"/>
        <v>1.17042370548078E-2</v>
      </c>
      <c r="P2849" s="33">
        <f t="shared" si="134"/>
        <v>2.5997793793893106E-2</v>
      </c>
    </row>
    <row r="2850" spans="1:16" x14ac:dyDescent="0.25">
      <c r="A2850" s="27" t="s">
        <v>3653</v>
      </c>
      <c r="B2850" s="17" t="str">
        <f t="shared" si="133"/>
        <v>KONOC</v>
      </c>
      <c r="C2850" s="28" t="s">
        <v>410</v>
      </c>
      <c r="D2850" s="28" t="s">
        <v>187</v>
      </c>
      <c r="E2850" s="19">
        <v>0.165564130268362</v>
      </c>
      <c r="F2850" s="20">
        <v>10</v>
      </c>
      <c r="G2850" s="21">
        <v>1</v>
      </c>
      <c r="H2850" s="22">
        <v>0</v>
      </c>
      <c r="I2850" s="23">
        <v>0</v>
      </c>
      <c r="J2850" s="21">
        <v>9.4435745994496598E-2</v>
      </c>
      <c r="K2850" s="24">
        <v>0</v>
      </c>
      <c r="L2850" s="25">
        <v>0</v>
      </c>
      <c r="M2850" s="26">
        <v>1.17041044209172E-2</v>
      </c>
      <c r="N2850" s="23">
        <v>1</v>
      </c>
      <c r="O2850" s="23">
        <f t="shared" si="132"/>
        <v>1.17041044209172E-2</v>
      </c>
      <c r="P2850" s="33">
        <f t="shared" si="134"/>
        <v>7.0692271338882895E-2</v>
      </c>
    </row>
    <row r="2851" spans="1:16" x14ac:dyDescent="0.25">
      <c r="A2851" s="27" t="s">
        <v>3654</v>
      </c>
      <c r="B2851" s="17" t="str">
        <f t="shared" si="133"/>
        <v>HARTL</v>
      </c>
      <c r="C2851" s="28" t="s">
        <v>1290</v>
      </c>
      <c r="D2851" s="28" t="s">
        <v>187</v>
      </c>
      <c r="E2851" s="19">
        <v>3.0530261927905</v>
      </c>
      <c r="F2851" s="20">
        <v>9.9999999999999893</v>
      </c>
      <c r="G2851" s="21">
        <v>0.42133695758565698</v>
      </c>
      <c r="H2851" s="22">
        <v>1</v>
      </c>
      <c r="I2851" s="23">
        <v>2</v>
      </c>
      <c r="J2851" s="21">
        <v>0.37867954169069201</v>
      </c>
      <c r="K2851" s="24">
        <v>0</v>
      </c>
      <c r="L2851" s="25">
        <v>0</v>
      </c>
      <c r="M2851" s="26">
        <v>1.1659227486202999E-2</v>
      </c>
      <c r="N2851" s="23">
        <v>1</v>
      </c>
      <c r="O2851" s="23">
        <f t="shared" si="132"/>
        <v>1.1659227486202999E-2</v>
      </c>
      <c r="P2851" s="33">
        <f t="shared" si="134"/>
        <v>3.8189084370567864E-3</v>
      </c>
    </row>
    <row r="2852" spans="1:16" x14ac:dyDescent="0.25">
      <c r="A2852" s="27" t="s">
        <v>3655</v>
      </c>
      <c r="B2852" s="17" t="str">
        <f t="shared" si="133"/>
        <v>CALAV</v>
      </c>
      <c r="C2852" s="28" t="s">
        <v>1845</v>
      </c>
      <c r="D2852" s="28" t="s">
        <v>154</v>
      </c>
      <c r="E2852" s="19">
        <v>1.1628029590541</v>
      </c>
      <c r="F2852" s="20">
        <v>27.787305456180299</v>
      </c>
      <c r="G2852" s="21">
        <v>0.54513158083436597</v>
      </c>
      <c r="H2852" s="22">
        <v>0</v>
      </c>
      <c r="I2852" s="23">
        <v>1</v>
      </c>
      <c r="J2852" s="21">
        <v>0.322599836547664</v>
      </c>
      <c r="K2852" s="24">
        <v>0</v>
      </c>
      <c r="L2852" s="25">
        <v>0</v>
      </c>
      <c r="M2852" s="26">
        <v>1.16574517426164E-2</v>
      </c>
      <c r="N2852" s="23">
        <v>1</v>
      </c>
      <c r="O2852" s="23">
        <f t="shared" si="132"/>
        <v>1.16574517426164E-2</v>
      </c>
      <c r="P2852" s="33">
        <f t="shared" si="134"/>
        <v>1.0025302783972389E-2</v>
      </c>
    </row>
    <row r="2853" spans="1:16" x14ac:dyDescent="0.25">
      <c r="A2853" s="27" t="s">
        <v>3656</v>
      </c>
      <c r="B2853" s="17" t="str">
        <f t="shared" si="133"/>
        <v>ANDER</v>
      </c>
      <c r="C2853" s="28" t="s">
        <v>3378</v>
      </c>
      <c r="D2853" s="28" t="s">
        <v>170</v>
      </c>
      <c r="E2853" s="19">
        <v>3.25511523582498</v>
      </c>
      <c r="F2853" s="20">
        <v>15.9196286926569</v>
      </c>
      <c r="G2853" s="21">
        <v>0.80292386801738502</v>
      </c>
      <c r="H2853" s="22">
        <v>1</v>
      </c>
      <c r="I2853" s="23">
        <v>2</v>
      </c>
      <c r="J2853" s="21">
        <v>0.155868332552143</v>
      </c>
      <c r="K2853" s="24">
        <v>0</v>
      </c>
      <c r="L2853" s="25">
        <v>0</v>
      </c>
      <c r="M2853" s="26">
        <v>1.16422524920096E-2</v>
      </c>
      <c r="N2853" s="23">
        <v>1</v>
      </c>
      <c r="O2853" s="23">
        <f t="shared" si="132"/>
        <v>1.16422524920096E-2</v>
      </c>
      <c r="P2853" s="33">
        <f t="shared" si="134"/>
        <v>3.5766022547766962E-3</v>
      </c>
    </row>
    <row r="2854" spans="1:16" x14ac:dyDescent="0.25">
      <c r="A2854" s="27" t="s">
        <v>3657</v>
      </c>
      <c r="B2854" s="17" t="str">
        <f t="shared" si="133"/>
        <v>GEYSE</v>
      </c>
      <c r="C2854" s="28" t="s">
        <v>1233</v>
      </c>
      <c r="D2854" s="28" t="s">
        <v>226</v>
      </c>
      <c r="E2854" s="19">
        <v>1.46992930135703</v>
      </c>
      <c r="F2854" s="20">
        <v>10</v>
      </c>
      <c r="G2854" s="21">
        <v>0.996133332459331</v>
      </c>
      <c r="H2854" s="22">
        <v>0</v>
      </c>
      <c r="I2854" s="23">
        <v>0</v>
      </c>
      <c r="J2854" s="21">
        <v>9.1971833822646995E-2</v>
      </c>
      <c r="K2854" s="24">
        <v>0</v>
      </c>
      <c r="L2854" s="25">
        <v>0</v>
      </c>
      <c r="M2854" s="26">
        <v>1.1638813919563401E-2</v>
      </c>
      <c r="N2854" s="23">
        <v>1</v>
      </c>
      <c r="O2854" s="23">
        <f t="shared" si="132"/>
        <v>1.1638813919563401E-2</v>
      </c>
      <c r="P2854" s="33">
        <f t="shared" si="134"/>
        <v>7.9179412974613918E-3</v>
      </c>
    </row>
    <row r="2855" spans="1:16" x14ac:dyDescent="0.25">
      <c r="A2855" s="27" t="s">
        <v>3658</v>
      </c>
      <c r="B2855" s="17" t="str">
        <f t="shared" si="133"/>
        <v>WILLO</v>
      </c>
      <c r="C2855" s="28" t="s">
        <v>3659</v>
      </c>
      <c r="D2855" s="28" t="s">
        <v>593</v>
      </c>
      <c r="E2855" s="19">
        <v>0.469255720100972</v>
      </c>
      <c r="F2855" s="20">
        <v>10</v>
      </c>
      <c r="G2855" s="21">
        <v>1</v>
      </c>
      <c r="H2855" s="22">
        <v>0</v>
      </c>
      <c r="I2855" s="23">
        <v>1</v>
      </c>
      <c r="J2855" s="21">
        <v>6.6805599584807696E-2</v>
      </c>
      <c r="K2855" s="24">
        <v>0</v>
      </c>
      <c r="L2855" s="25">
        <v>0</v>
      </c>
      <c r="M2855" s="26">
        <v>1.1626814639162099E-2</v>
      </c>
      <c r="N2855" s="23">
        <v>1</v>
      </c>
      <c r="O2855" s="23">
        <f t="shared" si="132"/>
        <v>1.1626814639162099E-2</v>
      </c>
      <c r="P2855" s="33">
        <f t="shared" si="134"/>
        <v>2.4777139928438809E-2</v>
      </c>
    </row>
    <row r="2856" spans="1:16" x14ac:dyDescent="0.25">
      <c r="A2856" s="27" t="s">
        <v>3660</v>
      </c>
      <c r="B2856" s="17" t="str">
        <f t="shared" si="133"/>
        <v>CAYUC</v>
      </c>
      <c r="C2856" s="28" t="s">
        <v>3661</v>
      </c>
      <c r="D2856" s="28" t="s">
        <v>580</v>
      </c>
      <c r="E2856" s="19">
        <v>2.0825963453079899</v>
      </c>
      <c r="F2856" s="20">
        <v>72.227009348987707</v>
      </c>
      <c r="G2856" s="21">
        <v>0.284560779259594</v>
      </c>
      <c r="H2856" s="22">
        <v>1</v>
      </c>
      <c r="I2856" s="23">
        <v>0</v>
      </c>
      <c r="J2856" s="21">
        <v>0.237716573146279</v>
      </c>
      <c r="K2856" s="24">
        <v>0</v>
      </c>
      <c r="L2856" s="25">
        <v>0</v>
      </c>
      <c r="M2856" s="26">
        <v>1.16133735517142E-2</v>
      </c>
      <c r="N2856" s="23">
        <v>1</v>
      </c>
      <c r="O2856" s="23">
        <f t="shared" si="132"/>
        <v>1.16133735517142E-2</v>
      </c>
      <c r="P2856" s="33">
        <f t="shared" si="134"/>
        <v>5.5763919771964869E-3</v>
      </c>
    </row>
    <row r="2857" spans="1:16" x14ac:dyDescent="0.25">
      <c r="A2857" s="27" t="s">
        <v>3662</v>
      </c>
      <c r="B2857" s="17" t="str">
        <f t="shared" si="133"/>
        <v>HOPLA</v>
      </c>
      <c r="C2857" s="28" t="s">
        <v>1390</v>
      </c>
      <c r="D2857" s="28" t="s">
        <v>187</v>
      </c>
      <c r="E2857" s="19">
        <v>0.399553661330521</v>
      </c>
      <c r="F2857" s="20">
        <v>10</v>
      </c>
      <c r="G2857" s="21">
        <v>1</v>
      </c>
      <c r="H2857" s="22">
        <v>0</v>
      </c>
      <c r="I2857" s="23">
        <v>1</v>
      </c>
      <c r="J2857" s="21">
        <v>6.5003372191954206E-2</v>
      </c>
      <c r="K2857" s="24">
        <v>0</v>
      </c>
      <c r="L2857" s="25">
        <v>0</v>
      </c>
      <c r="M2857" s="26">
        <v>1.1606077607195699E-2</v>
      </c>
      <c r="N2857" s="23">
        <v>1</v>
      </c>
      <c r="O2857" s="23">
        <f t="shared" si="132"/>
        <v>1.1606077607195699E-2</v>
      </c>
      <c r="P2857" s="33">
        <f t="shared" si="134"/>
        <v>2.9047606693296837E-2</v>
      </c>
    </row>
    <row r="2858" spans="1:16" x14ac:dyDescent="0.25">
      <c r="A2858" s="27" t="s">
        <v>3663</v>
      </c>
      <c r="B2858" s="17" t="str">
        <f t="shared" si="133"/>
        <v>MORRO</v>
      </c>
      <c r="C2858" s="28" t="s">
        <v>2044</v>
      </c>
      <c r="D2858" s="28" t="s">
        <v>580</v>
      </c>
      <c r="E2858" s="19">
        <v>3.44882628788644</v>
      </c>
      <c r="F2858" s="20">
        <v>10</v>
      </c>
      <c r="G2858" s="21">
        <v>0</v>
      </c>
      <c r="H2858" s="22">
        <v>1</v>
      </c>
      <c r="I2858" s="23">
        <v>0</v>
      </c>
      <c r="J2858" s="21">
        <v>0.76136460339698597</v>
      </c>
      <c r="K2858" s="24">
        <v>0</v>
      </c>
      <c r="L2858" s="25">
        <v>0</v>
      </c>
      <c r="M2858" s="26">
        <v>1.15884943579652E-2</v>
      </c>
      <c r="N2858" s="23">
        <v>1</v>
      </c>
      <c r="O2858" s="23">
        <f t="shared" si="132"/>
        <v>1.15884943579652E-2</v>
      </c>
      <c r="P2858" s="33">
        <f t="shared" si="134"/>
        <v>3.3601270086198024E-3</v>
      </c>
    </row>
    <row r="2859" spans="1:16" x14ac:dyDescent="0.25">
      <c r="A2859" s="27" t="s">
        <v>3664</v>
      </c>
      <c r="B2859" s="17" t="str">
        <f t="shared" si="133"/>
        <v>GIRVA</v>
      </c>
      <c r="C2859" s="28" t="s">
        <v>791</v>
      </c>
      <c r="D2859" s="28" t="s">
        <v>170</v>
      </c>
      <c r="E2859" s="19">
        <v>4.7326281200823903</v>
      </c>
      <c r="F2859" s="20">
        <v>13.9143760689084</v>
      </c>
      <c r="G2859" s="21">
        <v>0.68545895406857205</v>
      </c>
      <c r="H2859" s="22">
        <v>4</v>
      </c>
      <c r="I2859" s="23">
        <v>1</v>
      </c>
      <c r="J2859" s="21">
        <v>0.22514008922111001</v>
      </c>
      <c r="K2859" s="24">
        <v>1.04839036662648E-2</v>
      </c>
      <c r="L2859" s="25">
        <v>1</v>
      </c>
      <c r="M2859" s="26">
        <v>1.15800076450269E-2</v>
      </c>
      <c r="N2859" s="23">
        <v>1</v>
      </c>
      <c r="O2859" s="23">
        <f t="shared" si="132"/>
        <v>1.15800076450269E-2</v>
      </c>
      <c r="P2859" s="33">
        <f t="shared" si="134"/>
        <v>2.4468450406843509E-3</v>
      </c>
    </row>
    <row r="2860" spans="1:16" x14ac:dyDescent="0.25">
      <c r="A2860" s="27" t="s">
        <v>3665</v>
      </c>
      <c r="B2860" s="17" t="str">
        <f t="shared" si="133"/>
        <v>RED B</v>
      </c>
      <c r="C2860" s="28" t="s">
        <v>1346</v>
      </c>
      <c r="D2860" s="28" t="s">
        <v>170</v>
      </c>
      <c r="E2860" s="19">
        <v>0.38336855659932501</v>
      </c>
      <c r="F2860" s="20">
        <v>10</v>
      </c>
      <c r="G2860" s="21">
        <v>1</v>
      </c>
      <c r="H2860" s="22">
        <v>0</v>
      </c>
      <c r="I2860" s="23">
        <v>0</v>
      </c>
      <c r="J2860" s="21">
        <v>8.0454080534195102E-2</v>
      </c>
      <c r="K2860" s="24">
        <v>0</v>
      </c>
      <c r="L2860" s="25">
        <v>0</v>
      </c>
      <c r="M2860" s="26">
        <v>1.1543131043657199E-2</v>
      </c>
      <c r="N2860" s="23">
        <v>1</v>
      </c>
      <c r="O2860" s="23">
        <f t="shared" si="132"/>
        <v>1.1543131043657199E-2</v>
      </c>
      <c r="P2860" s="33">
        <f t="shared" si="134"/>
        <v>3.0109749078147331E-2</v>
      </c>
    </row>
    <row r="2861" spans="1:16" x14ac:dyDescent="0.25">
      <c r="A2861" s="27" t="s">
        <v>3666</v>
      </c>
      <c r="B2861" s="17" t="str">
        <f t="shared" si="133"/>
        <v>OAKHU</v>
      </c>
      <c r="C2861" s="28" t="s">
        <v>278</v>
      </c>
      <c r="D2861" s="28" t="s">
        <v>145</v>
      </c>
      <c r="E2861" s="19">
        <v>6.4918799055795104E-2</v>
      </c>
      <c r="F2861" s="20">
        <v>10</v>
      </c>
      <c r="G2861" s="21">
        <v>1</v>
      </c>
      <c r="H2861" s="22">
        <v>0</v>
      </c>
      <c r="I2861" s="23">
        <v>0</v>
      </c>
      <c r="J2861" s="21">
        <v>7.7217544383360898E-2</v>
      </c>
      <c r="K2861" s="24">
        <v>0</v>
      </c>
      <c r="L2861" s="25">
        <v>0</v>
      </c>
      <c r="M2861" s="26">
        <v>1.1506181230776799E-2</v>
      </c>
      <c r="N2861" s="23">
        <v>1</v>
      </c>
      <c r="O2861" s="23">
        <f t="shared" si="132"/>
        <v>1.1506181230776799E-2</v>
      </c>
      <c r="P2861" s="33">
        <f t="shared" si="134"/>
        <v>0.17723958850328853</v>
      </c>
    </row>
    <row r="2862" spans="1:16" x14ac:dyDescent="0.25">
      <c r="A2862" s="27" t="s">
        <v>3667</v>
      </c>
      <c r="B2862" s="17" t="str">
        <f t="shared" si="133"/>
        <v>WYAND</v>
      </c>
      <c r="C2862" s="28" t="s">
        <v>173</v>
      </c>
      <c r="D2862" s="28" t="s">
        <v>170</v>
      </c>
      <c r="E2862" s="19">
        <v>0.125483657481441</v>
      </c>
      <c r="F2862" s="20">
        <v>10</v>
      </c>
      <c r="G2862" s="21">
        <v>1</v>
      </c>
      <c r="H2862" s="22">
        <v>0</v>
      </c>
      <c r="I2862" s="23">
        <v>0</v>
      </c>
      <c r="J2862" s="21">
        <v>7.5986653860254799E-2</v>
      </c>
      <c r="K2862" s="24">
        <v>0</v>
      </c>
      <c r="L2862" s="25">
        <v>0</v>
      </c>
      <c r="M2862" s="26">
        <v>1.1492159511977599E-2</v>
      </c>
      <c r="N2862" s="23">
        <v>1</v>
      </c>
      <c r="O2862" s="23">
        <f t="shared" si="132"/>
        <v>1.1492159511977599E-2</v>
      </c>
      <c r="P2862" s="33">
        <f t="shared" si="134"/>
        <v>9.1582917988163412E-2</v>
      </c>
    </row>
    <row r="2863" spans="1:16" x14ac:dyDescent="0.25">
      <c r="A2863" s="27" t="s">
        <v>3668</v>
      </c>
      <c r="B2863" s="17" t="str">
        <f t="shared" si="133"/>
        <v>SOLED</v>
      </c>
      <c r="C2863" s="28" t="s">
        <v>3321</v>
      </c>
      <c r="D2863" s="28" t="s">
        <v>223</v>
      </c>
      <c r="E2863" s="19">
        <v>1.1091317531449201</v>
      </c>
      <c r="F2863" s="20">
        <v>10</v>
      </c>
      <c r="G2863" s="21">
        <v>1</v>
      </c>
      <c r="H2863" s="22">
        <v>0</v>
      </c>
      <c r="I2863" s="23">
        <v>0</v>
      </c>
      <c r="J2863" s="21">
        <v>7.4508122571802296E-2</v>
      </c>
      <c r="K2863" s="24">
        <v>0</v>
      </c>
      <c r="L2863" s="25">
        <v>0</v>
      </c>
      <c r="M2863" s="26">
        <v>1.14753391130716E-2</v>
      </c>
      <c r="N2863" s="23">
        <v>1</v>
      </c>
      <c r="O2863" s="23">
        <f t="shared" si="132"/>
        <v>1.14753391130716E-2</v>
      </c>
      <c r="P2863" s="33">
        <f t="shared" si="134"/>
        <v>1.0346236216331841E-2</v>
      </c>
    </row>
    <row r="2864" spans="1:16" x14ac:dyDescent="0.25">
      <c r="A2864" s="27" t="s">
        <v>3669</v>
      </c>
      <c r="B2864" s="17" t="str">
        <f t="shared" si="133"/>
        <v>OCEAN</v>
      </c>
      <c r="C2864" s="28" t="s">
        <v>3670</v>
      </c>
      <c r="D2864" s="28" t="s">
        <v>580</v>
      </c>
      <c r="E2864" s="19">
        <v>0.92166937308393504</v>
      </c>
      <c r="F2864" s="20">
        <v>10</v>
      </c>
      <c r="G2864" s="21">
        <v>6.2530458415024595E-2</v>
      </c>
      <c r="H2864" s="22">
        <v>0</v>
      </c>
      <c r="I2864" s="23">
        <v>2</v>
      </c>
      <c r="J2864" s="21">
        <v>0.80430987458678904</v>
      </c>
      <c r="K2864" s="24">
        <v>0</v>
      </c>
      <c r="L2864" s="25">
        <v>0</v>
      </c>
      <c r="M2864" s="26">
        <v>1.14722830104811E-2</v>
      </c>
      <c r="N2864" s="23">
        <v>1</v>
      </c>
      <c r="O2864" s="23">
        <f t="shared" si="132"/>
        <v>1.14722830104811E-2</v>
      </c>
      <c r="P2864" s="33">
        <f t="shared" si="134"/>
        <v>1.2447286787988274E-2</v>
      </c>
    </row>
    <row r="2865" spans="1:16" x14ac:dyDescent="0.25">
      <c r="A2865" s="27" t="s">
        <v>3671</v>
      </c>
      <c r="B2865" s="17" t="str">
        <f t="shared" si="133"/>
        <v>BRENT</v>
      </c>
      <c r="C2865" s="28" t="s">
        <v>2475</v>
      </c>
      <c r="D2865" s="28" t="s">
        <v>593</v>
      </c>
      <c r="E2865" s="19">
        <v>1.3829545904719001</v>
      </c>
      <c r="F2865" s="20">
        <v>10</v>
      </c>
      <c r="G2865" s="21">
        <v>1</v>
      </c>
      <c r="H2865" s="22">
        <v>0</v>
      </c>
      <c r="I2865" s="23">
        <v>0</v>
      </c>
      <c r="J2865" s="21">
        <v>7.3713570583835902E-2</v>
      </c>
      <c r="K2865" s="24">
        <v>0</v>
      </c>
      <c r="L2865" s="25">
        <v>0</v>
      </c>
      <c r="M2865" s="26">
        <v>1.1466310006952E-2</v>
      </c>
      <c r="N2865" s="23">
        <v>1</v>
      </c>
      <c r="O2865" s="23">
        <f t="shared" si="132"/>
        <v>1.1466310006952E-2</v>
      </c>
      <c r="P2865" s="33">
        <f t="shared" si="134"/>
        <v>8.2911688394912489E-3</v>
      </c>
    </row>
    <row r="2866" spans="1:16" x14ac:dyDescent="0.25">
      <c r="A2866" s="27" t="s">
        <v>3672</v>
      </c>
      <c r="B2866" s="17" t="str">
        <f t="shared" si="133"/>
        <v>CARLO</v>
      </c>
      <c r="C2866" s="28" t="s">
        <v>2509</v>
      </c>
      <c r="D2866" s="28" t="s">
        <v>187</v>
      </c>
      <c r="E2866" s="19">
        <v>0.14337702146442299</v>
      </c>
      <c r="F2866" s="20">
        <v>10</v>
      </c>
      <c r="G2866" s="21">
        <v>1</v>
      </c>
      <c r="H2866" s="22">
        <v>0</v>
      </c>
      <c r="I2866" s="23">
        <v>0</v>
      </c>
      <c r="J2866" s="21">
        <v>7.2522198862419202E-2</v>
      </c>
      <c r="K2866" s="24">
        <v>0</v>
      </c>
      <c r="L2866" s="25">
        <v>0</v>
      </c>
      <c r="M2866" s="26">
        <v>1.14527846891405E-2</v>
      </c>
      <c r="N2866" s="23">
        <v>1</v>
      </c>
      <c r="O2866" s="23">
        <f t="shared" si="132"/>
        <v>1.14527846891405E-2</v>
      </c>
      <c r="P2866" s="33">
        <f t="shared" si="134"/>
        <v>7.9878801862140428E-2</v>
      </c>
    </row>
    <row r="2867" spans="1:16" x14ac:dyDescent="0.25">
      <c r="A2867" s="27" t="s">
        <v>3673</v>
      </c>
      <c r="B2867" s="17" t="str">
        <f t="shared" si="133"/>
        <v>PETAL</v>
      </c>
      <c r="C2867" s="28" t="s">
        <v>1258</v>
      </c>
      <c r="D2867" s="28" t="s">
        <v>226</v>
      </c>
      <c r="E2867" s="19">
        <v>1.60998802067349</v>
      </c>
      <c r="F2867" s="20">
        <v>25.983942841888801</v>
      </c>
      <c r="G2867" s="21">
        <v>0.62246514767345795</v>
      </c>
      <c r="H2867" s="22">
        <v>0</v>
      </c>
      <c r="I2867" s="23">
        <v>3</v>
      </c>
      <c r="J2867" s="21">
        <v>0.21016872539619399</v>
      </c>
      <c r="K2867" s="24">
        <v>0</v>
      </c>
      <c r="L2867" s="25">
        <v>0</v>
      </c>
      <c r="M2867" s="26">
        <v>1.14380583422533E-2</v>
      </c>
      <c r="N2867" s="23">
        <v>1</v>
      </c>
      <c r="O2867" s="23">
        <f t="shared" si="132"/>
        <v>1.14380583422533E-2</v>
      </c>
      <c r="P2867" s="33">
        <f t="shared" si="134"/>
        <v>7.1044369246104902E-3</v>
      </c>
    </row>
    <row r="2868" spans="1:16" x14ac:dyDescent="0.25">
      <c r="A2868" s="27" t="s">
        <v>3674</v>
      </c>
      <c r="B2868" s="17" t="str">
        <f t="shared" si="133"/>
        <v>BIG R</v>
      </c>
      <c r="C2868" s="28" t="s">
        <v>1583</v>
      </c>
      <c r="D2868" s="28" t="s">
        <v>187</v>
      </c>
      <c r="E2868" s="19">
        <v>7.2967717724245901E-2</v>
      </c>
      <c r="F2868" s="20">
        <v>10</v>
      </c>
      <c r="G2868" s="21">
        <v>1</v>
      </c>
      <c r="H2868" s="22">
        <v>0</v>
      </c>
      <c r="I2868" s="23">
        <v>0</v>
      </c>
      <c r="J2868" s="21">
        <v>6.9177811718060894E-2</v>
      </c>
      <c r="K2868" s="24">
        <v>0</v>
      </c>
      <c r="L2868" s="25">
        <v>0</v>
      </c>
      <c r="M2868" s="26">
        <v>1.14149009845536E-2</v>
      </c>
      <c r="N2868" s="23">
        <v>1</v>
      </c>
      <c r="O2868" s="23">
        <f t="shared" si="132"/>
        <v>1.14149009845536E-2</v>
      </c>
      <c r="P2868" s="33">
        <f t="shared" si="134"/>
        <v>0.15643768697401136</v>
      </c>
    </row>
    <row r="2869" spans="1:16" x14ac:dyDescent="0.25">
      <c r="A2869" s="27" t="s">
        <v>3675</v>
      </c>
      <c r="B2869" s="17" t="str">
        <f t="shared" si="133"/>
        <v>BELMO</v>
      </c>
      <c r="C2869" s="28" t="s">
        <v>3676</v>
      </c>
      <c r="D2869" s="28" t="s">
        <v>304</v>
      </c>
      <c r="E2869" s="19">
        <v>0.46476776385559099</v>
      </c>
      <c r="F2869" s="20">
        <v>10</v>
      </c>
      <c r="G2869" s="21">
        <v>0.49354490821350999</v>
      </c>
      <c r="H2869" s="22">
        <v>0</v>
      </c>
      <c r="I2869" s="23">
        <v>4</v>
      </c>
      <c r="J2869" s="21">
        <v>0.26899696847178001</v>
      </c>
      <c r="K2869" s="24">
        <v>0</v>
      </c>
      <c r="L2869" s="25">
        <v>0</v>
      </c>
      <c r="M2869" s="26">
        <v>1.1412972759506E-2</v>
      </c>
      <c r="N2869" s="23">
        <v>1</v>
      </c>
      <c r="O2869" s="23">
        <f t="shared" si="132"/>
        <v>1.1412972759506E-2</v>
      </c>
      <c r="P2869" s="33">
        <f t="shared" si="134"/>
        <v>2.4556291651613233E-2</v>
      </c>
    </row>
    <row r="2870" spans="1:16" x14ac:dyDescent="0.25">
      <c r="A2870" s="27" t="s">
        <v>3677</v>
      </c>
      <c r="B2870" s="17" t="str">
        <f t="shared" si="133"/>
        <v>SYCAM</v>
      </c>
      <c r="C2870" s="28" t="s">
        <v>3678</v>
      </c>
      <c r="D2870" s="28" t="s">
        <v>170</v>
      </c>
      <c r="E2870" s="19">
        <v>0.58228081021698497</v>
      </c>
      <c r="F2870" s="20">
        <v>10</v>
      </c>
      <c r="G2870" s="21">
        <v>1</v>
      </c>
      <c r="H2870" s="22">
        <v>0</v>
      </c>
      <c r="I2870" s="23">
        <v>0</v>
      </c>
      <c r="J2870" s="21">
        <v>6.6004895216891901E-2</v>
      </c>
      <c r="K2870" s="24">
        <v>0</v>
      </c>
      <c r="L2870" s="25">
        <v>0</v>
      </c>
      <c r="M2870" s="26">
        <v>1.13790741345671E-2</v>
      </c>
      <c r="N2870" s="23">
        <v>1</v>
      </c>
      <c r="O2870" s="23">
        <f t="shared" si="132"/>
        <v>1.13790741345671E-2</v>
      </c>
      <c r="P2870" s="33">
        <f t="shared" si="134"/>
        <v>1.9542244798221545E-2</v>
      </c>
    </row>
    <row r="2871" spans="1:16" x14ac:dyDescent="0.25">
      <c r="A2871" s="27" t="s">
        <v>3679</v>
      </c>
      <c r="B2871" s="17" t="str">
        <f t="shared" si="133"/>
        <v>HOLLI</v>
      </c>
      <c r="C2871" s="28" t="s">
        <v>3124</v>
      </c>
      <c r="D2871" s="28" t="s">
        <v>223</v>
      </c>
      <c r="E2871" s="19">
        <v>2.8684203782110398</v>
      </c>
      <c r="F2871" s="20">
        <v>10</v>
      </c>
      <c r="G2871" s="21">
        <v>0.66050073031085998</v>
      </c>
      <c r="H2871" s="22">
        <v>0</v>
      </c>
      <c r="I2871" s="23">
        <v>1</v>
      </c>
      <c r="J2871" s="21">
        <v>0.190279853854738</v>
      </c>
      <c r="K2871" s="24">
        <v>0</v>
      </c>
      <c r="L2871" s="25">
        <v>0</v>
      </c>
      <c r="M2871" s="26">
        <v>1.13671437709263E-2</v>
      </c>
      <c r="N2871" s="23">
        <v>1</v>
      </c>
      <c r="O2871" s="23">
        <f t="shared" si="132"/>
        <v>1.13671437709263E-2</v>
      </c>
      <c r="P2871" s="33">
        <f t="shared" si="134"/>
        <v>3.9628583931674947E-3</v>
      </c>
    </row>
    <row r="2872" spans="1:16" x14ac:dyDescent="0.25">
      <c r="A2872" s="27" t="s">
        <v>3680</v>
      </c>
      <c r="B2872" s="17" t="str">
        <f t="shared" si="133"/>
        <v>ROB R</v>
      </c>
      <c r="C2872" s="28" t="s">
        <v>605</v>
      </c>
      <c r="D2872" s="28" t="s">
        <v>223</v>
      </c>
      <c r="E2872" s="19">
        <v>3.09125878493996</v>
      </c>
      <c r="F2872" s="20">
        <v>10</v>
      </c>
      <c r="G2872" s="21">
        <v>0.220151592718902</v>
      </c>
      <c r="H2872" s="22">
        <v>2</v>
      </c>
      <c r="I2872" s="23">
        <v>1</v>
      </c>
      <c r="J2872" s="21">
        <v>0.25721534798880802</v>
      </c>
      <c r="K2872" s="24">
        <v>0</v>
      </c>
      <c r="L2872" s="25">
        <v>0</v>
      </c>
      <c r="M2872" s="26">
        <v>1.1336960575201701E-2</v>
      </c>
      <c r="N2872" s="23">
        <v>1</v>
      </c>
      <c r="O2872" s="23">
        <f t="shared" si="132"/>
        <v>1.1336960575201701E-2</v>
      </c>
      <c r="P2872" s="33">
        <f t="shared" si="134"/>
        <v>3.6674252671543618E-3</v>
      </c>
    </row>
    <row r="2873" spans="1:16" x14ac:dyDescent="0.25">
      <c r="A2873" s="27" t="s">
        <v>3681</v>
      </c>
      <c r="B2873" s="17" t="str">
        <f t="shared" si="133"/>
        <v>CASTR</v>
      </c>
      <c r="C2873" s="28" t="s">
        <v>3589</v>
      </c>
      <c r="D2873" s="28" t="s">
        <v>621</v>
      </c>
      <c r="E2873" s="19">
        <v>0.81851036482934802</v>
      </c>
      <c r="F2873" s="20">
        <v>10</v>
      </c>
      <c r="G2873" s="21">
        <v>0.96107516000714899</v>
      </c>
      <c r="H2873" s="22">
        <v>0</v>
      </c>
      <c r="I2873" s="23">
        <v>0</v>
      </c>
      <c r="J2873" s="21">
        <v>9.3226603643728506E-2</v>
      </c>
      <c r="K2873" s="24">
        <v>0</v>
      </c>
      <c r="L2873" s="25">
        <v>0</v>
      </c>
      <c r="M2873" s="26">
        <v>1.1324742244062699E-2</v>
      </c>
      <c r="N2873" s="23">
        <v>1</v>
      </c>
      <c r="O2873" s="23">
        <f t="shared" si="132"/>
        <v>1.1324742244062699E-2</v>
      </c>
      <c r="P2873" s="33">
        <f t="shared" si="134"/>
        <v>1.3835795770801027E-2</v>
      </c>
    </row>
    <row r="2874" spans="1:16" x14ac:dyDescent="0.25">
      <c r="A2874" s="27" t="s">
        <v>3682</v>
      </c>
      <c r="B2874" s="17" t="str">
        <f t="shared" si="133"/>
        <v>DUNBA</v>
      </c>
      <c r="C2874" s="28" t="s">
        <v>460</v>
      </c>
      <c r="D2874" s="28" t="s">
        <v>226</v>
      </c>
      <c r="E2874" s="19">
        <v>0.139043586026876</v>
      </c>
      <c r="F2874" s="20">
        <v>10</v>
      </c>
      <c r="G2874" s="21">
        <v>0.89931501074618203</v>
      </c>
      <c r="H2874" s="22">
        <v>1</v>
      </c>
      <c r="I2874" s="23">
        <v>0</v>
      </c>
      <c r="J2874" s="21">
        <v>0.128788185211405</v>
      </c>
      <c r="K2874" s="24">
        <v>0</v>
      </c>
      <c r="L2874" s="25">
        <v>0</v>
      </c>
      <c r="M2874" s="26">
        <v>1.1301356109987001E-2</v>
      </c>
      <c r="N2874" s="23">
        <v>1</v>
      </c>
      <c r="O2874" s="23">
        <f t="shared" si="132"/>
        <v>1.1301356109987001E-2</v>
      </c>
      <c r="P2874" s="33">
        <f t="shared" si="134"/>
        <v>8.1279233605227499E-2</v>
      </c>
    </row>
    <row r="2875" spans="1:16" x14ac:dyDescent="0.25">
      <c r="A2875" s="27" t="s">
        <v>3683</v>
      </c>
      <c r="B2875" s="17" t="str">
        <f t="shared" si="133"/>
        <v>CASTR</v>
      </c>
      <c r="C2875" s="28" t="s">
        <v>711</v>
      </c>
      <c r="D2875" s="28" t="s">
        <v>621</v>
      </c>
      <c r="E2875" s="19">
        <v>0.67039807379673355</v>
      </c>
      <c r="F2875" s="20">
        <v>10</v>
      </c>
      <c r="G2875" s="21">
        <v>0.69547358018585803</v>
      </c>
      <c r="H2875" s="22">
        <v>0</v>
      </c>
      <c r="I2875" s="23">
        <v>0</v>
      </c>
      <c r="J2875" s="21">
        <v>0.12336495571175</v>
      </c>
      <c r="K2875" s="24">
        <v>0.113526277658407</v>
      </c>
      <c r="L2875" s="25">
        <v>0</v>
      </c>
      <c r="M2875" s="26">
        <v>1.12802302371311E-2</v>
      </c>
      <c r="N2875" s="23">
        <v>1</v>
      </c>
      <c r="O2875" s="23">
        <f t="shared" si="132"/>
        <v>1.12802302371311E-2</v>
      </c>
      <c r="P2875" s="33">
        <f t="shared" si="134"/>
        <v>1.6826167433994291E-2</v>
      </c>
    </row>
    <row r="2876" spans="1:16" x14ac:dyDescent="0.25">
      <c r="A2876" s="27" t="s">
        <v>3684</v>
      </c>
      <c r="B2876" s="17" t="str">
        <f t="shared" si="133"/>
        <v>LAS G</v>
      </c>
      <c r="C2876" s="28" t="s">
        <v>539</v>
      </c>
      <c r="D2876" s="28" t="s">
        <v>212</v>
      </c>
      <c r="E2876" s="19">
        <v>0.13007649650950601</v>
      </c>
      <c r="F2876" s="20">
        <v>10</v>
      </c>
      <c r="G2876" s="21">
        <v>1</v>
      </c>
      <c r="H2876" s="22">
        <v>0</v>
      </c>
      <c r="I2876" s="23">
        <v>0</v>
      </c>
      <c r="J2876" s="21">
        <v>5.57123038877552E-2</v>
      </c>
      <c r="K2876" s="24">
        <v>0</v>
      </c>
      <c r="L2876" s="25">
        <v>0</v>
      </c>
      <c r="M2876" s="26">
        <v>1.12636191770714E-2</v>
      </c>
      <c r="N2876" s="23">
        <v>1</v>
      </c>
      <c r="O2876" s="23">
        <f t="shared" si="132"/>
        <v>1.12636191770714E-2</v>
      </c>
      <c r="P2876" s="33">
        <f t="shared" si="134"/>
        <v>8.6592270543266459E-2</v>
      </c>
    </row>
    <row r="2877" spans="1:16" x14ac:dyDescent="0.25">
      <c r="A2877" s="27" t="s">
        <v>3685</v>
      </c>
      <c r="B2877" s="17" t="str">
        <f t="shared" si="133"/>
        <v>SAN C</v>
      </c>
      <c r="C2877" s="28" t="s">
        <v>3083</v>
      </c>
      <c r="D2877" s="28" t="s">
        <v>304</v>
      </c>
      <c r="E2877" s="19">
        <v>0.480171299590398</v>
      </c>
      <c r="F2877" s="20">
        <v>10</v>
      </c>
      <c r="G2877" s="21">
        <v>0.65629276882088206</v>
      </c>
      <c r="H2877" s="22">
        <v>1</v>
      </c>
      <c r="I2877" s="23">
        <v>1</v>
      </c>
      <c r="J2877" s="21">
        <v>0.30366101317710698</v>
      </c>
      <c r="K2877" s="24">
        <v>0</v>
      </c>
      <c r="L2877" s="25">
        <v>0</v>
      </c>
      <c r="M2877" s="26">
        <v>1.12532937582356E-2</v>
      </c>
      <c r="N2877" s="23">
        <v>1</v>
      </c>
      <c r="O2877" s="23">
        <f t="shared" si="132"/>
        <v>1.12532937582356E-2</v>
      </c>
      <c r="P2877" s="33">
        <f t="shared" si="134"/>
        <v>2.3435998294431659E-2</v>
      </c>
    </row>
    <row r="2878" spans="1:16" x14ac:dyDescent="0.25">
      <c r="A2878" s="27" t="s">
        <v>3686</v>
      </c>
      <c r="B2878" s="17" t="str">
        <f t="shared" si="133"/>
        <v>SAUSA</v>
      </c>
      <c r="C2878" s="28" t="s">
        <v>1686</v>
      </c>
      <c r="D2878" s="28" t="s">
        <v>212</v>
      </c>
      <c r="E2878" s="19">
        <v>0.49678370603470801</v>
      </c>
      <c r="F2878" s="20">
        <v>64.5422634339334</v>
      </c>
      <c r="G2878" s="21">
        <v>0</v>
      </c>
      <c r="H2878" s="22">
        <v>0</v>
      </c>
      <c r="I2878" s="23">
        <v>0</v>
      </c>
      <c r="J2878" s="21">
        <v>0.504101789586061</v>
      </c>
      <c r="K2878" s="24">
        <v>0</v>
      </c>
      <c r="L2878" s="25">
        <v>0</v>
      </c>
      <c r="M2878" s="26">
        <v>1.12331472754358E-2</v>
      </c>
      <c r="N2878" s="23">
        <v>1</v>
      </c>
      <c r="O2878" s="23">
        <f t="shared" si="132"/>
        <v>1.12331472754358E-2</v>
      </c>
      <c r="P2878" s="33">
        <f t="shared" si="134"/>
        <v>2.2611746599134615E-2</v>
      </c>
    </row>
    <row r="2879" spans="1:16" x14ac:dyDescent="0.25">
      <c r="A2879" s="27" t="s">
        <v>3687</v>
      </c>
      <c r="B2879" s="17" t="str">
        <f t="shared" si="133"/>
        <v>WYAND</v>
      </c>
      <c r="C2879" s="28" t="s">
        <v>1464</v>
      </c>
      <c r="D2879" s="28" t="s">
        <v>170</v>
      </c>
      <c r="E2879" s="19">
        <v>4.1644836502839304</v>
      </c>
      <c r="F2879" s="20">
        <v>10</v>
      </c>
      <c r="G2879" s="21">
        <v>0.80525442240449197</v>
      </c>
      <c r="H2879" s="22">
        <v>0</v>
      </c>
      <c r="I2879" s="23">
        <v>0</v>
      </c>
      <c r="J2879" s="21">
        <v>0.212350718653389</v>
      </c>
      <c r="K2879" s="24">
        <v>0</v>
      </c>
      <c r="L2879" s="25">
        <v>0</v>
      </c>
      <c r="M2879" s="26">
        <v>1.1222138745524701E-2</v>
      </c>
      <c r="N2879" s="23">
        <v>1</v>
      </c>
      <c r="O2879" s="23">
        <f t="shared" si="132"/>
        <v>1.1222138745524701E-2</v>
      </c>
      <c r="P2879" s="33">
        <f t="shared" si="134"/>
        <v>2.6947251299112643E-3</v>
      </c>
    </row>
    <row r="2880" spans="1:16" x14ac:dyDescent="0.25">
      <c r="A2880" s="27" t="s">
        <v>3688</v>
      </c>
      <c r="B2880" s="17" t="str">
        <f t="shared" si="133"/>
        <v>WYAND</v>
      </c>
      <c r="C2880" s="28" t="s">
        <v>2863</v>
      </c>
      <c r="D2880" s="28" t="s">
        <v>170</v>
      </c>
      <c r="E2880" s="19">
        <v>0.44853220017374701</v>
      </c>
      <c r="F2880" s="20">
        <v>10</v>
      </c>
      <c r="G2880" s="21">
        <v>1</v>
      </c>
      <c r="H2880" s="22">
        <v>0</v>
      </c>
      <c r="I2880" s="23">
        <v>0</v>
      </c>
      <c r="J2880" s="21">
        <v>5.1437780575201E-2</v>
      </c>
      <c r="K2880" s="24">
        <v>0</v>
      </c>
      <c r="L2880" s="25">
        <v>0</v>
      </c>
      <c r="M2880" s="26">
        <v>1.12160116603104E-2</v>
      </c>
      <c r="N2880" s="23">
        <v>1</v>
      </c>
      <c r="O2880" s="23">
        <f t="shared" si="132"/>
        <v>1.12160116603104E-2</v>
      </c>
      <c r="P2880" s="33">
        <f t="shared" si="134"/>
        <v>2.5006034474148515E-2</v>
      </c>
    </row>
    <row r="2881" spans="1:16" x14ac:dyDescent="0.25">
      <c r="A2881" s="27" t="s">
        <v>3689</v>
      </c>
      <c r="B2881" s="17" t="str">
        <f t="shared" si="133"/>
        <v>MADIS</v>
      </c>
      <c r="C2881" s="28" t="s">
        <v>1058</v>
      </c>
      <c r="D2881" s="28" t="s">
        <v>927</v>
      </c>
      <c r="E2881" s="19">
        <v>0.660181630331238</v>
      </c>
      <c r="F2881" s="20">
        <v>28.342745710777798</v>
      </c>
      <c r="G2881" s="21">
        <v>0.86085384164373302</v>
      </c>
      <c r="H2881" s="22">
        <v>0</v>
      </c>
      <c r="I2881" s="23">
        <v>0</v>
      </c>
      <c r="J2881" s="21">
        <v>3.9325909183673499E-2</v>
      </c>
      <c r="K2881" s="24">
        <v>0</v>
      </c>
      <c r="L2881" s="25">
        <v>0</v>
      </c>
      <c r="M2881" s="26">
        <v>1.11995906146539E-2</v>
      </c>
      <c r="N2881" s="23">
        <v>1</v>
      </c>
      <c r="O2881" s="23">
        <f t="shared" si="132"/>
        <v>1.11995906146539E-2</v>
      </c>
      <c r="P2881" s="33">
        <f t="shared" si="134"/>
        <v>1.6964408126646364E-2</v>
      </c>
    </row>
    <row r="2882" spans="1:16" x14ac:dyDescent="0.25">
      <c r="A2882" s="27" t="s">
        <v>3690</v>
      </c>
      <c r="B2882" s="17" t="str">
        <f t="shared" si="133"/>
        <v>WILLO</v>
      </c>
      <c r="C2882" s="28" t="s">
        <v>3691</v>
      </c>
      <c r="D2882" s="28" t="s">
        <v>593</v>
      </c>
      <c r="E2882" s="19">
        <v>0.158323936819314</v>
      </c>
      <c r="F2882" s="20">
        <v>10</v>
      </c>
      <c r="G2882" s="21">
        <v>1</v>
      </c>
      <c r="H2882" s="22">
        <v>0</v>
      </c>
      <c r="I2882" s="23">
        <v>0</v>
      </c>
      <c r="J2882" s="21">
        <v>4.9856822284154202E-2</v>
      </c>
      <c r="K2882" s="24">
        <v>0</v>
      </c>
      <c r="L2882" s="25">
        <v>0</v>
      </c>
      <c r="M2882" s="26">
        <v>1.1198454174129501E-2</v>
      </c>
      <c r="N2882" s="23">
        <v>1</v>
      </c>
      <c r="O2882" s="23">
        <f t="shared" si="132"/>
        <v>1.1198454174129501E-2</v>
      </c>
      <c r="P2882" s="33">
        <f t="shared" si="134"/>
        <v>7.0731276641444629E-2</v>
      </c>
    </row>
    <row r="2883" spans="1:16" x14ac:dyDescent="0.25">
      <c r="A2883" s="27" t="s">
        <v>3692</v>
      </c>
      <c r="B2883" s="17" t="str">
        <f t="shared" si="133"/>
        <v>EL CE</v>
      </c>
      <c r="C2883" s="28" t="s">
        <v>3693</v>
      </c>
      <c r="D2883" s="28" t="s">
        <v>528</v>
      </c>
      <c r="E2883" s="19">
        <v>0.208922686280756</v>
      </c>
      <c r="F2883" s="20">
        <v>10</v>
      </c>
      <c r="G2883" s="21">
        <v>1</v>
      </c>
      <c r="H2883" s="22">
        <v>0</v>
      </c>
      <c r="I2883" s="23">
        <v>0</v>
      </c>
      <c r="J2883" s="21">
        <v>4.9803543438978803E-2</v>
      </c>
      <c r="K2883" s="24">
        <v>0</v>
      </c>
      <c r="L2883" s="25">
        <v>0</v>
      </c>
      <c r="M2883" s="26">
        <v>1.1197862954269999E-2</v>
      </c>
      <c r="N2883" s="23">
        <v>1</v>
      </c>
      <c r="O2883" s="23">
        <f t="shared" si="132"/>
        <v>1.1197862954269999E-2</v>
      </c>
      <c r="P2883" s="33">
        <f t="shared" si="134"/>
        <v>5.3598118775966749E-2</v>
      </c>
    </row>
    <row r="2884" spans="1:16" x14ac:dyDescent="0.25">
      <c r="A2884" s="27" t="s">
        <v>3694</v>
      </c>
      <c r="B2884" s="17" t="str">
        <f t="shared" si="133"/>
        <v>TASSA</v>
      </c>
      <c r="C2884" s="28" t="s">
        <v>3695</v>
      </c>
      <c r="D2884" s="28" t="s">
        <v>593</v>
      </c>
      <c r="E2884" s="19">
        <v>1.711860488105905</v>
      </c>
      <c r="F2884" s="20">
        <v>10</v>
      </c>
      <c r="G2884" s="21">
        <v>0.147272493729804</v>
      </c>
      <c r="H2884" s="22">
        <v>0</v>
      </c>
      <c r="I2884" s="23">
        <v>4</v>
      </c>
      <c r="J2884" s="21">
        <v>9.6142028756487793E-2</v>
      </c>
      <c r="K2884" s="24">
        <v>0.35068282666679901</v>
      </c>
      <c r="L2884" s="25">
        <v>0</v>
      </c>
      <c r="M2884" s="26">
        <v>1.1177273846295599E-2</v>
      </c>
      <c r="N2884" s="23">
        <v>1</v>
      </c>
      <c r="O2884" s="23">
        <f t="shared" si="132"/>
        <v>1.1177273846295599E-2</v>
      </c>
      <c r="P2884" s="33">
        <f t="shared" si="134"/>
        <v>6.5293135299026262E-3</v>
      </c>
    </row>
    <row r="2885" spans="1:16" x14ac:dyDescent="0.25">
      <c r="A2885" s="27" t="s">
        <v>3696</v>
      </c>
      <c r="B2885" s="17" t="str">
        <f t="shared" si="133"/>
        <v>LAS P</v>
      </c>
      <c r="C2885" s="28" t="s">
        <v>2806</v>
      </c>
      <c r="D2885" s="28" t="s">
        <v>621</v>
      </c>
      <c r="E2885" s="19">
        <v>1.1923849209604001</v>
      </c>
      <c r="F2885" s="20">
        <v>39.284689943476103</v>
      </c>
      <c r="G2885" s="21">
        <v>0.52558686358358198</v>
      </c>
      <c r="H2885" s="22">
        <v>0</v>
      </c>
      <c r="I2885" s="23">
        <v>0</v>
      </c>
      <c r="J2885" s="21">
        <v>0.105398896554088</v>
      </c>
      <c r="K2885" s="24">
        <v>0</v>
      </c>
      <c r="L2885" s="25">
        <v>0</v>
      </c>
      <c r="M2885" s="26">
        <v>1.11771491664867E-2</v>
      </c>
      <c r="N2885" s="23">
        <v>1</v>
      </c>
      <c r="O2885" s="23">
        <f t="shared" ref="O2885:O2948" si="135">M2885*N2885</f>
        <v>1.11771491664867E-2</v>
      </c>
      <c r="P2885" s="33">
        <f t="shared" si="134"/>
        <v>9.3737760097503797E-3</v>
      </c>
    </row>
    <row r="2886" spans="1:16" x14ac:dyDescent="0.25">
      <c r="A2886" s="27" t="s">
        <v>3697</v>
      </c>
      <c r="B2886" s="17" t="str">
        <f t="shared" ref="B2886:B2949" si="136">LEFT(A2886,5)</f>
        <v>OLEMA</v>
      </c>
      <c r="C2886" s="28" t="s">
        <v>654</v>
      </c>
      <c r="D2886" s="28" t="s">
        <v>212</v>
      </c>
      <c r="E2886" s="19">
        <v>1.3643204517804401E-2</v>
      </c>
      <c r="F2886" s="20">
        <v>10</v>
      </c>
      <c r="G2886" s="21">
        <v>1</v>
      </c>
      <c r="H2886" s="22">
        <v>0</v>
      </c>
      <c r="I2886" s="23">
        <v>0</v>
      </c>
      <c r="J2886" s="21">
        <v>4.3370732612713001E-2</v>
      </c>
      <c r="K2886" s="24">
        <v>0</v>
      </c>
      <c r="L2886" s="25">
        <v>0</v>
      </c>
      <c r="M2886" s="26">
        <v>1.11267062587213E-2</v>
      </c>
      <c r="N2886" s="23">
        <v>1</v>
      </c>
      <c r="O2886" s="23">
        <f t="shared" si="135"/>
        <v>1.11267062587213E-2</v>
      </c>
      <c r="P2886" s="33">
        <f t="shared" ref="P2886:P2949" si="137">O2886/E2886</f>
        <v>0.81554932671433111</v>
      </c>
    </row>
    <row r="2887" spans="1:16" x14ac:dyDescent="0.25">
      <c r="A2887" s="27" t="s">
        <v>3698</v>
      </c>
      <c r="B2887" s="17" t="str">
        <f t="shared" si="136"/>
        <v xml:space="preserve">CLAY </v>
      </c>
      <c r="C2887" s="28" t="s">
        <v>3699</v>
      </c>
      <c r="D2887" s="28" t="s">
        <v>154</v>
      </c>
      <c r="E2887" s="19">
        <v>1.1663928024272601</v>
      </c>
      <c r="F2887" s="20">
        <v>10</v>
      </c>
      <c r="G2887" s="21">
        <v>0</v>
      </c>
      <c r="H2887" s="22">
        <v>0</v>
      </c>
      <c r="I2887" s="23">
        <v>0</v>
      </c>
      <c r="J2887" s="21">
        <v>0.60022682936933902</v>
      </c>
      <c r="K2887" s="24">
        <v>0</v>
      </c>
      <c r="L2887" s="25">
        <v>0</v>
      </c>
      <c r="M2887" s="26">
        <v>1.1126492632754699E-2</v>
      </c>
      <c r="N2887" s="23">
        <v>1</v>
      </c>
      <c r="O2887" s="23">
        <f t="shared" si="135"/>
        <v>1.1126492632754699E-2</v>
      </c>
      <c r="P2887" s="33">
        <f t="shared" si="137"/>
        <v>9.5392329321653049E-3</v>
      </c>
    </row>
    <row r="2888" spans="1:16" x14ac:dyDescent="0.25">
      <c r="A2888" s="27" t="s">
        <v>3700</v>
      </c>
      <c r="B2888" s="17" t="str">
        <f t="shared" si="136"/>
        <v>MORRO</v>
      </c>
      <c r="C2888" s="28" t="s">
        <v>2044</v>
      </c>
      <c r="D2888" s="28" t="s">
        <v>580</v>
      </c>
      <c r="E2888" s="19">
        <v>3.3957801060528698</v>
      </c>
      <c r="F2888" s="20">
        <v>10</v>
      </c>
      <c r="G2888" s="21">
        <v>1.00182260610119E-2</v>
      </c>
      <c r="H2888" s="22">
        <v>0</v>
      </c>
      <c r="I2888" s="23">
        <v>0</v>
      </c>
      <c r="J2888" s="21">
        <v>0.718246145381635</v>
      </c>
      <c r="K2888" s="24">
        <v>0</v>
      </c>
      <c r="L2888" s="25">
        <v>0</v>
      </c>
      <c r="M2888" s="26">
        <v>1.1049409135486099E-2</v>
      </c>
      <c r="N2888" s="23">
        <v>1</v>
      </c>
      <c r="O2888" s="23">
        <f t="shared" si="135"/>
        <v>1.1049409135486099E-2</v>
      </c>
      <c r="P2888" s="33">
        <f t="shared" si="137"/>
        <v>3.2538647351725986E-3</v>
      </c>
    </row>
    <row r="2889" spans="1:16" x14ac:dyDescent="0.25">
      <c r="A2889" s="27" t="s">
        <v>3701</v>
      </c>
      <c r="B2889" s="17" t="str">
        <f t="shared" si="136"/>
        <v xml:space="preserve">CLAY </v>
      </c>
      <c r="C2889" s="28" t="s">
        <v>2770</v>
      </c>
      <c r="D2889" s="28" t="s">
        <v>154</v>
      </c>
      <c r="E2889" s="19">
        <v>5.7505901785642504</v>
      </c>
      <c r="F2889" s="20">
        <v>36.571037562469897</v>
      </c>
      <c r="G2889" s="21">
        <v>0.11819605100080199</v>
      </c>
      <c r="H2889" s="22">
        <v>0</v>
      </c>
      <c r="I2889" s="23">
        <v>1</v>
      </c>
      <c r="J2889" s="21">
        <v>0.426845880273582</v>
      </c>
      <c r="K2889" s="24">
        <v>0</v>
      </c>
      <c r="L2889" s="25">
        <v>0</v>
      </c>
      <c r="M2889" s="26">
        <v>1.10494026249357E-2</v>
      </c>
      <c r="N2889" s="23">
        <v>1</v>
      </c>
      <c r="O2889" s="23">
        <f t="shared" si="135"/>
        <v>1.10494026249357E-2</v>
      </c>
      <c r="P2889" s="33">
        <f t="shared" si="137"/>
        <v>1.9214380232003255E-3</v>
      </c>
    </row>
    <row r="2890" spans="1:16" x14ac:dyDescent="0.25">
      <c r="A2890" s="27" t="s">
        <v>3702</v>
      </c>
      <c r="B2890" s="17" t="str">
        <f t="shared" si="136"/>
        <v>COTTO</v>
      </c>
      <c r="C2890" s="28" t="s">
        <v>872</v>
      </c>
      <c r="D2890" s="28" t="s">
        <v>170</v>
      </c>
      <c r="E2890" s="19">
        <v>9.1321145540593701E-2</v>
      </c>
      <c r="F2890" s="20">
        <v>14.061531121769701</v>
      </c>
      <c r="G2890" s="21">
        <v>1</v>
      </c>
      <c r="H2890" s="22">
        <v>0</v>
      </c>
      <c r="I2890" s="23">
        <v>0</v>
      </c>
      <c r="J2890" s="21">
        <v>8.1159180576797392E-3</v>
      </c>
      <c r="K2890" s="24">
        <v>0</v>
      </c>
      <c r="L2890" s="25">
        <v>0</v>
      </c>
      <c r="M2890" s="26">
        <v>1.10439831589914E-2</v>
      </c>
      <c r="N2890" s="23">
        <v>1</v>
      </c>
      <c r="O2890" s="23">
        <f t="shared" si="135"/>
        <v>1.10439831589914E-2</v>
      </c>
      <c r="P2890" s="33">
        <f t="shared" si="137"/>
        <v>0.12093566165442125</v>
      </c>
    </row>
    <row r="2891" spans="1:16" x14ac:dyDescent="0.25">
      <c r="A2891" s="27" t="s">
        <v>3703</v>
      </c>
      <c r="B2891" s="17" t="str">
        <f t="shared" si="136"/>
        <v>PUEBL</v>
      </c>
      <c r="C2891" s="28" t="s">
        <v>215</v>
      </c>
      <c r="D2891" s="28" t="s">
        <v>212</v>
      </c>
      <c r="E2891" s="19">
        <v>0.21600254140535599</v>
      </c>
      <c r="F2891" s="20">
        <v>10</v>
      </c>
      <c r="G2891" s="21">
        <v>1</v>
      </c>
      <c r="H2891" s="22">
        <v>0</v>
      </c>
      <c r="I2891" s="23">
        <v>1</v>
      </c>
      <c r="J2891" s="21">
        <v>1.42330746303305E-2</v>
      </c>
      <c r="K2891" s="24">
        <v>0</v>
      </c>
      <c r="L2891" s="25">
        <v>0</v>
      </c>
      <c r="M2891" s="26">
        <v>1.1036684687936499E-2</v>
      </c>
      <c r="N2891" s="23">
        <v>1</v>
      </c>
      <c r="O2891" s="23">
        <f t="shared" si="135"/>
        <v>1.1036684687936499E-2</v>
      </c>
      <c r="P2891" s="33">
        <f t="shared" si="137"/>
        <v>5.1095161270462874E-2</v>
      </c>
    </row>
    <row r="2892" spans="1:16" x14ac:dyDescent="0.25">
      <c r="A2892" s="27" t="s">
        <v>3704</v>
      </c>
      <c r="B2892" s="17" t="str">
        <f t="shared" si="136"/>
        <v>OROSI</v>
      </c>
      <c r="C2892" s="28" t="s">
        <v>3705</v>
      </c>
      <c r="D2892" s="28" t="s">
        <v>340</v>
      </c>
      <c r="E2892" s="19">
        <v>0.26307386946282102</v>
      </c>
      <c r="F2892" s="20">
        <v>10</v>
      </c>
      <c r="G2892" s="21">
        <v>1</v>
      </c>
      <c r="H2892" s="22">
        <v>0</v>
      </c>
      <c r="I2892" s="23">
        <v>0</v>
      </c>
      <c r="J2892" s="21">
        <v>3.0767532108827701E-2</v>
      </c>
      <c r="K2892" s="24">
        <v>0</v>
      </c>
      <c r="L2892" s="25">
        <v>0</v>
      </c>
      <c r="M2892" s="26">
        <v>1.0988589200472401E-2</v>
      </c>
      <c r="N2892" s="23">
        <v>1</v>
      </c>
      <c r="O2892" s="23">
        <f t="shared" si="135"/>
        <v>1.0988589200472401E-2</v>
      </c>
      <c r="P2892" s="33">
        <f t="shared" si="137"/>
        <v>4.176997594976025E-2</v>
      </c>
    </row>
    <row r="2893" spans="1:16" x14ac:dyDescent="0.25">
      <c r="A2893" s="27" t="s">
        <v>1884</v>
      </c>
      <c r="B2893" s="17" t="str">
        <f t="shared" si="136"/>
        <v xml:space="preserve">FORT </v>
      </c>
      <c r="C2893" s="28" t="s">
        <v>1884</v>
      </c>
      <c r="D2893" s="28" t="s">
        <v>187</v>
      </c>
      <c r="E2893" s="19">
        <v>0.109607172788212</v>
      </c>
      <c r="F2893" s="20">
        <v>10</v>
      </c>
      <c r="G2893" s="21">
        <v>0</v>
      </c>
      <c r="H2893" s="22">
        <v>0</v>
      </c>
      <c r="I2893" s="23">
        <v>0</v>
      </c>
      <c r="J2893" s="21">
        <v>0.85375108691757595</v>
      </c>
      <c r="K2893" s="24">
        <v>0</v>
      </c>
      <c r="L2893" s="25">
        <v>0</v>
      </c>
      <c r="M2893" s="26">
        <v>1.09835908317525E-2</v>
      </c>
      <c r="N2893" s="23">
        <v>1</v>
      </c>
      <c r="O2893" s="23">
        <f t="shared" si="135"/>
        <v>1.09835908317525E-2</v>
      </c>
      <c r="P2893" s="33">
        <f t="shared" si="137"/>
        <v>0.10020868664293985</v>
      </c>
    </row>
    <row r="2894" spans="1:16" x14ac:dyDescent="0.25">
      <c r="A2894" s="27" t="s">
        <v>3706</v>
      </c>
      <c r="B2894" s="17" t="str">
        <f t="shared" si="136"/>
        <v>SAN B</v>
      </c>
      <c r="C2894" s="28" t="s">
        <v>3707</v>
      </c>
      <c r="D2894" s="28" t="s">
        <v>2291</v>
      </c>
      <c r="E2894" s="19">
        <v>0.91753465337359197</v>
      </c>
      <c r="F2894" s="20">
        <v>10</v>
      </c>
      <c r="G2894" s="21">
        <v>1</v>
      </c>
      <c r="H2894" s="22">
        <v>0</v>
      </c>
      <c r="I2894" s="23">
        <v>0</v>
      </c>
      <c r="J2894" s="21">
        <v>2.9277762214539999E-2</v>
      </c>
      <c r="K2894" s="24">
        <v>0</v>
      </c>
      <c r="L2894" s="25">
        <v>0</v>
      </c>
      <c r="M2894" s="26">
        <v>1.09723754409771E-2</v>
      </c>
      <c r="N2894" s="23">
        <v>1</v>
      </c>
      <c r="O2894" s="23">
        <f t="shared" si="135"/>
        <v>1.09723754409771E-2</v>
      </c>
      <c r="P2894" s="33">
        <f t="shared" si="137"/>
        <v>1.1958540640000749E-2</v>
      </c>
    </row>
    <row r="2895" spans="1:16" x14ac:dyDescent="0.25">
      <c r="A2895" s="27" t="s">
        <v>3708</v>
      </c>
      <c r="B2895" s="17" t="str">
        <f t="shared" si="136"/>
        <v>CLOVE</v>
      </c>
      <c r="C2895" s="28" t="s">
        <v>1121</v>
      </c>
      <c r="D2895" s="28" t="s">
        <v>226</v>
      </c>
      <c r="E2895" s="19">
        <v>0.27521441898392102</v>
      </c>
      <c r="F2895" s="20">
        <v>10</v>
      </c>
      <c r="G2895" s="21">
        <v>0.95353285401392296</v>
      </c>
      <c r="H2895" s="22">
        <v>0</v>
      </c>
      <c r="I2895" s="23">
        <v>0</v>
      </c>
      <c r="J2895" s="21">
        <v>6.7331271937888307E-2</v>
      </c>
      <c r="K2895" s="24">
        <v>0</v>
      </c>
      <c r="L2895" s="25">
        <v>0</v>
      </c>
      <c r="M2895" s="26">
        <v>1.097009707973E-2</v>
      </c>
      <c r="N2895" s="23">
        <v>1</v>
      </c>
      <c r="O2895" s="23">
        <f t="shared" si="135"/>
        <v>1.097009707973E-2</v>
      </c>
      <c r="P2895" s="33">
        <f t="shared" si="137"/>
        <v>3.9860182908406816E-2</v>
      </c>
    </row>
    <row r="2896" spans="1:16" x14ac:dyDescent="0.25">
      <c r="A2896" s="27" t="s">
        <v>3709</v>
      </c>
      <c r="B2896" s="17" t="str">
        <f t="shared" si="136"/>
        <v>SARAT</v>
      </c>
      <c r="C2896" s="28" t="s">
        <v>3710</v>
      </c>
      <c r="D2896" s="28" t="s">
        <v>184</v>
      </c>
      <c r="E2896" s="19">
        <v>1.77140472554427</v>
      </c>
      <c r="F2896" s="20">
        <v>10</v>
      </c>
      <c r="G2896" s="21">
        <v>0.52465674932845496</v>
      </c>
      <c r="H2896" s="22">
        <v>2</v>
      </c>
      <c r="I2896" s="23">
        <v>5</v>
      </c>
      <c r="J2896" s="21">
        <v>0.155389975442877</v>
      </c>
      <c r="K2896" s="24">
        <v>0</v>
      </c>
      <c r="L2896" s="25">
        <v>0</v>
      </c>
      <c r="M2896" s="26">
        <v>1.0962573172593301E-2</v>
      </c>
      <c r="N2896" s="23">
        <v>1</v>
      </c>
      <c r="O2896" s="23">
        <f t="shared" si="135"/>
        <v>1.0962573172593301E-2</v>
      </c>
      <c r="P2896" s="33">
        <f t="shared" si="137"/>
        <v>6.1886326792004089E-3</v>
      </c>
    </row>
    <row r="2897" spans="1:16" x14ac:dyDescent="0.25">
      <c r="A2897" s="27" t="s">
        <v>3711</v>
      </c>
      <c r="B2897" s="17" t="str">
        <f t="shared" si="136"/>
        <v>EEL R</v>
      </c>
      <c r="C2897" s="28" t="s">
        <v>1351</v>
      </c>
      <c r="D2897" s="28" t="s">
        <v>187</v>
      </c>
      <c r="E2897" s="19">
        <v>5.08740598972624</v>
      </c>
      <c r="F2897" s="20">
        <v>49.395920899905398</v>
      </c>
      <c r="G2897" s="21">
        <v>0.372258820268622</v>
      </c>
      <c r="H2897" s="22">
        <v>9</v>
      </c>
      <c r="I2897" s="23">
        <v>0</v>
      </c>
      <c r="J2897" s="21">
        <v>0.156890264238573</v>
      </c>
      <c r="K2897" s="24">
        <v>0</v>
      </c>
      <c r="L2897" s="25">
        <v>0</v>
      </c>
      <c r="M2897" s="26">
        <v>1.0956100492855701E-2</v>
      </c>
      <c r="N2897" s="23">
        <v>1</v>
      </c>
      <c r="O2897" s="23">
        <f t="shared" si="135"/>
        <v>1.0956100492855701E-2</v>
      </c>
      <c r="P2897" s="33">
        <f t="shared" si="137"/>
        <v>2.1535730615918985E-3</v>
      </c>
    </row>
    <row r="2898" spans="1:16" x14ac:dyDescent="0.25">
      <c r="A2898" s="27" t="s">
        <v>3712</v>
      </c>
      <c r="B2898" s="17" t="str">
        <f t="shared" si="136"/>
        <v>ROSSM</v>
      </c>
      <c r="C2898" s="28" t="s">
        <v>2363</v>
      </c>
      <c r="D2898" s="28" t="s">
        <v>593</v>
      </c>
      <c r="E2898" s="19">
        <v>5.5455234990270497E-2</v>
      </c>
      <c r="F2898" s="20">
        <v>10</v>
      </c>
      <c r="G2898" s="21">
        <v>1</v>
      </c>
      <c r="H2898" s="22">
        <v>0</v>
      </c>
      <c r="I2898" s="23">
        <v>0</v>
      </c>
      <c r="J2898" s="21">
        <v>2.75144903603146E-2</v>
      </c>
      <c r="K2898" s="24">
        <v>0</v>
      </c>
      <c r="L2898" s="25">
        <v>0</v>
      </c>
      <c r="M2898" s="26">
        <v>1.09532156202815E-2</v>
      </c>
      <c r="N2898" s="23">
        <v>1</v>
      </c>
      <c r="O2898" s="23">
        <f t="shared" si="135"/>
        <v>1.09532156202815E-2</v>
      </c>
      <c r="P2898" s="33">
        <f t="shared" si="137"/>
        <v>0.19751454704327226</v>
      </c>
    </row>
    <row r="2899" spans="1:16" x14ac:dyDescent="0.25">
      <c r="A2899" s="27" t="s">
        <v>3713</v>
      </c>
      <c r="B2899" s="17" t="str">
        <f t="shared" si="136"/>
        <v>WESTL</v>
      </c>
      <c r="C2899" s="28" t="s">
        <v>3714</v>
      </c>
      <c r="D2899" s="28" t="s">
        <v>145</v>
      </c>
      <c r="E2899" s="19">
        <v>0.923763376399801</v>
      </c>
      <c r="F2899" s="20">
        <v>10</v>
      </c>
      <c r="G2899" s="21">
        <v>1</v>
      </c>
      <c r="H2899" s="22">
        <v>0</v>
      </c>
      <c r="I2899" s="23">
        <v>0</v>
      </c>
      <c r="J2899" s="21">
        <v>2.6858570079767701E-2</v>
      </c>
      <c r="K2899" s="24">
        <v>0</v>
      </c>
      <c r="L2899" s="25">
        <v>0</v>
      </c>
      <c r="M2899" s="26">
        <v>1.09460967962524E-2</v>
      </c>
      <c r="N2899" s="23">
        <v>1</v>
      </c>
      <c r="O2899" s="23">
        <f t="shared" si="135"/>
        <v>1.09460967962524E-2</v>
      </c>
      <c r="P2899" s="33">
        <f t="shared" si="137"/>
        <v>1.1849459586623591E-2</v>
      </c>
    </row>
    <row r="2900" spans="1:16" x14ac:dyDescent="0.25">
      <c r="A2900" s="27" t="s">
        <v>3715</v>
      </c>
      <c r="B2900" s="17" t="str">
        <f t="shared" si="136"/>
        <v>RACET</v>
      </c>
      <c r="C2900" s="28" t="s">
        <v>2245</v>
      </c>
      <c r="D2900" s="28" t="s">
        <v>145</v>
      </c>
      <c r="E2900" s="19">
        <v>1.0802918456044499</v>
      </c>
      <c r="F2900" s="20">
        <v>10</v>
      </c>
      <c r="G2900" s="21">
        <v>0.45216519096785801</v>
      </c>
      <c r="H2900" s="22">
        <v>0</v>
      </c>
      <c r="I2900" s="23">
        <v>3</v>
      </c>
      <c r="J2900" s="21">
        <v>0.41487688236776699</v>
      </c>
      <c r="K2900" s="24">
        <v>0</v>
      </c>
      <c r="L2900" s="25">
        <v>0</v>
      </c>
      <c r="M2900" s="26">
        <v>1.0943172027181499E-2</v>
      </c>
      <c r="N2900" s="23">
        <v>1</v>
      </c>
      <c r="O2900" s="23">
        <f t="shared" si="135"/>
        <v>1.0943172027181499E-2</v>
      </c>
      <c r="P2900" s="33">
        <f t="shared" si="137"/>
        <v>1.0129829334274504E-2</v>
      </c>
    </row>
    <row r="2901" spans="1:16" x14ac:dyDescent="0.25">
      <c r="A2901" s="27" t="s">
        <v>3716</v>
      </c>
      <c r="B2901" s="17" t="str">
        <f t="shared" si="136"/>
        <v>SAN L</v>
      </c>
      <c r="C2901" s="28" t="s">
        <v>3273</v>
      </c>
      <c r="D2901" s="28" t="s">
        <v>621</v>
      </c>
      <c r="E2901" s="19">
        <v>2.1617647662107502</v>
      </c>
      <c r="F2901" s="20">
        <v>10</v>
      </c>
      <c r="G2901" s="21">
        <v>0.45247036748525998</v>
      </c>
      <c r="H2901" s="22">
        <v>0</v>
      </c>
      <c r="I2901" s="23">
        <v>0</v>
      </c>
      <c r="J2901" s="21">
        <v>0.34366501529186499</v>
      </c>
      <c r="K2901" s="24">
        <v>0</v>
      </c>
      <c r="L2901" s="25">
        <v>0</v>
      </c>
      <c r="M2901" s="26">
        <v>1.09377542075631E-2</v>
      </c>
      <c r="N2901" s="23">
        <v>1</v>
      </c>
      <c r="O2901" s="23">
        <f t="shared" si="135"/>
        <v>1.09377542075631E-2</v>
      </c>
      <c r="P2901" s="33">
        <f t="shared" si="137"/>
        <v>5.0596412609385548E-3</v>
      </c>
    </row>
    <row r="2902" spans="1:16" x14ac:dyDescent="0.25">
      <c r="A2902" s="27" t="s">
        <v>3717</v>
      </c>
      <c r="B2902" s="17" t="str">
        <f t="shared" si="136"/>
        <v>HOLLY</v>
      </c>
      <c r="C2902" s="28" t="s">
        <v>3718</v>
      </c>
      <c r="D2902" s="28" t="s">
        <v>528</v>
      </c>
      <c r="E2902" s="19">
        <v>2.95993233782669</v>
      </c>
      <c r="F2902" s="20">
        <v>10</v>
      </c>
      <c r="G2902" s="21">
        <v>0</v>
      </c>
      <c r="H2902" s="22">
        <v>0</v>
      </c>
      <c r="I2902" s="23">
        <v>1</v>
      </c>
      <c r="J2902" s="21">
        <v>0.55842037497939701</v>
      </c>
      <c r="K2902" s="24">
        <v>0</v>
      </c>
      <c r="L2902" s="25">
        <v>0</v>
      </c>
      <c r="M2902" s="26">
        <v>1.08987547713817E-2</v>
      </c>
      <c r="N2902" s="23">
        <v>1</v>
      </c>
      <c r="O2902" s="23">
        <f t="shared" si="135"/>
        <v>1.08987547713817E-2</v>
      </c>
      <c r="P2902" s="33">
        <f t="shared" si="137"/>
        <v>3.6820959155384058E-3</v>
      </c>
    </row>
    <row r="2903" spans="1:16" x14ac:dyDescent="0.25">
      <c r="A2903" s="27" t="s">
        <v>3719</v>
      </c>
      <c r="B2903" s="17" t="str">
        <f t="shared" si="136"/>
        <v>SUMMI</v>
      </c>
      <c r="C2903" s="28" t="s">
        <v>2591</v>
      </c>
      <c r="D2903" s="28" t="s">
        <v>148</v>
      </c>
      <c r="E2903" s="19">
        <v>5.7421581405127799E-2</v>
      </c>
      <c r="F2903" s="20">
        <v>10</v>
      </c>
      <c r="G2903" s="21">
        <v>1</v>
      </c>
      <c r="H2903" s="22">
        <v>0</v>
      </c>
      <c r="I2903" s="23">
        <v>0</v>
      </c>
      <c r="J2903" s="21">
        <v>2.1156950074335799E-2</v>
      </c>
      <c r="K2903" s="24">
        <v>0</v>
      </c>
      <c r="L2903" s="25">
        <v>0</v>
      </c>
      <c r="M2903" s="26">
        <v>1.0884408502911801E-2</v>
      </c>
      <c r="N2903" s="23">
        <v>1</v>
      </c>
      <c r="O2903" s="23">
        <f t="shared" si="135"/>
        <v>1.0884408502911801E-2</v>
      </c>
      <c r="P2903" s="33">
        <f t="shared" si="137"/>
        <v>0.18955257303205886</v>
      </c>
    </row>
    <row r="2904" spans="1:16" x14ac:dyDescent="0.25">
      <c r="A2904" s="27" t="s">
        <v>3720</v>
      </c>
      <c r="B2904" s="17" t="str">
        <f t="shared" si="136"/>
        <v>LOYOL</v>
      </c>
      <c r="C2904" s="28" t="s">
        <v>3721</v>
      </c>
      <c r="D2904" s="28" t="s">
        <v>184</v>
      </c>
      <c r="E2904" s="19">
        <v>0.109671412418059</v>
      </c>
      <c r="F2904" s="20">
        <v>10</v>
      </c>
      <c r="G2904" s="21">
        <v>1</v>
      </c>
      <c r="H2904" s="22">
        <v>0</v>
      </c>
      <c r="I2904" s="23">
        <v>0</v>
      </c>
      <c r="J2904" s="21">
        <v>1.8113748999090299E-2</v>
      </c>
      <c r="K2904" s="24">
        <v>0</v>
      </c>
      <c r="L2904" s="25">
        <v>0</v>
      </c>
      <c r="M2904" s="26">
        <v>1.0851623655087701E-2</v>
      </c>
      <c r="N2904" s="23">
        <v>1</v>
      </c>
      <c r="O2904" s="23">
        <f t="shared" si="135"/>
        <v>1.0851623655087701E-2</v>
      </c>
      <c r="P2904" s="33">
        <f t="shared" si="137"/>
        <v>9.8946693726548768E-2</v>
      </c>
    </row>
    <row r="2905" spans="1:16" x14ac:dyDescent="0.25">
      <c r="A2905" s="27" t="s">
        <v>3722</v>
      </c>
      <c r="B2905" s="17" t="str">
        <f t="shared" si="136"/>
        <v>WALDO</v>
      </c>
      <c r="C2905" s="28" t="s">
        <v>3723</v>
      </c>
      <c r="D2905" s="28" t="s">
        <v>528</v>
      </c>
      <c r="E2905" s="19">
        <v>3.07158358319362</v>
      </c>
      <c r="F2905" s="20">
        <v>10</v>
      </c>
      <c r="G2905" s="21">
        <v>0.161418731666782</v>
      </c>
      <c r="H2905" s="22">
        <v>2</v>
      </c>
      <c r="I2905" s="23">
        <v>4</v>
      </c>
      <c r="J2905" s="21">
        <v>0.59803452025631598</v>
      </c>
      <c r="K2905" s="24">
        <v>0</v>
      </c>
      <c r="L2905" s="25">
        <v>0</v>
      </c>
      <c r="M2905" s="26">
        <v>1.0847071797239901E-2</v>
      </c>
      <c r="N2905" s="23">
        <v>1</v>
      </c>
      <c r="O2905" s="23">
        <f t="shared" si="135"/>
        <v>1.0847071797239901E-2</v>
      </c>
      <c r="P2905" s="33">
        <f t="shared" si="137"/>
        <v>3.5314265438161595E-3</v>
      </c>
    </row>
    <row r="2906" spans="1:16" x14ac:dyDescent="0.25">
      <c r="A2906" s="27" t="s">
        <v>3724</v>
      </c>
      <c r="B2906" s="17" t="str">
        <f t="shared" si="136"/>
        <v>DIVID</v>
      </c>
      <c r="C2906" s="28" t="s">
        <v>3725</v>
      </c>
      <c r="D2906" s="28" t="s">
        <v>580</v>
      </c>
      <c r="E2906" s="19">
        <v>2.2423491009438301</v>
      </c>
      <c r="F2906" s="20">
        <v>10</v>
      </c>
      <c r="G2906" s="21">
        <v>0.32108325792746101</v>
      </c>
      <c r="H2906" s="22">
        <v>0</v>
      </c>
      <c r="I2906" s="23">
        <v>0</v>
      </c>
      <c r="J2906" s="21">
        <v>0.17661331470379499</v>
      </c>
      <c r="K2906" s="24">
        <v>0</v>
      </c>
      <c r="L2906" s="25">
        <v>0</v>
      </c>
      <c r="M2906" s="26">
        <v>1.08441100743818E-2</v>
      </c>
      <c r="N2906" s="23">
        <v>1</v>
      </c>
      <c r="O2906" s="23">
        <f t="shared" si="135"/>
        <v>1.08441100743818E-2</v>
      </c>
      <c r="P2906" s="33">
        <f t="shared" si="137"/>
        <v>4.8360489764137935E-3</v>
      </c>
    </row>
    <row r="2907" spans="1:16" x14ac:dyDescent="0.25">
      <c r="A2907" s="27" t="s">
        <v>3726</v>
      </c>
      <c r="B2907" s="17" t="str">
        <f t="shared" si="136"/>
        <v>HOLLI</v>
      </c>
      <c r="C2907" s="28" t="s">
        <v>3047</v>
      </c>
      <c r="D2907" s="28" t="s">
        <v>223</v>
      </c>
      <c r="E2907" s="19">
        <v>0.188801402136518</v>
      </c>
      <c r="F2907" s="20">
        <v>10</v>
      </c>
      <c r="G2907" s="21">
        <v>1</v>
      </c>
      <c r="H2907" s="22">
        <v>0</v>
      </c>
      <c r="I2907" s="23">
        <v>0</v>
      </c>
      <c r="J2907" s="21">
        <v>1.7349407640930702E-2</v>
      </c>
      <c r="K2907" s="24">
        <v>0</v>
      </c>
      <c r="L2907" s="25">
        <v>0</v>
      </c>
      <c r="M2907" s="26">
        <v>1.08434046520084E-2</v>
      </c>
      <c r="N2907" s="23">
        <v>1</v>
      </c>
      <c r="O2907" s="23">
        <f t="shared" si="135"/>
        <v>1.08434046520084E-2</v>
      </c>
      <c r="P2907" s="33">
        <f t="shared" si="137"/>
        <v>5.7432860822547178E-2</v>
      </c>
    </row>
    <row r="2908" spans="1:16" x14ac:dyDescent="0.25">
      <c r="A2908" s="27" t="s">
        <v>3727</v>
      </c>
      <c r="B2908" s="17" t="str">
        <f t="shared" si="136"/>
        <v>HOPLA</v>
      </c>
      <c r="C2908" s="28" t="s">
        <v>1390</v>
      </c>
      <c r="D2908" s="28" t="s">
        <v>187</v>
      </c>
      <c r="E2908" s="19">
        <v>0.37928983516209203</v>
      </c>
      <c r="F2908" s="20">
        <v>10</v>
      </c>
      <c r="G2908" s="21">
        <v>0.97044052493644795</v>
      </c>
      <c r="H2908" s="22">
        <v>0</v>
      </c>
      <c r="I2908" s="23">
        <v>0</v>
      </c>
      <c r="J2908" s="21">
        <v>4.1137915110503097E-2</v>
      </c>
      <c r="K2908" s="24">
        <v>0</v>
      </c>
      <c r="L2908" s="25">
        <v>0</v>
      </c>
      <c r="M2908" s="26">
        <v>1.0837472546753499E-2</v>
      </c>
      <c r="N2908" s="23">
        <v>1</v>
      </c>
      <c r="O2908" s="23">
        <f t="shared" si="135"/>
        <v>1.0837472546753499E-2</v>
      </c>
      <c r="P2908" s="33">
        <f t="shared" si="137"/>
        <v>2.8573063504646872E-2</v>
      </c>
    </row>
    <row r="2909" spans="1:16" x14ac:dyDescent="0.25">
      <c r="A2909" s="27" t="s">
        <v>3728</v>
      </c>
      <c r="B2909" s="17" t="str">
        <f t="shared" si="136"/>
        <v>RIO D</v>
      </c>
      <c r="C2909" s="28" t="s">
        <v>3729</v>
      </c>
      <c r="D2909" s="28" t="s">
        <v>223</v>
      </c>
      <c r="E2909" s="19">
        <v>1.7019653074255801</v>
      </c>
      <c r="F2909" s="20">
        <v>10</v>
      </c>
      <c r="G2909" s="21">
        <v>0.16665045731620601</v>
      </c>
      <c r="H2909" s="22">
        <v>5</v>
      </c>
      <c r="I2909" s="23">
        <v>1</v>
      </c>
      <c r="J2909" s="21">
        <v>0.481832466518269</v>
      </c>
      <c r="K2909" s="24">
        <v>0</v>
      </c>
      <c r="L2909" s="25">
        <v>0</v>
      </c>
      <c r="M2909" s="26">
        <v>1.08276378871395E-2</v>
      </c>
      <c r="N2909" s="23">
        <v>1</v>
      </c>
      <c r="O2909" s="23">
        <f t="shared" si="135"/>
        <v>1.08276378871395E-2</v>
      </c>
      <c r="P2909" s="33">
        <f t="shared" si="137"/>
        <v>6.3618440633890234E-3</v>
      </c>
    </row>
    <row r="2910" spans="1:16" x14ac:dyDescent="0.25">
      <c r="A2910" s="27" t="s">
        <v>3730</v>
      </c>
      <c r="B2910" s="17" t="str">
        <f t="shared" si="136"/>
        <v>VIEJO</v>
      </c>
      <c r="C2910" s="28" t="s">
        <v>1387</v>
      </c>
      <c r="D2910" s="28" t="s">
        <v>223</v>
      </c>
      <c r="E2910" s="19">
        <v>1.8959790412025099E-2</v>
      </c>
      <c r="F2910" s="20">
        <v>10</v>
      </c>
      <c r="G2910" s="21">
        <v>1</v>
      </c>
      <c r="H2910" s="22">
        <v>0</v>
      </c>
      <c r="I2910" s="23">
        <v>0</v>
      </c>
      <c r="J2910" s="21">
        <v>1.27194831256558E-2</v>
      </c>
      <c r="K2910" s="24">
        <v>0</v>
      </c>
      <c r="L2910" s="25">
        <v>0</v>
      </c>
      <c r="M2910" s="26">
        <v>1.0793750268009E-2</v>
      </c>
      <c r="N2910" s="23">
        <v>1</v>
      </c>
      <c r="O2910" s="23">
        <f t="shared" si="135"/>
        <v>1.0793750268009E-2</v>
      </c>
      <c r="P2910" s="33">
        <f t="shared" si="137"/>
        <v>0.56929691908214075</v>
      </c>
    </row>
    <row r="2911" spans="1:16" x14ac:dyDescent="0.25">
      <c r="A2911" s="27" t="s">
        <v>3731</v>
      </c>
      <c r="B2911" s="17" t="str">
        <f t="shared" si="136"/>
        <v>MONTE</v>
      </c>
      <c r="C2911" s="28" t="s">
        <v>3732</v>
      </c>
      <c r="D2911" s="28" t="s">
        <v>223</v>
      </c>
      <c r="E2911" s="19">
        <v>0.76549537820653402</v>
      </c>
      <c r="F2911" s="20">
        <v>10</v>
      </c>
      <c r="G2911" s="21">
        <v>0</v>
      </c>
      <c r="H2911" s="22">
        <v>1</v>
      </c>
      <c r="I2911" s="23">
        <v>1</v>
      </c>
      <c r="J2911" s="21">
        <v>0.53521195454363402</v>
      </c>
      <c r="K2911" s="24">
        <v>0</v>
      </c>
      <c r="L2911" s="25">
        <v>0</v>
      </c>
      <c r="M2911" s="26">
        <v>1.07912455740158E-2</v>
      </c>
      <c r="N2911" s="23">
        <v>1</v>
      </c>
      <c r="O2911" s="23">
        <f t="shared" si="135"/>
        <v>1.07912455740158E-2</v>
      </c>
      <c r="P2911" s="33">
        <f t="shared" si="137"/>
        <v>1.409707475869864E-2</v>
      </c>
    </row>
    <row r="2912" spans="1:16" x14ac:dyDescent="0.25">
      <c r="A2912" s="27" t="s">
        <v>3733</v>
      </c>
      <c r="B2912" s="17" t="str">
        <f t="shared" si="136"/>
        <v>SAN R</v>
      </c>
      <c r="C2912" s="28" t="s">
        <v>3734</v>
      </c>
      <c r="D2912" s="28" t="s">
        <v>212</v>
      </c>
      <c r="E2912" s="19">
        <v>1.5306158467793101</v>
      </c>
      <c r="F2912" s="20">
        <v>10</v>
      </c>
      <c r="G2912" s="21">
        <v>0.41175311420356803</v>
      </c>
      <c r="H2912" s="22">
        <v>0</v>
      </c>
      <c r="I2912" s="23">
        <v>1</v>
      </c>
      <c r="J2912" s="21">
        <v>0.20799409931981</v>
      </c>
      <c r="K2912" s="24">
        <v>0</v>
      </c>
      <c r="L2912" s="25">
        <v>0</v>
      </c>
      <c r="M2912" s="26">
        <v>1.07765903758608E-2</v>
      </c>
      <c r="N2912" s="23">
        <v>1</v>
      </c>
      <c r="O2912" s="23">
        <f t="shared" si="135"/>
        <v>1.07765903758608E-2</v>
      </c>
      <c r="P2912" s="33">
        <f t="shared" si="137"/>
        <v>7.0406891438741315E-3</v>
      </c>
    </row>
    <row r="2913" spans="1:16" x14ac:dyDescent="0.25">
      <c r="A2913" s="27" t="s">
        <v>3735</v>
      </c>
      <c r="B2913" s="17" t="str">
        <f t="shared" si="136"/>
        <v>MADIS</v>
      </c>
      <c r="C2913" s="28" t="s">
        <v>1058</v>
      </c>
      <c r="D2913" s="28" t="s">
        <v>927</v>
      </c>
      <c r="E2913" s="19">
        <v>2.89036712117944E-2</v>
      </c>
      <c r="F2913" s="20">
        <v>10</v>
      </c>
      <c r="G2913" s="21">
        <v>1</v>
      </c>
      <c r="H2913" s="22">
        <v>0</v>
      </c>
      <c r="I2913" s="23">
        <v>0</v>
      </c>
      <c r="J2913" s="21">
        <v>9.9672514284826104E-3</v>
      </c>
      <c r="K2913" s="24">
        <v>0</v>
      </c>
      <c r="L2913" s="25">
        <v>0</v>
      </c>
      <c r="M2913" s="26">
        <v>1.07643401573483E-2</v>
      </c>
      <c r="N2913" s="23">
        <v>1</v>
      </c>
      <c r="O2913" s="23">
        <f t="shared" si="135"/>
        <v>1.07643401573483E-2</v>
      </c>
      <c r="P2913" s="33">
        <f t="shared" si="137"/>
        <v>0.37242120831196751</v>
      </c>
    </row>
    <row r="2914" spans="1:16" x14ac:dyDescent="0.25">
      <c r="A2914" s="27" t="s">
        <v>3736</v>
      </c>
      <c r="B2914" s="17" t="str">
        <f t="shared" si="136"/>
        <v>LINCO</v>
      </c>
      <c r="C2914" s="28" t="s">
        <v>1092</v>
      </c>
      <c r="D2914" s="28" t="s">
        <v>148</v>
      </c>
      <c r="E2914" s="19">
        <v>0.133909811141981</v>
      </c>
      <c r="F2914" s="20">
        <v>10</v>
      </c>
      <c r="G2914" s="21">
        <v>1</v>
      </c>
      <c r="H2914" s="22">
        <v>0</v>
      </c>
      <c r="I2914" s="23">
        <v>0</v>
      </c>
      <c r="J2914" s="21">
        <v>7.88539644230986E-3</v>
      </c>
      <c r="K2914" s="24">
        <v>0</v>
      </c>
      <c r="L2914" s="25">
        <v>0</v>
      </c>
      <c r="M2914" s="26">
        <v>1.07421463016142E-2</v>
      </c>
      <c r="N2914" s="23">
        <v>1</v>
      </c>
      <c r="O2914" s="23">
        <f t="shared" si="135"/>
        <v>1.07421463016142E-2</v>
      </c>
      <c r="P2914" s="33">
        <f t="shared" si="137"/>
        <v>8.0219262576844266E-2</v>
      </c>
    </row>
    <row r="2915" spans="1:16" x14ac:dyDescent="0.25">
      <c r="A2915" s="27" t="s">
        <v>3737</v>
      </c>
      <c r="B2915" s="17" t="str">
        <f t="shared" si="136"/>
        <v>SAN L</v>
      </c>
      <c r="C2915" s="28" t="s">
        <v>3738</v>
      </c>
      <c r="D2915" s="28" t="s">
        <v>621</v>
      </c>
      <c r="E2915" s="19">
        <v>6.1985513574381E-2</v>
      </c>
      <c r="F2915" s="20">
        <v>10</v>
      </c>
      <c r="G2915" s="21">
        <v>1</v>
      </c>
      <c r="H2915" s="22">
        <v>0</v>
      </c>
      <c r="I2915" s="23">
        <v>0</v>
      </c>
      <c r="J2915" s="21">
        <v>7.8283696192772995E-3</v>
      </c>
      <c r="K2915" s="24">
        <v>0</v>
      </c>
      <c r="L2915" s="25">
        <v>0</v>
      </c>
      <c r="M2915" s="26">
        <v>1.07415389979019E-2</v>
      </c>
      <c r="N2915" s="23">
        <v>1</v>
      </c>
      <c r="O2915" s="23">
        <f t="shared" si="135"/>
        <v>1.07415389979019E-2</v>
      </c>
      <c r="P2915" s="33">
        <f t="shared" si="137"/>
        <v>0.17329111881943729</v>
      </c>
    </row>
    <row r="2916" spans="1:16" x14ac:dyDescent="0.25">
      <c r="A2916" s="27" t="s">
        <v>3739</v>
      </c>
      <c r="B2916" s="17" t="str">
        <f t="shared" si="136"/>
        <v>STONE</v>
      </c>
      <c r="C2916" s="28" t="s">
        <v>3603</v>
      </c>
      <c r="D2916" s="28" t="s">
        <v>340</v>
      </c>
      <c r="E2916" s="19">
        <v>1.9473533179573199</v>
      </c>
      <c r="F2916" s="20">
        <v>22.489824659039702</v>
      </c>
      <c r="G2916" s="21">
        <v>0.48090859628261801</v>
      </c>
      <c r="H2916" s="22">
        <v>0</v>
      </c>
      <c r="I2916" s="23">
        <v>0</v>
      </c>
      <c r="J2916" s="21">
        <v>8.2476571473043894E-2</v>
      </c>
      <c r="K2916" s="24">
        <v>0</v>
      </c>
      <c r="L2916" s="25">
        <v>0</v>
      </c>
      <c r="M2916" s="26">
        <v>1.0731235856059699E-2</v>
      </c>
      <c r="N2916" s="23">
        <v>1</v>
      </c>
      <c r="O2916" s="23">
        <f t="shared" si="135"/>
        <v>1.0731235856059699E-2</v>
      </c>
      <c r="P2916" s="33">
        <f t="shared" si="137"/>
        <v>5.5106773676367321E-3</v>
      </c>
    </row>
    <row r="2917" spans="1:16" x14ac:dyDescent="0.25">
      <c r="A2917" s="27" t="s">
        <v>3740</v>
      </c>
      <c r="B2917" s="17" t="str">
        <f t="shared" si="136"/>
        <v>PANOR</v>
      </c>
      <c r="C2917" s="28" t="s">
        <v>2533</v>
      </c>
      <c r="D2917" s="28" t="s">
        <v>170</v>
      </c>
      <c r="E2917" s="19">
        <v>7.1746627898210305E-2</v>
      </c>
      <c r="F2917" s="20">
        <v>10</v>
      </c>
      <c r="G2917" s="21">
        <v>1</v>
      </c>
      <c r="H2917" s="22">
        <v>0</v>
      </c>
      <c r="I2917" s="23">
        <v>0</v>
      </c>
      <c r="J2917" s="21">
        <v>6.4205017629799599E-3</v>
      </c>
      <c r="K2917" s="24">
        <v>0</v>
      </c>
      <c r="L2917" s="25">
        <v>0</v>
      </c>
      <c r="M2917" s="26">
        <v>1.07265567580424E-2</v>
      </c>
      <c r="N2917" s="23">
        <v>1</v>
      </c>
      <c r="O2917" s="23">
        <f t="shared" si="135"/>
        <v>1.07265567580424E-2</v>
      </c>
      <c r="P2917" s="33">
        <f t="shared" si="137"/>
        <v>0.14950607536929231</v>
      </c>
    </row>
    <row r="2918" spans="1:16" x14ac:dyDescent="0.25">
      <c r="A2918" s="27" t="s">
        <v>3741</v>
      </c>
      <c r="B2918" s="17" t="str">
        <f t="shared" si="136"/>
        <v>HATTO</v>
      </c>
      <c r="C2918" s="28" t="s">
        <v>2462</v>
      </c>
      <c r="D2918" s="28" t="s">
        <v>223</v>
      </c>
      <c r="E2918" s="19">
        <v>0.494180108676466</v>
      </c>
      <c r="F2918" s="20">
        <v>10</v>
      </c>
      <c r="G2918" s="21">
        <v>0.29423028293579201</v>
      </c>
      <c r="H2918" s="22">
        <v>0</v>
      </c>
      <c r="I2918" s="23">
        <v>3</v>
      </c>
      <c r="J2918" s="21">
        <v>0.25814312776818599</v>
      </c>
      <c r="K2918" s="24">
        <v>0</v>
      </c>
      <c r="L2918" s="25">
        <v>0</v>
      </c>
      <c r="M2918" s="26">
        <v>1.07260409463682E-2</v>
      </c>
      <c r="N2918" s="23">
        <v>1</v>
      </c>
      <c r="O2918" s="23">
        <f t="shared" si="135"/>
        <v>1.07260409463682E-2</v>
      </c>
      <c r="P2918" s="33">
        <f t="shared" si="137"/>
        <v>2.170472011731742E-2</v>
      </c>
    </row>
    <row r="2919" spans="1:16" x14ac:dyDescent="0.25">
      <c r="A2919" s="27" t="s">
        <v>3742</v>
      </c>
      <c r="B2919" s="17" t="str">
        <f t="shared" si="136"/>
        <v>EL CE</v>
      </c>
      <c r="C2919" s="28" t="s">
        <v>1190</v>
      </c>
      <c r="D2919" s="28" t="s">
        <v>528</v>
      </c>
      <c r="E2919" s="19">
        <v>2.28604181961105E-2</v>
      </c>
      <c r="F2919" s="20">
        <v>10</v>
      </c>
      <c r="G2919" s="21">
        <v>1</v>
      </c>
      <c r="H2919" s="22">
        <v>0</v>
      </c>
      <c r="I2919" s="23">
        <v>0</v>
      </c>
      <c r="J2919" s="21">
        <v>6.3207269925055001E-3</v>
      </c>
      <c r="K2919" s="24">
        <v>0</v>
      </c>
      <c r="L2919" s="25">
        <v>0</v>
      </c>
      <c r="M2919" s="26">
        <v>1.0725495760181499E-2</v>
      </c>
      <c r="N2919" s="23">
        <v>1</v>
      </c>
      <c r="O2919" s="23">
        <f t="shared" si="135"/>
        <v>1.0725495760181499E-2</v>
      </c>
      <c r="P2919" s="33">
        <f t="shared" si="137"/>
        <v>0.46917320882635244</v>
      </c>
    </row>
    <row r="2920" spans="1:16" x14ac:dyDescent="0.25">
      <c r="A2920" s="27" t="s">
        <v>3743</v>
      </c>
      <c r="B2920" s="17" t="str">
        <f t="shared" si="136"/>
        <v xml:space="preserve">EAST </v>
      </c>
      <c r="C2920" s="28" t="s">
        <v>3744</v>
      </c>
      <c r="D2920" s="28" t="s">
        <v>148</v>
      </c>
      <c r="E2920" s="19">
        <v>0.35808961867372302</v>
      </c>
      <c r="F2920" s="20">
        <v>10</v>
      </c>
      <c r="G2920" s="21">
        <v>1</v>
      </c>
      <c r="H2920" s="22">
        <v>0</v>
      </c>
      <c r="I2920" s="23">
        <v>0</v>
      </c>
      <c r="J2920" s="21">
        <v>5.9228127442348304E-3</v>
      </c>
      <c r="K2920" s="24">
        <v>0</v>
      </c>
      <c r="L2920" s="25">
        <v>0</v>
      </c>
      <c r="M2920" s="26">
        <v>1.0721265400626401E-2</v>
      </c>
      <c r="N2920" s="23">
        <v>1</v>
      </c>
      <c r="O2920" s="23">
        <f t="shared" si="135"/>
        <v>1.0721265400626401E-2</v>
      </c>
      <c r="P2920" s="33">
        <f t="shared" si="137"/>
        <v>2.9940173748502857E-2</v>
      </c>
    </row>
    <row r="2921" spans="1:16" x14ac:dyDescent="0.25">
      <c r="A2921" s="27" t="s">
        <v>3745</v>
      </c>
      <c r="B2921" s="17" t="str">
        <f t="shared" si="136"/>
        <v>BUELL</v>
      </c>
      <c r="C2921" s="28" t="s">
        <v>1964</v>
      </c>
      <c r="D2921" s="28" t="s">
        <v>580</v>
      </c>
      <c r="E2921" s="19">
        <v>2.8487924162196201E-3</v>
      </c>
      <c r="F2921" s="20">
        <v>10</v>
      </c>
      <c r="G2921" s="21">
        <v>1</v>
      </c>
      <c r="H2921" s="22">
        <v>0</v>
      </c>
      <c r="I2921" s="23">
        <v>0</v>
      </c>
      <c r="J2921" s="21">
        <v>4.0092502797756903E-3</v>
      </c>
      <c r="K2921" s="24">
        <v>0</v>
      </c>
      <c r="L2921" s="25">
        <v>0</v>
      </c>
      <c r="M2921" s="26">
        <v>1.0700944719564299E-2</v>
      </c>
      <c r="N2921" s="23">
        <v>1</v>
      </c>
      <c r="O2921" s="23">
        <f t="shared" si="135"/>
        <v>1.0700944719564299E-2</v>
      </c>
      <c r="P2921" s="33">
        <f t="shared" si="137"/>
        <v>3.7563090447160676</v>
      </c>
    </row>
    <row r="2922" spans="1:16" x14ac:dyDescent="0.25">
      <c r="A2922" s="27" t="s">
        <v>3746</v>
      </c>
      <c r="B2922" s="17" t="str">
        <f t="shared" si="136"/>
        <v>PRUNE</v>
      </c>
      <c r="C2922" s="28" t="s">
        <v>3747</v>
      </c>
      <c r="D2922" s="28" t="s">
        <v>223</v>
      </c>
      <c r="E2922" s="19">
        <v>4.6536628418833603E-2</v>
      </c>
      <c r="F2922" s="20">
        <v>10</v>
      </c>
      <c r="G2922" s="21">
        <v>1</v>
      </c>
      <c r="H2922" s="22">
        <v>0</v>
      </c>
      <c r="I2922" s="23">
        <v>0</v>
      </c>
      <c r="J2922" s="21">
        <v>3.5342183736685601E-3</v>
      </c>
      <c r="K2922" s="24">
        <v>0</v>
      </c>
      <c r="L2922" s="25">
        <v>0</v>
      </c>
      <c r="M2922" s="26">
        <v>1.06959061220483E-2</v>
      </c>
      <c r="N2922" s="23">
        <v>1</v>
      </c>
      <c r="O2922" s="23">
        <f t="shared" si="135"/>
        <v>1.06959061220483E-2</v>
      </c>
      <c r="P2922" s="33">
        <f t="shared" si="137"/>
        <v>0.22983844093268291</v>
      </c>
    </row>
    <row r="2923" spans="1:16" x14ac:dyDescent="0.25">
      <c r="A2923" s="27" t="s">
        <v>3748</v>
      </c>
      <c r="B2923" s="17" t="str">
        <f t="shared" si="136"/>
        <v>DOLAN</v>
      </c>
      <c r="C2923" s="28" t="s">
        <v>3749</v>
      </c>
      <c r="D2923" s="28" t="s">
        <v>223</v>
      </c>
      <c r="E2923" s="19">
        <v>2.54961832336646</v>
      </c>
      <c r="F2923" s="20">
        <v>10</v>
      </c>
      <c r="G2923" s="21">
        <v>0.65123223997893798</v>
      </c>
      <c r="H2923" s="22">
        <v>1</v>
      </c>
      <c r="I2923" s="23">
        <v>1</v>
      </c>
      <c r="J2923" s="21">
        <v>0.120769887639069</v>
      </c>
      <c r="K2923" s="24">
        <v>0</v>
      </c>
      <c r="L2923" s="25">
        <v>0</v>
      </c>
      <c r="M2923" s="26">
        <v>1.06691938091793E-2</v>
      </c>
      <c r="N2923" s="23">
        <v>1</v>
      </c>
      <c r="O2923" s="23">
        <f t="shared" si="135"/>
        <v>1.06691938091793E-2</v>
      </c>
      <c r="P2923" s="33">
        <f t="shared" si="137"/>
        <v>4.1846239146461463E-3</v>
      </c>
    </row>
    <row r="2924" spans="1:16" x14ac:dyDescent="0.25">
      <c r="A2924" s="27" t="s">
        <v>3750</v>
      </c>
      <c r="B2924" s="17" t="str">
        <f t="shared" si="136"/>
        <v>BIG M</v>
      </c>
      <c r="C2924" s="28" t="s">
        <v>796</v>
      </c>
      <c r="D2924" s="28" t="s">
        <v>170</v>
      </c>
      <c r="E2924" s="19">
        <v>2.8416358064193401E-3</v>
      </c>
      <c r="F2924" s="20">
        <v>10</v>
      </c>
      <c r="G2924" s="21">
        <v>1</v>
      </c>
      <c r="H2924" s="22">
        <v>0</v>
      </c>
      <c r="I2924" s="23">
        <v>0</v>
      </c>
      <c r="J2924" s="21">
        <v>6.6457947063254302E-4</v>
      </c>
      <c r="K2924" s="24">
        <v>0</v>
      </c>
      <c r="L2924" s="25">
        <v>0</v>
      </c>
      <c r="M2924" s="26">
        <v>1.06655181317298E-2</v>
      </c>
      <c r="N2924" s="23">
        <v>1</v>
      </c>
      <c r="O2924" s="23">
        <f t="shared" si="135"/>
        <v>1.06655181317298E-2</v>
      </c>
      <c r="P2924" s="33">
        <f t="shared" si="137"/>
        <v>3.7533022731611405</v>
      </c>
    </row>
    <row r="2925" spans="1:16" x14ac:dyDescent="0.25">
      <c r="A2925" s="27" t="s">
        <v>3751</v>
      </c>
      <c r="B2925" s="17" t="str">
        <f t="shared" si="136"/>
        <v>SUNOL</v>
      </c>
      <c r="C2925" s="28" t="s">
        <v>1365</v>
      </c>
      <c r="D2925" s="28" t="s">
        <v>621</v>
      </c>
      <c r="E2925" s="19">
        <v>3.3865431991352501</v>
      </c>
      <c r="F2925" s="20">
        <v>29.352567232592801</v>
      </c>
      <c r="G2925" s="21">
        <v>0.12988719562575199</v>
      </c>
      <c r="H2925" s="22">
        <v>0</v>
      </c>
      <c r="I2925" s="23">
        <v>0</v>
      </c>
      <c r="J2925" s="21">
        <v>0.58392383572622197</v>
      </c>
      <c r="K2925" s="24">
        <v>0</v>
      </c>
      <c r="L2925" s="25">
        <v>0</v>
      </c>
      <c r="M2925" s="26">
        <v>1.06536473196947E-2</v>
      </c>
      <c r="N2925" s="23">
        <v>1</v>
      </c>
      <c r="O2925" s="23">
        <f t="shared" si="135"/>
        <v>1.06536473196947E-2</v>
      </c>
      <c r="P2925" s="33">
        <f t="shared" si="137"/>
        <v>3.1458766929106639E-3</v>
      </c>
    </row>
    <row r="2926" spans="1:16" x14ac:dyDescent="0.25">
      <c r="A2926" s="27" t="s">
        <v>3752</v>
      </c>
      <c r="B2926" s="17" t="str">
        <f t="shared" si="136"/>
        <v>DOLAN</v>
      </c>
      <c r="C2926" s="28" t="s">
        <v>3749</v>
      </c>
      <c r="D2926" s="28" t="s">
        <v>223</v>
      </c>
      <c r="E2926" s="19">
        <v>1.2712357156788401</v>
      </c>
      <c r="F2926" s="20">
        <v>10</v>
      </c>
      <c r="G2926" s="21">
        <v>0.84216598433937695</v>
      </c>
      <c r="H2926" s="22">
        <v>0</v>
      </c>
      <c r="I2926" s="23">
        <v>1</v>
      </c>
      <c r="J2926" s="21">
        <v>0.108478131810702</v>
      </c>
      <c r="K2926" s="24">
        <v>0</v>
      </c>
      <c r="L2926" s="25">
        <v>0</v>
      </c>
      <c r="M2926" s="26">
        <v>1.0652700543017901E-2</v>
      </c>
      <c r="N2926" s="23">
        <v>1</v>
      </c>
      <c r="O2926" s="23">
        <f t="shared" si="135"/>
        <v>1.0652700543017901E-2</v>
      </c>
      <c r="P2926" s="33">
        <f t="shared" si="137"/>
        <v>8.3797996009963866E-3</v>
      </c>
    </row>
    <row r="2927" spans="1:16" x14ac:dyDescent="0.25">
      <c r="A2927" s="27" t="s">
        <v>3753</v>
      </c>
      <c r="B2927" s="17" t="str">
        <f t="shared" si="136"/>
        <v>FAIRV</v>
      </c>
      <c r="C2927" s="28" t="s">
        <v>2907</v>
      </c>
      <c r="D2927" s="28" t="s">
        <v>593</v>
      </c>
      <c r="E2927" s="19">
        <v>1.71823963377706</v>
      </c>
      <c r="F2927" s="20">
        <v>19.162383605051399</v>
      </c>
      <c r="G2927" s="21">
        <v>0</v>
      </c>
      <c r="H2927" s="22">
        <v>0</v>
      </c>
      <c r="I2927" s="23">
        <v>0</v>
      </c>
      <c r="J2927" s="21">
        <v>0.75668523955939804</v>
      </c>
      <c r="K2927" s="24">
        <v>0</v>
      </c>
      <c r="L2927" s="25">
        <v>0</v>
      </c>
      <c r="M2927" s="26">
        <v>1.0614066957208901E-2</v>
      </c>
      <c r="N2927" s="23">
        <v>1</v>
      </c>
      <c r="O2927" s="23">
        <f t="shared" si="135"/>
        <v>1.0614066957208901E-2</v>
      </c>
      <c r="P2927" s="33">
        <f t="shared" si="137"/>
        <v>6.1772914258047349E-3</v>
      </c>
    </row>
    <row r="2928" spans="1:16" x14ac:dyDescent="0.25">
      <c r="A2928" s="27" t="s">
        <v>3754</v>
      </c>
      <c r="B2928" s="17" t="str">
        <f t="shared" si="136"/>
        <v>SANTA</v>
      </c>
      <c r="C2928" s="28" t="s">
        <v>2632</v>
      </c>
      <c r="D2928" s="28" t="s">
        <v>580</v>
      </c>
      <c r="E2928" s="19">
        <v>1.3864135571396501</v>
      </c>
      <c r="F2928" s="20">
        <v>10</v>
      </c>
      <c r="G2928" s="21">
        <v>0.42968001883346202</v>
      </c>
      <c r="H2928" s="22">
        <v>0</v>
      </c>
      <c r="I2928" s="23">
        <v>2</v>
      </c>
      <c r="J2928" s="21">
        <v>0.15508337985274501</v>
      </c>
      <c r="K2928" s="24">
        <v>0</v>
      </c>
      <c r="L2928" s="25">
        <v>0</v>
      </c>
      <c r="M2928" s="26">
        <v>1.05942901939668E-2</v>
      </c>
      <c r="N2928" s="23">
        <v>1</v>
      </c>
      <c r="O2928" s="23">
        <f t="shared" si="135"/>
        <v>1.05942901939668E-2</v>
      </c>
      <c r="P2928" s="33">
        <f t="shared" si="137"/>
        <v>7.6415079320373835E-3</v>
      </c>
    </row>
    <row r="2929" spans="1:16" x14ac:dyDescent="0.25">
      <c r="A2929" s="27" t="s">
        <v>3755</v>
      </c>
      <c r="B2929" s="17" t="str">
        <f t="shared" si="136"/>
        <v>SAN L</v>
      </c>
      <c r="C2929" s="28" t="s">
        <v>3273</v>
      </c>
      <c r="D2929" s="28" t="s">
        <v>621</v>
      </c>
      <c r="E2929" s="19">
        <v>1.9933233571569</v>
      </c>
      <c r="F2929" s="20">
        <v>10</v>
      </c>
      <c r="G2929" s="21">
        <v>1.4077436294576501E-2</v>
      </c>
      <c r="H2929" s="22">
        <v>0</v>
      </c>
      <c r="I2929" s="23">
        <v>0</v>
      </c>
      <c r="J2929" s="21">
        <v>0.80559363752667401</v>
      </c>
      <c r="K2929" s="24">
        <v>0</v>
      </c>
      <c r="L2929" s="25">
        <v>0</v>
      </c>
      <c r="M2929" s="26">
        <v>1.0592573275419299E-2</v>
      </c>
      <c r="N2929" s="23">
        <v>1</v>
      </c>
      <c r="O2929" s="23">
        <f t="shared" si="135"/>
        <v>1.0592573275419299E-2</v>
      </c>
      <c r="P2929" s="33">
        <f t="shared" si="137"/>
        <v>5.3140265664310526E-3</v>
      </c>
    </row>
    <row r="2930" spans="1:16" x14ac:dyDescent="0.25">
      <c r="A2930" s="27" t="s">
        <v>3756</v>
      </c>
      <c r="B2930" s="17" t="str">
        <f t="shared" si="136"/>
        <v>CAMBR</v>
      </c>
      <c r="C2930" s="28" t="s">
        <v>2928</v>
      </c>
      <c r="D2930" s="28" t="s">
        <v>580</v>
      </c>
      <c r="E2930" s="19">
        <v>2.1308568683910698</v>
      </c>
      <c r="F2930" s="20">
        <v>9.9999999999999893</v>
      </c>
      <c r="G2930" s="21">
        <v>0.104547837341968</v>
      </c>
      <c r="H2930" s="22">
        <v>0</v>
      </c>
      <c r="I2930" s="23">
        <v>0</v>
      </c>
      <c r="J2930" s="21">
        <v>0.58828522988126397</v>
      </c>
      <c r="K2930" s="24">
        <v>0</v>
      </c>
      <c r="L2930" s="25">
        <v>0</v>
      </c>
      <c r="M2930" s="26">
        <v>1.04929700153571E-2</v>
      </c>
      <c r="N2930" s="23">
        <v>1</v>
      </c>
      <c r="O2930" s="23">
        <f t="shared" si="135"/>
        <v>1.04929700153571E-2</v>
      </c>
      <c r="P2930" s="33">
        <f t="shared" si="137"/>
        <v>4.9242960289866628E-3</v>
      </c>
    </row>
    <row r="2931" spans="1:16" x14ac:dyDescent="0.25">
      <c r="A2931" s="27" t="s">
        <v>3757</v>
      </c>
      <c r="B2931" s="17" t="str">
        <f t="shared" si="136"/>
        <v>GRASS</v>
      </c>
      <c r="C2931" s="28" t="s">
        <v>1777</v>
      </c>
      <c r="D2931" s="28" t="s">
        <v>148</v>
      </c>
      <c r="E2931" s="19">
        <v>9.5865557286769307E-2</v>
      </c>
      <c r="F2931" s="20">
        <v>10</v>
      </c>
      <c r="G2931" s="21">
        <v>0</v>
      </c>
      <c r="H2931" s="22">
        <v>0</v>
      </c>
      <c r="I2931" s="23">
        <v>0</v>
      </c>
      <c r="J2931" s="21">
        <v>0.80701263860671302</v>
      </c>
      <c r="K2931" s="24">
        <v>0</v>
      </c>
      <c r="L2931" s="25">
        <v>0</v>
      </c>
      <c r="M2931" s="26">
        <v>1.0486257667448399E-2</v>
      </c>
      <c r="N2931" s="23">
        <v>1</v>
      </c>
      <c r="O2931" s="23">
        <f t="shared" si="135"/>
        <v>1.0486257667448399E-2</v>
      </c>
      <c r="P2931" s="33">
        <f t="shared" si="137"/>
        <v>0.10938503842501147</v>
      </c>
    </row>
    <row r="2932" spans="1:16" x14ac:dyDescent="0.25">
      <c r="A2932" s="27" t="s">
        <v>3758</v>
      </c>
      <c r="B2932" s="17" t="str">
        <f t="shared" si="136"/>
        <v>COTAT</v>
      </c>
      <c r="C2932" s="28" t="s">
        <v>800</v>
      </c>
      <c r="D2932" s="28" t="s">
        <v>226</v>
      </c>
      <c r="E2932" s="19">
        <v>0.50895508244102405</v>
      </c>
      <c r="F2932" s="20">
        <v>59.109193454652598</v>
      </c>
      <c r="G2932" s="21">
        <v>0.51409390454929604</v>
      </c>
      <c r="H2932" s="22">
        <v>0</v>
      </c>
      <c r="I2932" s="23">
        <v>0</v>
      </c>
      <c r="J2932" s="21">
        <v>4.8281359844597603E-2</v>
      </c>
      <c r="K2932" s="24">
        <v>0</v>
      </c>
      <c r="L2932" s="25">
        <v>0</v>
      </c>
      <c r="M2932" s="26">
        <v>1.04844612179892E-2</v>
      </c>
      <c r="N2932" s="23">
        <v>1</v>
      </c>
      <c r="O2932" s="23">
        <f t="shared" si="135"/>
        <v>1.04844612179892E-2</v>
      </c>
      <c r="P2932" s="33">
        <f t="shared" si="137"/>
        <v>2.0599973513780762E-2</v>
      </c>
    </row>
    <row r="2933" spans="1:16" x14ac:dyDescent="0.25">
      <c r="A2933" s="27" t="s">
        <v>3759</v>
      </c>
      <c r="B2933" s="17" t="str">
        <f t="shared" si="136"/>
        <v>LAS G</v>
      </c>
      <c r="C2933" s="28" t="s">
        <v>539</v>
      </c>
      <c r="D2933" s="28" t="s">
        <v>212</v>
      </c>
      <c r="E2933" s="19">
        <v>2.5108079032586099</v>
      </c>
      <c r="F2933" s="20">
        <v>10</v>
      </c>
      <c r="G2933" s="21">
        <v>0.365911923275683</v>
      </c>
      <c r="H2933" s="22">
        <v>0</v>
      </c>
      <c r="I2933" s="23">
        <v>1</v>
      </c>
      <c r="J2933" s="21">
        <v>0.34953148484712299</v>
      </c>
      <c r="K2933" s="24">
        <v>0</v>
      </c>
      <c r="L2933" s="25">
        <v>0</v>
      </c>
      <c r="M2933" s="26">
        <v>1.04660070982402E-2</v>
      </c>
      <c r="N2933" s="23">
        <v>1</v>
      </c>
      <c r="O2933" s="23">
        <f t="shared" si="135"/>
        <v>1.04660070982402E-2</v>
      </c>
      <c r="P2933" s="33">
        <f t="shared" si="137"/>
        <v>4.1683822504529587E-3</v>
      </c>
    </row>
    <row r="2934" spans="1:16" x14ac:dyDescent="0.25">
      <c r="A2934" s="27" t="s">
        <v>3760</v>
      </c>
      <c r="B2934" s="17" t="str">
        <f t="shared" si="136"/>
        <v>COTTO</v>
      </c>
      <c r="C2934" s="28" t="s">
        <v>1468</v>
      </c>
      <c r="D2934" s="28" t="s">
        <v>170</v>
      </c>
      <c r="E2934" s="19">
        <v>5.2936749126354501</v>
      </c>
      <c r="F2934" s="20">
        <v>10</v>
      </c>
      <c r="G2934" s="21">
        <v>0.60950447316131195</v>
      </c>
      <c r="H2934" s="22">
        <v>2</v>
      </c>
      <c r="I2934" s="23">
        <v>2</v>
      </c>
      <c r="J2934" s="21">
        <v>0.232716004435018</v>
      </c>
      <c r="K2934" s="24">
        <v>0</v>
      </c>
      <c r="L2934" s="25">
        <v>0</v>
      </c>
      <c r="M2934" s="26">
        <v>1.0443637003364399E-2</v>
      </c>
      <c r="N2934" s="23">
        <v>1</v>
      </c>
      <c r="O2934" s="23">
        <f t="shared" si="135"/>
        <v>1.0443637003364399E-2</v>
      </c>
      <c r="P2934" s="33">
        <f t="shared" si="137"/>
        <v>1.9728519744264096E-3</v>
      </c>
    </row>
    <row r="2935" spans="1:16" x14ac:dyDescent="0.25">
      <c r="A2935" s="27" t="s">
        <v>3761</v>
      </c>
      <c r="B2935" s="17" t="str">
        <f t="shared" si="136"/>
        <v>PURIS</v>
      </c>
      <c r="C2935" s="28" t="s">
        <v>1513</v>
      </c>
      <c r="D2935" s="28" t="s">
        <v>580</v>
      </c>
      <c r="E2935" s="19">
        <v>0.33997774627553001</v>
      </c>
      <c r="F2935" s="20">
        <v>72.295115292735503</v>
      </c>
      <c r="G2935" s="21">
        <v>0.27048847072644899</v>
      </c>
      <c r="H2935" s="22">
        <v>0</v>
      </c>
      <c r="I2935" s="23">
        <v>0</v>
      </c>
      <c r="J2935" s="21">
        <v>2.02014890344425E-2</v>
      </c>
      <c r="K2935" s="24">
        <v>0</v>
      </c>
      <c r="L2935" s="25">
        <v>0</v>
      </c>
      <c r="M2935" s="26">
        <v>1.04286626665875E-2</v>
      </c>
      <c r="N2935" s="23">
        <v>1</v>
      </c>
      <c r="O2935" s="23">
        <f t="shared" si="135"/>
        <v>1.04286626665875E-2</v>
      </c>
      <c r="P2935" s="33">
        <f t="shared" si="137"/>
        <v>3.067454496899848E-2</v>
      </c>
    </row>
    <row r="2936" spans="1:16" x14ac:dyDescent="0.25">
      <c r="A2936" s="27" t="s">
        <v>3762</v>
      </c>
      <c r="B2936" s="17" t="str">
        <f t="shared" si="136"/>
        <v>TEMPL</v>
      </c>
      <c r="C2936" s="28" t="s">
        <v>3763</v>
      </c>
      <c r="D2936" s="28" t="s">
        <v>580</v>
      </c>
      <c r="E2936" s="19">
        <v>1.21183462244871</v>
      </c>
      <c r="F2936" s="20">
        <v>10</v>
      </c>
      <c r="G2936" s="21">
        <v>0.85643782014580605</v>
      </c>
      <c r="H2936" s="22">
        <v>0</v>
      </c>
      <c r="I2936" s="23">
        <v>0</v>
      </c>
      <c r="J2936" s="21">
        <v>9.4250891934064301E-2</v>
      </c>
      <c r="K2936" s="24">
        <v>0</v>
      </c>
      <c r="L2936" s="25">
        <v>0</v>
      </c>
      <c r="M2936" s="26">
        <v>1.04081985945243E-2</v>
      </c>
      <c r="N2936" s="23">
        <v>1</v>
      </c>
      <c r="O2936" s="23">
        <f t="shared" si="135"/>
        <v>1.04081985945243E-2</v>
      </c>
      <c r="P2936" s="33">
        <f t="shared" si="137"/>
        <v>8.588794544830575E-3</v>
      </c>
    </row>
    <row r="2937" spans="1:16" x14ac:dyDescent="0.25">
      <c r="A2937" s="27" t="s">
        <v>3764</v>
      </c>
      <c r="B2937" s="17" t="str">
        <f t="shared" si="136"/>
        <v>RESER</v>
      </c>
      <c r="C2937" s="28" t="s">
        <v>2582</v>
      </c>
      <c r="D2937" s="28" t="s">
        <v>223</v>
      </c>
      <c r="E2937" s="19">
        <v>1.7350946440356501</v>
      </c>
      <c r="F2937" s="20">
        <v>10</v>
      </c>
      <c r="G2937" s="21">
        <v>0.40392939038844999</v>
      </c>
      <c r="H2937" s="22">
        <v>0</v>
      </c>
      <c r="I2937" s="23">
        <v>1</v>
      </c>
      <c r="J2937" s="21">
        <v>0.179108071642749</v>
      </c>
      <c r="K2937" s="24">
        <v>0</v>
      </c>
      <c r="L2937" s="25">
        <v>0</v>
      </c>
      <c r="M2937" s="26">
        <v>1.0405623013418E-2</v>
      </c>
      <c r="N2937" s="23">
        <v>1</v>
      </c>
      <c r="O2937" s="23">
        <f t="shared" si="135"/>
        <v>1.0405623013418E-2</v>
      </c>
      <c r="P2937" s="33">
        <f t="shared" si="137"/>
        <v>5.9971500973662172E-3</v>
      </c>
    </row>
    <row r="2938" spans="1:16" x14ac:dyDescent="0.25">
      <c r="A2938" s="27" t="s">
        <v>3765</v>
      </c>
      <c r="B2938" s="17" t="str">
        <f t="shared" si="136"/>
        <v>CLEAR</v>
      </c>
      <c r="C2938" s="28" t="s">
        <v>1315</v>
      </c>
      <c r="D2938" s="28" t="s">
        <v>187</v>
      </c>
      <c r="E2938" s="19">
        <v>0.26471907463873601</v>
      </c>
      <c r="F2938" s="20">
        <v>10</v>
      </c>
      <c r="G2938" s="21">
        <v>0.85608298659410897</v>
      </c>
      <c r="H2938" s="22">
        <v>0</v>
      </c>
      <c r="I2938" s="23">
        <v>0</v>
      </c>
      <c r="J2938" s="21">
        <v>9.3541641199429496E-2</v>
      </c>
      <c r="K2938" s="24">
        <v>0</v>
      </c>
      <c r="L2938" s="25">
        <v>0</v>
      </c>
      <c r="M2938" s="26">
        <v>1.03978667057217E-2</v>
      </c>
      <c r="N2938" s="23">
        <v>1</v>
      </c>
      <c r="O2938" s="23">
        <f t="shared" si="135"/>
        <v>1.03978667057217E-2</v>
      </c>
      <c r="P2938" s="33">
        <f t="shared" si="137"/>
        <v>3.9278872215429667E-2</v>
      </c>
    </row>
    <row r="2939" spans="1:16" x14ac:dyDescent="0.25">
      <c r="A2939" s="27" t="s">
        <v>3766</v>
      </c>
      <c r="B2939" s="17" t="str">
        <f t="shared" si="136"/>
        <v>CAMBR</v>
      </c>
      <c r="C2939" s="28" t="s">
        <v>2550</v>
      </c>
      <c r="D2939" s="28" t="s">
        <v>580</v>
      </c>
      <c r="E2939" s="19">
        <v>7.5504355718272897</v>
      </c>
      <c r="F2939" s="20">
        <v>30.2260744543835</v>
      </c>
      <c r="G2939" s="21">
        <v>1.5205228329503301E-2</v>
      </c>
      <c r="H2939" s="22">
        <v>0</v>
      </c>
      <c r="I2939" s="23">
        <v>1</v>
      </c>
      <c r="J2939" s="21">
        <v>0.62433377110732602</v>
      </c>
      <c r="K2939" s="24">
        <v>0</v>
      </c>
      <c r="L2939" s="25">
        <v>0</v>
      </c>
      <c r="M2939" s="26">
        <v>1.03709528875393E-2</v>
      </c>
      <c r="N2939" s="23">
        <v>1</v>
      </c>
      <c r="O2939" s="23">
        <f t="shared" si="135"/>
        <v>1.03709528875393E-2</v>
      </c>
      <c r="P2939" s="33">
        <f t="shared" si="137"/>
        <v>1.3735569013046242E-3</v>
      </c>
    </row>
    <row r="2940" spans="1:16" x14ac:dyDescent="0.25">
      <c r="A2940" s="27" t="s">
        <v>3767</v>
      </c>
      <c r="B2940" s="17" t="str">
        <f t="shared" si="136"/>
        <v>PACIF</v>
      </c>
      <c r="C2940" s="28" t="s">
        <v>1322</v>
      </c>
      <c r="D2940" s="28" t="s">
        <v>304</v>
      </c>
      <c r="E2940" s="19">
        <v>1.131540546429914</v>
      </c>
      <c r="F2940" s="20">
        <v>10</v>
      </c>
      <c r="G2940" s="21">
        <v>0</v>
      </c>
      <c r="H2940" s="22">
        <v>1</v>
      </c>
      <c r="I2940" s="23">
        <v>0</v>
      </c>
      <c r="J2940" s="21">
        <v>0.38017761473196399</v>
      </c>
      <c r="K2940" s="24">
        <v>0.245328830246722</v>
      </c>
      <c r="L2940" s="25">
        <v>0</v>
      </c>
      <c r="M2940" s="26">
        <v>1.03342844806508E-2</v>
      </c>
      <c r="N2940" s="23">
        <v>1</v>
      </c>
      <c r="O2940" s="23">
        <f t="shared" si="135"/>
        <v>1.03342844806508E-2</v>
      </c>
      <c r="P2940" s="33">
        <f t="shared" si="137"/>
        <v>9.1329334271371514E-3</v>
      </c>
    </row>
    <row r="2941" spans="1:16" x14ac:dyDescent="0.25">
      <c r="A2941" s="27" t="s">
        <v>3768</v>
      </c>
      <c r="B2941" s="17" t="str">
        <f t="shared" si="136"/>
        <v>CARLO</v>
      </c>
      <c r="C2941" s="28" t="s">
        <v>2509</v>
      </c>
      <c r="D2941" s="28" t="s">
        <v>187</v>
      </c>
      <c r="E2941" s="19">
        <v>3.83747557742443</v>
      </c>
      <c r="F2941" s="20">
        <v>25.069206538885702</v>
      </c>
      <c r="G2941" s="21">
        <v>0.63577516212382601</v>
      </c>
      <c r="H2941" s="22">
        <v>0</v>
      </c>
      <c r="I2941" s="23">
        <v>0</v>
      </c>
      <c r="J2941" s="21">
        <v>0.16588962703253701</v>
      </c>
      <c r="K2941" s="24">
        <v>0</v>
      </c>
      <c r="L2941" s="25">
        <v>0</v>
      </c>
      <c r="M2941" s="26">
        <v>1.0334160505362001E-2</v>
      </c>
      <c r="N2941" s="23">
        <v>1</v>
      </c>
      <c r="O2941" s="23">
        <f t="shared" si="135"/>
        <v>1.0334160505362001E-2</v>
      </c>
      <c r="P2941" s="33">
        <f t="shared" si="137"/>
        <v>2.6929579867965969E-3</v>
      </c>
    </row>
    <row r="2942" spans="1:16" x14ac:dyDescent="0.25">
      <c r="A2942" s="27" t="s">
        <v>3769</v>
      </c>
      <c r="B2942" s="17" t="str">
        <f t="shared" si="136"/>
        <v>ATASC</v>
      </c>
      <c r="C2942" s="28" t="s">
        <v>876</v>
      </c>
      <c r="D2942" s="28" t="s">
        <v>580</v>
      </c>
      <c r="E2942" s="19">
        <v>0.48232911429275899</v>
      </c>
      <c r="F2942" s="20">
        <v>10</v>
      </c>
      <c r="G2942" s="21">
        <v>0.88743607303295302</v>
      </c>
      <c r="H2942" s="22">
        <v>0</v>
      </c>
      <c r="I2942" s="23">
        <v>1</v>
      </c>
      <c r="J2942" s="21">
        <v>3.6811497172700498E-2</v>
      </c>
      <c r="K2942" s="24">
        <v>0</v>
      </c>
      <c r="L2942" s="25">
        <v>0</v>
      </c>
      <c r="M2942" s="26">
        <v>1.0295538821446799E-2</v>
      </c>
      <c r="N2942" s="23">
        <v>1</v>
      </c>
      <c r="O2942" s="23">
        <f t="shared" si="135"/>
        <v>1.0295538821446799E-2</v>
      </c>
      <c r="P2942" s="33">
        <f t="shared" si="137"/>
        <v>2.134546415789805E-2</v>
      </c>
    </row>
    <row r="2943" spans="1:16" x14ac:dyDescent="0.25">
      <c r="A2943" s="27" t="s">
        <v>3770</v>
      </c>
      <c r="B2943" s="17" t="str">
        <f t="shared" si="136"/>
        <v>MORGA</v>
      </c>
      <c r="C2943" s="28" t="s">
        <v>1588</v>
      </c>
      <c r="D2943" s="28" t="s">
        <v>490</v>
      </c>
      <c r="E2943" s="19">
        <v>0.59186758806891404</v>
      </c>
      <c r="F2943" s="20">
        <v>10</v>
      </c>
      <c r="G2943" s="21">
        <v>0.112236280037789</v>
      </c>
      <c r="H2943" s="22">
        <v>0</v>
      </c>
      <c r="I2943" s="23">
        <v>0</v>
      </c>
      <c r="J2943" s="21">
        <v>0.69562319360560998</v>
      </c>
      <c r="K2943" s="24">
        <v>0</v>
      </c>
      <c r="L2943" s="25">
        <v>0</v>
      </c>
      <c r="M2943" s="26">
        <v>1.0290825283130901E-2</v>
      </c>
      <c r="N2943" s="23">
        <v>1</v>
      </c>
      <c r="O2943" s="23">
        <f t="shared" si="135"/>
        <v>1.0290825283130901E-2</v>
      </c>
      <c r="P2943" s="33">
        <f t="shared" si="137"/>
        <v>1.738703975446057E-2</v>
      </c>
    </row>
    <row r="2944" spans="1:16" x14ac:dyDescent="0.25">
      <c r="A2944" s="27" t="s">
        <v>3771</v>
      </c>
      <c r="B2944" s="17" t="str">
        <f t="shared" si="136"/>
        <v>LLAGA</v>
      </c>
      <c r="C2944" s="28" t="s">
        <v>3772</v>
      </c>
      <c r="D2944" s="28" t="s">
        <v>490</v>
      </c>
      <c r="E2944" s="19">
        <v>0.40588876329868201</v>
      </c>
      <c r="F2944" s="20">
        <v>10</v>
      </c>
      <c r="G2944" s="21">
        <v>0.70523196508723596</v>
      </c>
      <c r="H2944" s="22">
        <v>0</v>
      </c>
      <c r="I2944" s="23">
        <v>1</v>
      </c>
      <c r="J2944" s="21">
        <v>0.186306919068356</v>
      </c>
      <c r="K2944" s="24">
        <v>0</v>
      </c>
      <c r="L2944" s="25">
        <v>0</v>
      </c>
      <c r="M2944" s="26">
        <v>1.0290034190675699E-2</v>
      </c>
      <c r="N2944" s="23">
        <v>1</v>
      </c>
      <c r="O2944" s="23">
        <f t="shared" si="135"/>
        <v>1.0290034190675699E-2</v>
      </c>
      <c r="P2944" s="33">
        <f t="shared" si="137"/>
        <v>2.5351857752966556E-2</v>
      </c>
    </row>
    <row r="2945" spans="1:16" x14ac:dyDescent="0.25">
      <c r="A2945" s="27" t="s">
        <v>3773</v>
      </c>
      <c r="B2945" s="17" t="str">
        <f t="shared" si="136"/>
        <v>WILLI</v>
      </c>
      <c r="C2945" s="28" t="s">
        <v>331</v>
      </c>
      <c r="D2945" s="28" t="s">
        <v>187</v>
      </c>
      <c r="E2945" s="19">
        <v>0.81371989249598198</v>
      </c>
      <c r="F2945" s="20">
        <v>28.069414736735101</v>
      </c>
      <c r="G2945" s="21">
        <v>0.47506533787072502</v>
      </c>
      <c r="H2945" s="22">
        <v>0</v>
      </c>
      <c r="I2945" s="23">
        <v>2</v>
      </c>
      <c r="J2945" s="21">
        <v>0.228156208038754</v>
      </c>
      <c r="K2945" s="24">
        <v>0</v>
      </c>
      <c r="L2945" s="25">
        <v>0</v>
      </c>
      <c r="M2945" s="26">
        <v>1.0255467471363199E-2</v>
      </c>
      <c r="N2945" s="23">
        <v>1</v>
      </c>
      <c r="O2945" s="23">
        <f t="shared" si="135"/>
        <v>1.0255467471363199E-2</v>
      </c>
      <c r="P2945" s="33">
        <f t="shared" si="137"/>
        <v>1.2603191301991968E-2</v>
      </c>
    </row>
    <row r="2946" spans="1:16" x14ac:dyDescent="0.25">
      <c r="A2946" s="27" t="s">
        <v>3774</v>
      </c>
      <c r="B2946" s="17" t="str">
        <f t="shared" si="136"/>
        <v>LAKEV</v>
      </c>
      <c r="C2946" s="28" t="s">
        <v>1012</v>
      </c>
      <c r="D2946" s="28" t="s">
        <v>226</v>
      </c>
      <c r="E2946" s="19">
        <v>0.62549061713095899</v>
      </c>
      <c r="F2946" s="20">
        <v>57.7370983284194</v>
      </c>
      <c r="G2946" s="21">
        <v>0.40718621452985299</v>
      </c>
      <c r="H2946" s="22">
        <v>0</v>
      </c>
      <c r="I2946" s="23">
        <v>0</v>
      </c>
      <c r="J2946" s="21">
        <v>0.120083856009663</v>
      </c>
      <c r="K2946" s="24">
        <v>0</v>
      </c>
      <c r="L2946" s="25">
        <v>0</v>
      </c>
      <c r="M2946" s="26">
        <v>1.0221653444120401E-2</v>
      </c>
      <c r="N2946" s="23">
        <v>1</v>
      </c>
      <c r="O2946" s="23">
        <f t="shared" si="135"/>
        <v>1.0221653444120401E-2</v>
      </c>
      <c r="P2946" s="33">
        <f t="shared" si="137"/>
        <v>1.6341817389692821E-2</v>
      </c>
    </row>
    <row r="2947" spans="1:16" x14ac:dyDescent="0.25">
      <c r="A2947" s="27" t="s">
        <v>3775</v>
      </c>
      <c r="B2947" s="17" t="str">
        <f t="shared" si="136"/>
        <v xml:space="preserve">FORT </v>
      </c>
      <c r="C2947" s="28" t="s">
        <v>3570</v>
      </c>
      <c r="D2947" s="28" t="s">
        <v>223</v>
      </c>
      <c r="E2947" s="19">
        <v>1.58473190577389</v>
      </c>
      <c r="F2947" s="20">
        <v>10</v>
      </c>
      <c r="G2947" s="21">
        <v>0</v>
      </c>
      <c r="H2947" s="22">
        <v>0</v>
      </c>
      <c r="I2947" s="23">
        <v>4</v>
      </c>
      <c r="J2947" s="21">
        <v>0.43001994218575901</v>
      </c>
      <c r="K2947" s="24">
        <v>0</v>
      </c>
      <c r="L2947" s="25">
        <v>0</v>
      </c>
      <c r="M2947" s="26">
        <v>1.02126008630526E-2</v>
      </c>
      <c r="N2947" s="23">
        <v>1</v>
      </c>
      <c r="O2947" s="23">
        <f t="shared" si="135"/>
        <v>1.02126008630526E-2</v>
      </c>
      <c r="P2947" s="33">
        <f t="shared" si="137"/>
        <v>6.4443713323644901E-3</v>
      </c>
    </row>
    <row r="2948" spans="1:16" x14ac:dyDescent="0.25">
      <c r="A2948" s="27" t="s">
        <v>3776</v>
      </c>
      <c r="B2948" s="17" t="str">
        <f t="shared" si="136"/>
        <v>SAN L</v>
      </c>
      <c r="C2948" s="28" t="s">
        <v>1456</v>
      </c>
      <c r="D2948" s="28" t="s">
        <v>580</v>
      </c>
      <c r="E2948" s="19">
        <v>2.1274173569972699</v>
      </c>
      <c r="F2948" s="20">
        <v>42.668088203003101</v>
      </c>
      <c r="G2948" s="21">
        <v>0.27622455344692698</v>
      </c>
      <c r="H2948" s="22">
        <v>0</v>
      </c>
      <c r="I2948" s="23">
        <v>0</v>
      </c>
      <c r="J2948" s="21">
        <v>0.32319191012340398</v>
      </c>
      <c r="K2948" s="24">
        <v>0</v>
      </c>
      <c r="L2948" s="25">
        <v>0</v>
      </c>
      <c r="M2948" s="26">
        <v>1.0144921588001499E-2</v>
      </c>
      <c r="N2948" s="23">
        <v>1</v>
      </c>
      <c r="O2948" s="23">
        <f t="shared" si="135"/>
        <v>1.0144921588001499E-2</v>
      </c>
      <c r="P2948" s="33">
        <f t="shared" si="137"/>
        <v>4.7686560207069505E-3</v>
      </c>
    </row>
    <row r="2949" spans="1:16" x14ac:dyDescent="0.25">
      <c r="A2949" s="27" t="s">
        <v>3777</v>
      </c>
      <c r="B2949" s="17" t="str">
        <f t="shared" si="136"/>
        <v>HARRI</v>
      </c>
      <c r="C2949" s="28" t="s">
        <v>3778</v>
      </c>
      <c r="D2949" s="28" t="s">
        <v>187</v>
      </c>
      <c r="E2949" s="19">
        <v>2.3960612039941802</v>
      </c>
      <c r="F2949" s="20">
        <v>14.414540409183401</v>
      </c>
      <c r="G2949" s="21">
        <v>0.202401706203788</v>
      </c>
      <c r="H2949" s="22">
        <v>1</v>
      </c>
      <c r="I2949" s="23">
        <v>5</v>
      </c>
      <c r="J2949" s="21">
        <v>0.458817081766836</v>
      </c>
      <c r="K2949" s="24">
        <v>0</v>
      </c>
      <c r="L2949" s="25">
        <v>0</v>
      </c>
      <c r="M2949" s="26">
        <v>1.01437425313506E-2</v>
      </c>
      <c r="N2949" s="23">
        <v>1</v>
      </c>
      <c r="O2949" s="23">
        <f t="shared" ref="O2949:O3012" si="138">M2949*N2949</f>
        <v>1.01437425313506E-2</v>
      </c>
      <c r="P2949" s="33">
        <f t="shared" si="137"/>
        <v>4.2335072720351254E-3</v>
      </c>
    </row>
    <row r="2950" spans="1:16" x14ac:dyDescent="0.25">
      <c r="A2950" s="27" t="s">
        <v>3779</v>
      </c>
      <c r="B2950" s="17" t="str">
        <f t="shared" ref="B2950:B3013" si="139">LEFT(A2950,5)</f>
        <v>SONOM</v>
      </c>
      <c r="C2950" s="28" t="s">
        <v>1579</v>
      </c>
      <c r="D2950" s="28" t="s">
        <v>226</v>
      </c>
      <c r="E2950" s="19">
        <v>1.64863842929114</v>
      </c>
      <c r="F2950" s="20">
        <v>23.181059510612201</v>
      </c>
      <c r="G2950" s="21">
        <v>0.52928252882830995</v>
      </c>
      <c r="H2950" s="22">
        <v>0</v>
      </c>
      <c r="I2950" s="23">
        <v>1</v>
      </c>
      <c r="J2950" s="21">
        <v>0.22305037741113001</v>
      </c>
      <c r="K2950" s="24">
        <v>0</v>
      </c>
      <c r="L2950" s="25">
        <v>0</v>
      </c>
      <c r="M2950" s="26">
        <v>1.01062964427196E-2</v>
      </c>
      <c r="N2950" s="23">
        <v>1</v>
      </c>
      <c r="O2950" s="23">
        <f t="shared" si="138"/>
        <v>1.01062964427196E-2</v>
      </c>
      <c r="P2950" s="33">
        <f t="shared" ref="P2950:P3013" si="140">O2950/E2950</f>
        <v>6.130086660096218E-3</v>
      </c>
    </row>
    <row r="2951" spans="1:16" x14ac:dyDescent="0.25">
      <c r="A2951" s="27" t="s">
        <v>3780</v>
      </c>
      <c r="B2951" s="17" t="str">
        <f t="shared" si="139"/>
        <v>BRENT</v>
      </c>
      <c r="C2951" s="28" t="s">
        <v>2475</v>
      </c>
      <c r="D2951" s="28" t="s">
        <v>593</v>
      </c>
      <c r="E2951" s="19">
        <v>0.37121510084229298</v>
      </c>
      <c r="F2951" s="20">
        <v>10</v>
      </c>
      <c r="G2951" s="21">
        <v>0</v>
      </c>
      <c r="H2951" s="22">
        <v>0</v>
      </c>
      <c r="I2951" s="23">
        <v>0</v>
      </c>
      <c r="J2951" s="21">
        <v>0.76979468697508602</v>
      </c>
      <c r="K2951" s="24">
        <v>0</v>
      </c>
      <c r="L2951" s="25">
        <v>0</v>
      </c>
      <c r="M2951" s="26">
        <v>1.01062207060428E-2</v>
      </c>
      <c r="N2951" s="23">
        <v>1</v>
      </c>
      <c r="O2951" s="23">
        <f t="shared" si="138"/>
        <v>1.01062207060428E-2</v>
      </c>
      <c r="P2951" s="33">
        <f t="shared" si="140"/>
        <v>2.7224702559544654E-2</v>
      </c>
    </row>
    <row r="2952" spans="1:16" x14ac:dyDescent="0.25">
      <c r="A2952" s="27" t="s">
        <v>3781</v>
      </c>
      <c r="B2952" s="17" t="str">
        <f t="shared" si="139"/>
        <v>LINCO</v>
      </c>
      <c r="C2952" s="28" t="s">
        <v>3315</v>
      </c>
      <c r="D2952" s="28" t="s">
        <v>148</v>
      </c>
      <c r="E2952" s="19">
        <v>3.5301974867614301</v>
      </c>
      <c r="F2952" s="20">
        <v>10.702327550135401</v>
      </c>
      <c r="G2952" s="21">
        <v>0.65542553500456002</v>
      </c>
      <c r="H2952" s="22">
        <v>2</v>
      </c>
      <c r="I2952" s="23">
        <v>0</v>
      </c>
      <c r="J2952" s="21">
        <v>0.19542987833574399</v>
      </c>
      <c r="K2952" s="24">
        <v>0</v>
      </c>
      <c r="L2952" s="25">
        <v>0</v>
      </c>
      <c r="M2952" s="26">
        <v>1.0071698652246301E-2</v>
      </c>
      <c r="N2952" s="23">
        <v>1</v>
      </c>
      <c r="O2952" s="23">
        <f t="shared" si="138"/>
        <v>1.0071698652246301E-2</v>
      </c>
      <c r="P2952" s="33">
        <f t="shared" si="140"/>
        <v>2.8530128101943619E-3</v>
      </c>
    </row>
    <row r="2953" spans="1:16" x14ac:dyDescent="0.25">
      <c r="A2953" s="27" t="s">
        <v>3782</v>
      </c>
      <c r="B2953" s="17" t="str">
        <f t="shared" si="139"/>
        <v>NARRO</v>
      </c>
      <c r="C2953" s="28" t="s">
        <v>1496</v>
      </c>
      <c r="D2953" s="28" t="s">
        <v>148</v>
      </c>
      <c r="E2953" s="19">
        <v>0.45208692799175298</v>
      </c>
      <c r="F2953" s="20">
        <v>10</v>
      </c>
      <c r="G2953" s="21">
        <v>0.82653168661802001</v>
      </c>
      <c r="H2953" s="22">
        <v>0</v>
      </c>
      <c r="I2953" s="23">
        <v>1</v>
      </c>
      <c r="J2953" s="21">
        <v>6.2342911274385203E-2</v>
      </c>
      <c r="K2953" s="24">
        <v>0</v>
      </c>
      <c r="L2953" s="25">
        <v>0</v>
      </c>
      <c r="M2953" s="26">
        <v>1.00471450661083E-2</v>
      </c>
      <c r="N2953" s="23">
        <v>1</v>
      </c>
      <c r="O2953" s="23">
        <f t="shared" si="138"/>
        <v>1.00471450661083E-2</v>
      </c>
      <c r="P2953" s="33">
        <f t="shared" si="140"/>
        <v>2.222392297591843E-2</v>
      </c>
    </row>
    <row r="2954" spans="1:16" x14ac:dyDescent="0.25">
      <c r="A2954" s="27" t="s">
        <v>3783</v>
      </c>
      <c r="B2954" s="17" t="str">
        <f t="shared" si="139"/>
        <v>CURTI</v>
      </c>
      <c r="C2954" s="28" t="s">
        <v>2997</v>
      </c>
      <c r="D2954" s="28" t="s">
        <v>145</v>
      </c>
      <c r="E2954" s="19">
        <v>2.5983191099540499</v>
      </c>
      <c r="F2954" s="20">
        <v>9.9999999999999893</v>
      </c>
      <c r="G2954" s="21">
        <v>0.28777018562131501</v>
      </c>
      <c r="H2954" s="22">
        <v>0</v>
      </c>
      <c r="I2954" s="23">
        <v>1</v>
      </c>
      <c r="J2954" s="21">
        <v>0.50570379798356802</v>
      </c>
      <c r="K2954" s="24">
        <v>0</v>
      </c>
      <c r="L2954" s="25">
        <v>0</v>
      </c>
      <c r="M2954" s="26">
        <v>1.0044371648191899E-2</v>
      </c>
      <c r="N2954" s="23">
        <v>1</v>
      </c>
      <c r="O2954" s="23">
        <f t="shared" si="138"/>
        <v>1.0044371648191899E-2</v>
      </c>
      <c r="P2954" s="33">
        <f t="shared" si="140"/>
        <v>3.8657190372469413E-3</v>
      </c>
    </row>
    <row r="2955" spans="1:16" x14ac:dyDescent="0.25">
      <c r="A2955" s="27" t="s">
        <v>3784</v>
      </c>
      <c r="B2955" s="17" t="str">
        <f t="shared" si="139"/>
        <v xml:space="preserve">MESA </v>
      </c>
      <c r="C2955" s="28" t="s">
        <v>2554</v>
      </c>
      <c r="D2955" s="28" t="s">
        <v>580</v>
      </c>
      <c r="E2955" s="19">
        <v>1.0274400862962301</v>
      </c>
      <c r="F2955" s="20">
        <v>49.200825406213902</v>
      </c>
      <c r="G2955" s="21">
        <v>0.44210292941227303</v>
      </c>
      <c r="H2955" s="22">
        <v>0</v>
      </c>
      <c r="I2955" s="23">
        <v>0</v>
      </c>
      <c r="J2955" s="21">
        <v>0.12957768005047199</v>
      </c>
      <c r="K2955" s="24">
        <v>0</v>
      </c>
      <c r="L2955" s="25">
        <v>0</v>
      </c>
      <c r="M2955" s="26">
        <v>1.00206016850573E-2</v>
      </c>
      <c r="N2955" s="23">
        <v>1</v>
      </c>
      <c r="O2955" s="23">
        <f t="shared" si="138"/>
        <v>1.00206016850573E-2</v>
      </c>
      <c r="P2955" s="33">
        <f t="shared" si="140"/>
        <v>9.7529790969905512E-3</v>
      </c>
    </row>
    <row r="2956" spans="1:16" x14ac:dyDescent="0.25">
      <c r="A2956" s="27" t="s">
        <v>3785</v>
      </c>
      <c r="B2956" s="17" t="str">
        <f t="shared" si="139"/>
        <v>TIDEW</v>
      </c>
      <c r="C2956" s="28" t="s">
        <v>3472</v>
      </c>
      <c r="D2956" s="28" t="s">
        <v>593</v>
      </c>
      <c r="E2956" s="19">
        <v>4.2404984562684396</v>
      </c>
      <c r="F2956" s="20">
        <v>36.2820823427273</v>
      </c>
      <c r="G2956" s="21">
        <v>0.12304939400688</v>
      </c>
      <c r="H2956" s="22">
        <v>0</v>
      </c>
      <c r="I2956" s="23">
        <v>0</v>
      </c>
      <c r="J2956" s="21">
        <v>0.47537664795135698</v>
      </c>
      <c r="K2956" s="24">
        <v>0</v>
      </c>
      <c r="L2956" s="25">
        <v>0</v>
      </c>
      <c r="M2956" s="26">
        <v>9.9699282579376394E-3</v>
      </c>
      <c r="N2956" s="23">
        <v>1</v>
      </c>
      <c r="O2956" s="23">
        <f t="shared" si="138"/>
        <v>9.9699282579376394E-3</v>
      </c>
      <c r="P2956" s="33">
        <f t="shared" si="140"/>
        <v>2.3511217751299436E-3</v>
      </c>
    </row>
    <row r="2957" spans="1:16" x14ac:dyDescent="0.25">
      <c r="A2957" s="27" t="s">
        <v>3786</v>
      </c>
      <c r="B2957" s="17" t="str">
        <f t="shared" si="139"/>
        <v>UKIAH</v>
      </c>
      <c r="C2957" s="28" t="s">
        <v>2065</v>
      </c>
      <c r="D2957" s="28" t="s">
        <v>187</v>
      </c>
      <c r="E2957" s="19">
        <v>0.73360448967128</v>
      </c>
      <c r="F2957" s="20">
        <v>10</v>
      </c>
      <c r="G2957" s="21">
        <v>0.33417958336478698</v>
      </c>
      <c r="H2957" s="22">
        <v>1</v>
      </c>
      <c r="I2957" s="23">
        <v>5</v>
      </c>
      <c r="J2957" s="21">
        <v>0.22744362652967501</v>
      </c>
      <c r="K2957" s="24">
        <v>0</v>
      </c>
      <c r="L2957" s="25">
        <v>0</v>
      </c>
      <c r="M2957" s="26">
        <v>9.9472853691469892E-3</v>
      </c>
      <c r="N2957" s="23">
        <v>1</v>
      </c>
      <c r="O2957" s="23">
        <f t="shared" si="138"/>
        <v>9.9472853691469892E-3</v>
      </c>
      <c r="P2957" s="33">
        <f t="shared" si="140"/>
        <v>1.355946631897558E-2</v>
      </c>
    </row>
    <row r="2958" spans="1:16" x14ac:dyDescent="0.25">
      <c r="A2958" s="27" t="s">
        <v>3787</v>
      </c>
      <c r="B2958" s="17" t="str">
        <f t="shared" si="139"/>
        <v>FITCH</v>
      </c>
      <c r="C2958" s="28" t="s">
        <v>397</v>
      </c>
      <c r="D2958" s="28" t="s">
        <v>226</v>
      </c>
      <c r="E2958" s="19">
        <v>2.1792608507643001</v>
      </c>
      <c r="F2958" s="20">
        <v>18.066643887506999</v>
      </c>
      <c r="G2958" s="21">
        <v>0.70633158048261402</v>
      </c>
      <c r="H2958" s="22">
        <v>0</v>
      </c>
      <c r="I2958" s="23">
        <v>0</v>
      </c>
      <c r="J2958" s="21">
        <v>0.11511440187074699</v>
      </c>
      <c r="K2958" s="24">
        <v>0</v>
      </c>
      <c r="L2958" s="25">
        <v>0</v>
      </c>
      <c r="M2958" s="26">
        <v>9.9274236616073899E-3</v>
      </c>
      <c r="N2958" s="23">
        <v>1</v>
      </c>
      <c r="O2958" s="23">
        <f t="shared" si="138"/>
        <v>9.9274236616073899E-3</v>
      </c>
      <c r="P2958" s="33">
        <f t="shared" si="140"/>
        <v>4.555408618534899E-3</v>
      </c>
    </row>
    <row r="2959" spans="1:16" x14ac:dyDescent="0.25">
      <c r="A2959" s="27" t="s">
        <v>3788</v>
      </c>
      <c r="B2959" s="17" t="str">
        <f t="shared" si="139"/>
        <v>HARTL</v>
      </c>
      <c r="C2959" s="28" t="s">
        <v>1433</v>
      </c>
      <c r="D2959" s="28" t="s">
        <v>187</v>
      </c>
      <c r="E2959" s="19">
        <v>2.7706606599029402</v>
      </c>
      <c r="F2959" s="20">
        <v>10</v>
      </c>
      <c r="G2959" s="21">
        <v>0.40843602843195198</v>
      </c>
      <c r="H2959" s="22">
        <v>0</v>
      </c>
      <c r="I2959" s="23">
        <v>2</v>
      </c>
      <c r="J2959" s="21">
        <v>0.23936930093300199</v>
      </c>
      <c r="K2959" s="24">
        <v>0</v>
      </c>
      <c r="L2959" s="25">
        <v>0</v>
      </c>
      <c r="M2959" s="26">
        <v>9.9181231999878102E-3</v>
      </c>
      <c r="N2959" s="23">
        <v>1</v>
      </c>
      <c r="O2959" s="23">
        <f t="shared" si="138"/>
        <v>9.9181231999878102E-3</v>
      </c>
      <c r="P2959" s="33">
        <f t="shared" si="140"/>
        <v>3.5796961149097395E-3</v>
      </c>
    </row>
    <row r="2960" spans="1:16" x14ac:dyDescent="0.25">
      <c r="A2960" s="27" t="s">
        <v>3789</v>
      </c>
      <c r="B2960" s="17" t="str">
        <f t="shared" si="139"/>
        <v xml:space="preserve">EDES </v>
      </c>
      <c r="C2960" s="28" t="s">
        <v>2611</v>
      </c>
      <c r="D2960" s="28" t="s">
        <v>528</v>
      </c>
      <c r="E2960" s="19">
        <v>0.77646480927594397</v>
      </c>
      <c r="F2960" s="20">
        <v>10</v>
      </c>
      <c r="G2960" s="21">
        <v>0.11306157568424099</v>
      </c>
      <c r="H2960" s="22">
        <v>0</v>
      </c>
      <c r="I2960" s="23">
        <v>0</v>
      </c>
      <c r="J2960" s="21">
        <v>0.52351598744013905</v>
      </c>
      <c r="K2960" s="24">
        <v>0</v>
      </c>
      <c r="L2960" s="25">
        <v>0</v>
      </c>
      <c r="M2960" s="26">
        <v>9.9086906567477893E-3</v>
      </c>
      <c r="N2960" s="23">
        <v>1</v>
      </c>
      <c r="O2960" s="23">
        <f t="shared" si="138"/>
        <v>9.9086906567477893E-3</v>
      </c>
      <c r="P2960" s="33">
        <f t="shared" si="140"/>
        <v>1.2761287489625803E-2</v>
      </c>
    </row>
    <row r="2961" spans="1:16" x14ac:dyDescent="0.25">
      <c r="A2961" s="27" t="s">
        <v>3790</v>
      </c>
      <c r="B2961" s="17" t="str">
        <f t="shared" si="139"/>
        <v>SONOM</v>
      </c>
      <c r="C2961" s="28" t="s">
        <v>1243</v>
      </c>
      <c r="D2961" s="28" t="s">
        <v>226</v>
      </c>
      <c r="E2961" s="19">
        <v>0.42318989655582601</v>
      </c>
      <c r="F2961" s="20">
        <v>32.666188185461102</v>
      </c>
      <c r="G2961" s="21">
        <v>0.64747434704009199</v>
      </c>
      <c r="H2961" s="22">
        <v>0</v>
      </c>
      <c r="I2961" s="23">
        <v>0</v>
      </c>
      <c r="J2961" s="21">
        <v>6.0700801183460898E-2</v>
      </c>
      <c r="K2961" s="24">
        <v>0</v>
      </c>
      <c r="L2961" s="25">
        <v>0</v>
      </c>
      <c r="M2961" s="26">
        <v>9.8957662110116407E-3</v>
      </c>
      <c r="N2961" s="23">
        <v>1</v>
      </c>
      <c r="O2961" s="23">
        <f t="shared" si="138"/>
        <v>9.8957662110116407E-3</v>
      </c>
      <c r="P2961" s="33">
        <f t="shared" si="140"/>
        <v>2.3383748741520865E-2</v>
      </c>
    </row>
    <row r="2962" spans="1:16" x14ac:dyDescent="0.25">
      <c r="A2962" s="27" t="s">
        <v>3791</v>
      </c>
      <c r="B2962" s="17" t="str">
        <f t="shared" si="139"/>
        <v>MENLO</v>
      </c>
      <c r="C2962" s="28" t="s">
        <v>911</v>
      </c>
      <c r="D2962" s="28" t="s">
        <v>304</v>
      </c>
      <c r="E2962" s="19">
        <v>0.161481156828264</v>
      </c>
      <c r="F2962" s="20">
        <v>10</v>
      </c>
      <c r="G2962" s="21">
        <v>0.87043984284197995</v>
      </c>
      <c r="H2962" s="22">
        <v>1</v>
      </c>
      <c r="I2962" s="23">
        <v>0</v>
      </c>
      <c r="J2962" s="21">
        <v>1.7508792838987201E-2</v>
      </c>
      <c r="K2962" s="24">
        <v>0</v>
      </c>
      <c r="L2962" s="25">
        <v>0</v>
      </c>
      <c r="M2962" s="26">
        <v>9.8848751158135996E-3</v>
      </c>
      <c r="N2962" s="23">
        <v>1</v>
      </c>
      <c r="O2962" s="23">
        <f t="shared" si="138"/>
        <v>9.8848751158135996E-3</v>
      </c>
      <c r="P2962" s="33">
        <f t="shared" si="140"/>
        <v>6.1213799244243791E-2</v>
      </c>
    </row>
    <row r="2963" spans="1:16" x14ac:dyDescent="0.25">
      <c r="A2963" s="27" t="s">
        <v>3792</v>
      </c>
      <c r="B2963" s="17" t="str">
        <f t="shared" si="139"/>
        <v>RACET</v>
      </c>
      <c r="C2963" s="28" t="s">
        <v>2245</v>
      </c>
      <c r="D2963" s="28" t="s">
        <v>145</v>
      </c>
      <c r="E2963" s="19">
        <v>1.30848015188531</v>
      </c>
      <c r="F2963" s="20">
        <v>10</v>
      </c>
      <c r="G2963" s="21">
        <v>3.6860079094747998E-2</v>
      </c>
      <c r="H2963" s="22">
        <v>0</v>
      </c>
      <c r="I2963" s="23">
        <v>0</v>
      </c>
      <c r="J2963" s="21">
        <v>0.71536424293894096</v>
      </c>
      <c r="K2963" s="24">
        <v>0</v>
      </c>
      <c r="L2963" s="25">
        <v>0</v>
      </c>
      <c r="M2963" s="26">
        <v>9.86765027944006E-3</v>
      </c>
      <c r="N2963" s="23">
        <v>1</v>
      </c>
      <c r="O2963" s="23">
        <f t="shared" si="138"/>
        <v>9.86765027944006E-3</v>
      </c>
      <c r="P2963" s="33">
        <f t="shared" si="140"/>
        <v>7.5413068094478614E-3</v>
      </c>
    </row>
    <row r="2964" spans="1:16" x14ac:dyDescent="0.25">
      <c r="A2964" s="27" t="s">
        <v>3793</v>
      </c>
      <c r="B2964" s="17" t="str">
        <f t="shared" si="139"/>
        <v>EEL R</v>
      </c>
      <c r="C2964" s="28" t="s">
        <v>1351</v>
      </c>
      <c r="D2964" s="28" t="s">
        <v>187</v>
      </c>
      <c r="E2964" s="19">
        <v>1.45797391729597</v>
      </c>
      <c r="F2964" s="20">
        <v>43.0989454597022</v>
      </c>
      <c r="G2964" s="21">
        <v>0.47284207799574501</v>
      </c>
      <c r="H2964" s="22">
        <v>0</v>
      </c>
      <c r="I2964" s="23">
        <v>1</v>
      </c>
      <c r="J2964" s="21">
        <v>0.105014647828912</v>
      </c>
      <c r="K2964" s="24">
        <v>0</v>
      </c>
      <c r="L2964" s="25">
        <v>0</v>
      </c>
      <c r="M2964" s="26">
        <v>9.8240676534312402E-3</v>
      </c>
      <c r="N2964" s="23">
        <v>1</v>
      </c>
      <c r="O2964" s="23">
        <f t="shared" si="138"/>
        <v>9.8240676534312402E-3</v>
      </c>
      <c r="P2964" s="33">
        <f t="shared" si="140"/>
        <v>6.7381641995704821E-3</v>
      </c>
    </row>
    <row r="2965" spans="1:16" x14ac:dyDescent="0.25">
      <c r="A2965" s="27" t="s">
        <v>3794</v>
      </c>
      <c r="B2965" s="17" t="str">
        <f t="shared" si="139"/>
        <v>SAN A</v>
      </c>
      <c r="C2965" s="28" t="s">
        <v>3404</v>
      </c>
      <c r="D2965" s="28" t="s">
        <v>223</v>
      </c>
      <c r="E2965" s="19">
        <v>0.72133699360202896</v>
      </c>
      <c r="F2965" s="20">
        <v>10</v>
      </c>
      <c r="G2965" s="21">
        <v>0.63375755065513895</v>
      </c>
      <c r="H2965" s="22">
        <v>0</v>
      </c>
      <c r="I2965" s="23">
        <v>0</v>
      </c>
      <c r="J2965" s="21">
        <v>8.5663280730167907E-2</v>
      </c>
      <c r="K2965" s="24">
        <v>0</v>
      </c>
      <c r="L2965" s="25">
        <v>0</v>
      </c>
      <c r="M2965" s="26">
        <v>9.8197232992263891E-3</v>
      </c>
      <c r="N2965" s="23">
        <v>1</v>
      </c>
      <c r="O2965" s="23">
        <f t="shared" si="138"/>
        <v>9.8197232992263891E-3</v>
      </c>
      <c r="P2965" s="33">
        <f t="shared" si="140"/>
        <v>1.3613225699393505E-2</v>
      </c>
    </row>
    <row r="2966" spans="1:16" x14ac:dyDescent="0.25">
      <c r="A2966" s="27" t="s">
        <v>3795</v>
      </c>
      <c r="B2966" s="17" t="str">
        <f t="shared" si="139"/>
        <v>HARTL</v>
      </c>
      <c r="C2966" s="28" t="s">
        <v>1290</v>
      </c>
      <c r="D2966" s="28" t="s">
        <v>187</v>
      </c>
      <c r="E2966" s="19">
        <v>1.27767006751046</v>
      </c>
      <c r="F2966" s="20">
        <v>10</v>
      </c>
      <c r="G2966" s="21">
        <v>0.19798507106876301</v>
      </c>
      <c r="H2966" s="22">
        <v>0</v>
      </c>
      <c r="I2966" s="23">
        <v>1</v>
      </c>
      <c r="J2966" s="21">
        <v>0.42254436566437698</v>
      </c>
      <c r="K2966" s="24">
        <v>0</v>
      </c>
      <c r="L2966" s="25">
        <v>0</v>
      </c>
      <c r="M2966" s="26">
        <v>9.8098701630100291E-3</v>
      </c>
      <c r="N2966" s="23">
        <v>1</v>
      </c>
      <c r="O2966" s="23">
        <f t="shared" si="138"/>
        <v>9.8098701630100291E-3</v>
      </c>
      <c r="P2966" s="33">
        <f t="shared" si="140"/>
        <v>7.6779369044189631E-3</v>
      </c>
    </row>
    <row r="2967" spans="1:16" x14ac:dyDescent="0.25">
      <c r="A2967" s="27" t="s">
        <v>3796</v>
      </c>
      <c r="B2967" s="17" t="str">
        <f t="shared" si="139"/>
        <v>BUELL</v>
      </c>
      <c r="C2967" s="28" t="s">
        <v>1964</v>
      </c>
      <c r="D2967" s="28" t="s">
        <v>580</v>
      </c>
      <c r="E2967" s="19">
        <v>1.64459076442079</v>
      </c>
      <c r="F2967" s="20">
        <v>36.792799816391302</v>
      </c>
      <c r="G2967" s="21">
        <v>0.44490935618615801</v>
      </c>
      <c r="H2967" s="22">
        <v>0</v>
      </c>
      <c r="I2967" s="23">
        <v>1</v>
      </c>
      <c r="J2967" s="21">
        <v>0.16903276047704099</v>
      </c>
      <c r="K2967" s="24">
        <v>0</v>
      </c>
      <c r="L2967" s="25">
        <v>0</v>
      </c>
      <c r="M2967" s="26">
        <v>9.8042956390790095E-3</v>
      </c>
      <c r="N2967" s="23">
        <v>1</v>
      </c>
      <c r="O2967" s="23">
        <f t="shared" si="138"/>
        <v>9.8042956390790095E-3</v>
      </c>
      <c r="P2967" s="33">
        <f t="shared" si="140"/>
        <v>5.9615412242278974E-3</v>
      </c>
    </row>
    <row r="2968" spans="1:16" x14ac:dyDescent="0.25">
      <c r="A2968" s="27" t="s">
        <v>3797</v>
      </c>
      <c r="B2968" s="17" t="str">
        <f t="shared" si="139"/>
        <v>SANTA</v>
      </c>
      <c r="C2968" s="28" t="s">
        <v>812</v>
      </c>
      <c r="D2968" s="28" t="s">
        <v>580</v>
      </c>
      <c r="E2968" s="19">
        <v>0.81727831026834996</v>
      </c>
      <c r="F2968" s="20">
        <v>10</v>
      </c>
      <c r="G2968" s="21">
        <v>0.74926330637336802</v>
      </c>
      <c r="H2968" s="22">
        <v>2</v>
      </c>
      <c r="I2968" s="23">
        <v>0</v>
      </c>
      <c r="J2968" s="21">
        <v>9.4367235187408499E-2</v>
      </c>
      <c r="K2968" s="24">
        <v>0</v>
      </c>
      <c r="L2968" s="25">
        <v>0</v>
      </c>
      <c r="M2968" s="26">
        <v>9.7900360935345605E-3</v>
      </c>
      <c r="N2968" s="23">
        <v>1</v>
      </c>
      <c r="O2968" s="23">
        <f t="shared" si="138"/>
        <v>9.7900360935345605E-3</v>
      </c>
      <c r="P2968" s="33">
        <f t="shared" si="140"/>
        <v>1.1978827739011015E-2</v>
      </c>
    </row>
    <row r="2969" spans="1:16" x14ac:dyDescent="0.25">
      <c r="A2969" s="27" t="s">
        <v>3798</v>
      </c>
      <c r="B2969" s="17" t="str">
        <f t="shared" si="139"/>
        <v>PETAL</v>
      </c>
      <c r="C2969" s="28" t="s">
        <v>723</v>
      </c>
      <c r="D2969" s="28" t="s">
        <v>226</v>
      </c>
      <c r="E2969" s="19">
        <v>1.2522293655554899</v>
      </c>
      <c r="F2969" s="20">
        <v>54.3047922986052</v>
      </c>
      <c r="G2969" s="21">
        <v>0.11609853235968</v>
      </c>
      <c r="H2969" s="22">
        <v>0</v>
      </c>
      <c r="I2969" s="23">
        <v>2</v>
      </c>
      <c r="J2969" s="21">
        <v>0.29564141159801899</v>
      </c>
      <c r="K2969" s="24">
        <v>0</v>
      </c>
      <c r="L2969" s="25">
        <v>0</v>
      </c>
      <c r="M2969" s="26">
        <v>9.7686920818542602E-3</v>
      </c>
      <c r="N2969" s="23">
        <v>1</v>
      </c>
      <c r="O2969" s="23">
        <f t="shared" si="138"/>
        <v>9.7686920818542602E-3</v>
      </c>
      <c r="P2969" s="33">
        <f t="shared" si="140"/>
        <v>7.8010405685709668E-3</v>
      </c>
    </row>
    <row r="2970" spans="1:16" x14ac:dyDescent="0.25">
      <c r="A2970" s="27" t="s">
        <v>3799</v>
      </c>
      <c r="B2970" s="17" t="str">
        <f t="shared" si="139"/>
        <v>MIRAB</v>
      </c>
      <c r="C2970" s="28" t="s">
        <v>442</v>
      </c>
      <c r="D2970" s="28" t="s">
        <v>226</v>
      </c>
      <c r="E2970" s="19">
        <v>1.6803836737625699</v>
      </c>
      <c r="F2970" s="20">
        <v>10</v>
      </c>
      <c r="G2970" s="21">
        <v>0.37829633507868199</v>
      </c>
      <c r="H2970" s="22">
        <v>0</v>
      </c>
      <c r="I2970" s="23">
        <v>1</v>
      </c>
      <c r="J2970" s="21">
        <v>0.13090195699291199</v>
      </c>
      <c r="K2970" s="24">
        <v>0</v>
      </c>
      <c r="L2970" s="25">
        <v>0</v>
      </c>
      <c r="M2970" s="26">
        <v>9.7141294616243292E-3</v>
      </c>
      <c r="N2970" s="23">
        <v>1</v>
      </c>
      <c r="O2970" s="23">
        <f t="shared" si="138"/>
        <v>9.7141294616243292E-3</v>
      </c>
      <c r="P2970" s="33">
        <f t="shared" si="140"/>
        <v>5.7808996917193857E-3</v>
      </c>
    </row>
    <row r="2971" spans="1:16" x14ac:dyDescent="0.25">
      <c r="A2971" s="27" t="s">
        <v>3800</v>
      </c>
      <c r="B2971" s="17" t="str">
        <f t="shared" si="139"/>
        <v>OAKLA</v>
      </c>
      <c r="C2971" s="28" t="s">
        <v>3801</v>
      </c>
      <c r="D2971" s="28" t="s">
        <v>528</v>
      </c>
      <c r="E2971" s="19">
        <v>0.53646859150411996</v>
      </c>
      <c r="F2971" s="20">
        <v>10</v>
      </c>
      <c r="G2971" s="21">
        <v>0.23349469929916</v>
      </c>
      <c r="H2971" s="22">
        <v>2</v>
      </c>
      <c r="I2971" s="23">
        <v>2</v>
      </c>
      <c r="J2971" s="21">
        <v>0.46329317107492701</v>
      </c>
      <c r="K2971" s="24">
        <v>0</v>
      </c>
      <c r="L2971" s="25">
        <v>0</v>
      </c>
      <c r="M2971" s="26">
        <v>9.6559309492018196E-3</v>
      </c>
      <c r="N2971" s="23">
        <v>1</v>
      </c>
      <c r="O2971" s="23">
        <f t="shared" si="138"/>
        <v>9.6559309492018196E-3</v>
      </c>
      <c r="P2971" s="33">
        <f t="shared" si="140"/>
        <v>1.7999061085997733E-2</v>
      </c>
    </row>
    <row r="2972" spans="1:16" x14ac:dyDescent="0.25">
      <c r="A2972" s="27" t="s">
        <v>3802</v>
      </c>
      <c r="B2972" s="17" t="str">
        <f t="shared" si="139"/>
        <v>GRASS</v>
      </c>
      <c r="C2972" s="28" t="s">
        <v>1777</v>
      </c>
      <c r="D2972" s="28" t="s">
        <v>148</v>
      </c>
      <c r="E2972" s="19">
        <v>0.54343432765760002</v>
      </c>
      <c r="F2972" s="20">
        <v>10</v>
      </c>
      <c r="G2972" s="21">
        <v>0.37399861181836502</v>
      </c>
      <c r="H2972" s="22">
        <v>0</v>
      </c>
      <c r="I2972" s="23">
        <v>2</v>
      </c>
      <c r="J2972" s="21">
        <v>0.23913809939618</v>
      </c>
      <c r="K2972" s="24">
        <v>0</v>
      </c>
      <c r="L2972" s="25">
        <v>0</v>
      </c>
      <c r="M2972" s="26">
        <v>9.6406988651892307E-3</v>
      </c>
      <c r="N2972" s="23">
        <v>1</v>
      </c>
      <c r="O2972" s="23">
        <f t="shared" si="138"/>
        <v>9.6406988651892307E-3</v>
      </c>
      <c r="P2972" s="33">
        <f t="shared" si="140"/>
        <v>1.7740319988146784E-2</v>
      </c>
    </row>
    <row r="2973" spans="1:16" x14ac:dyDescent="0.25">
      <c r="A2973" s="27" t="s">
        <v>3803</v>
      </c>
      <c r="B2973" s="17" t="str">
        <f t="shared" si="139"/>
        <v>ATASC</v>
      </c>
      <c r="C2973" s="28" t="s">
        <v>618</v>
      </c>
      <c r="D2973" s="28" t="s">
        <v>580</v>
      </c>
      <c r="E2973" s="19">
        <v>0.63103881041515697</v>
      </c>
      <c r="F2973" s="20">
        <v>65.245389644934306</v>
      </c>
      <c r="G2973" s="21">
        <v>0.33624906960789303</v>
      </c>
      <c r="H2973" s="22">
        <v>0</v>
      </c>
      <c r="I2973" s="23">
        <v>0</v>
      </c>
      <c r="J2973" s="21">
        <v>6.7940074572455406E-2</v>
      </c>
      <c r="K2973" s="24">
        <v>0</v>
      </c>
      <c r="L2973" s="25">
        <v>0</v>
      </c>
      <c r="M2973" s="26">
        <v>9.6375515153679595E-3</v>
      </c>
      <c r="N2973" s="23">
        <v>1</v>
      </c>
      <c r="O2973" s="23">
        <f t="shared" si="138"/>
        <v>9.6375515153679595E-3</v>
      </c>
      <c r="P2973" s="33">
        <f t="shared" si="140"/>
        <v>1.527251788052064E-2</v>
      </c>
    </row>
    <row r="2974" spans="1:16" x14ac:dyDescent="0.25">
      <c r="A2974" s="27" t="s">
        <v>3804</v>
      </c>
      <c r="B2974" s="17" t="str">
        <f t="shared" si="139"/>
        <v>STELL</v>
      </c>
      <c r="C2974" s="28" t="s">
        <v>3805</v>
      </c>
      <c r="D2974" s="28" t="s">
        <v>184</v>
      </c>
      <c r="E2974" s="19">
        <v>0.52785838919010597</v>
      </c>
      <c r="F2974" s="20">
        <v>10</v>
      </c>
      <c r="G2974" s="21">
        <v>0.79392175943736298</v>
      </c>
      <c r="H2974" s="22">
        <v>0</v>
      </c>
      <c r="I2974" s="23">
        <v>0</v>
      </c>
      <c r="J2974" s="21">
        <v>6.2140404475810603E-2</v>
      </c>
      <c r="K2974" s="24">
        <v>0</v>
      </c>
      <c r="L2974" s="25">
        <v>0</v>
      </c>
      <c r="M2974" s="26">
        <v>9.5798398264923292E-3</v>
      </c>
      <c r="N2974" s="23">
        <v>1</v>
      </c>
      <c r="O2974" s="23">
        <f t="shared" si="138"/>
        <v>9.5798398264923292E-3</v>
      </c>
      <c r="P2974" s="33">
        <f t="shared" si="140"/>
        <v>1.8148503505250137E-2</v>
      </c>
    </row>
    <row r="2975" spans="1:16" x14ac:dyDescent="0.25">
      <c r="A2975" s="27" t="s">
        <v>3806</v>
      </c>
      <c r="B2975" s="17" t="str">
        <f t="shared" si="139"/>
        <v xml:space="preserve">FORT </v>
      </c>
      <c r="C2975" s="28" t="s">
        <v>3807</v>
      </c>
      <c r="D2975" s="28" t="s">
        <v>223</v>
      </c>
      <c r="E2975" s="19">
        <v>2.9620721434227302</v>
      </c>
      <c r="F2975" s="20">
        <v>10</v>
      </c>
      <c r="G2975" s="21">
        <v>1.43365789210125E-2</v>
      </c>
      <c r="H2975" s="22">
        <v>0</v>
      </c>
      <c r="I2975" s="23">
        <v>3</v>
      </c>
      <c r="J2975" s="21">
        <v>0.23772814883693599</v>
      </c>
      <c r="K2975" s="24">
        <v>0</v>
      </c>
      <c r="L2975" s="25">
        <v>0</v>
      </c>
      <c r="M2975" s="26">
        <v>9.5448865735042205E-3</v>
      </c>
      <c r="N2975" s="23">
        <v>1</v>
      </c>
      <c r="O2975" s="23">
        <f t="shared" si="138"/>
        <v>9.5448865735042205E-3</v>
      </c>
      <c r="P2975" s="33">
        <f t="shared" si="140"/>
        <v>3.2223680286446112E-3</v>
      </c>
    </row>
    <row r="2976" spans="1:16" x14ac:dyDescent="0.25">
      <c r="A2976" s="27" t="s">
        <v>3808</v>
      </c>
      <c r="B2976" s="17" t="str">
        <f t="shared" si="139"/>
        <v>REDBU</v>
      </c>
      <c r="C2976" s="28" t="s">
        <v>940</v>
      </c>
      <c r="D2976" s="28" t="s">
        <v>187</v>
      </c>
      <c r="E2976" s="19">
        <v>1.30507227196924</v>
      </c>
      <c r="F2976" s="20">
        <v>10</v>
      </c>
      <c r="G2976" s="21">
        <v>0.69462929356578795</v>
      </c>
      <c r="H2976" s="22">
        <v>0</v>
      </c>
      <c r="I2976" s="23">
        <v>1</v>
      </c>
      <c r="J2976" s="21">
        <v>0.116193974123893</v>
      </c>
      <c r="K2976" s="24">
        <v>0</v>
      </c>
      <c r="L2976" s="25">
        <v>0</v>
      </c>
      <c r="M2976" s="26">
        <v>9.5157067526470598E-3</v>
      </c>
      <c r="N2976" s="23">
        <v>1</v>
      </c>
      <c r="O2976" s="23">
        <f t="shared" si="138"/>
        <v>9.5157067526470598E-3</v>
      </c>
      <c r="P2976" s="33">
        <f t="shared" si="140"/>
        <v>7.2913255127922457E-3</v>
      </c>
    </row>
    <row r="2977" spans="1:16" x14ac:dyDescent="0.25">
      <c r="A2977" s="27" t="s">
        <v>3809</v>
      </c>
      <c r="B2977" s="17" t="str">
        <f t="shared" si="139"/>
        <v>OAKLA</v>
      </c>
      <c r="C2977" s="28" t="s">
        <v>2080</v>
      </c>
      <c r="D2977" s="28" t="s">
        <v>528</v>
      </c>
      <c r="E2977" s="19">
        <v>0.35313739251312587</v>
      </c>
      <c r="F2977" s="20">
        <v>10</v>
      </c>
      <c r="G2977" s="21">
        <v>0</v>
      </c>
      <c r="H2977" s="22">
        <v>1</v>
      </c>
      <c r="I2977" s="23">
        <v>1</v>
      </c>
      <c r="J2977" s="21">
        <v>0.14810570777693999</v>
      </c>
      <c r="K2977" s="24">
        <v>0.2418421974594</v>
      </c>
      <c r="L2977" s="25">
        <v>0</v>
      </c>
      <c r="M2977" s="26">
        <v>9.5124325362105494E-3</v>
      </c>
      <c r="N2977" s="23">
        <v>1</v>
      </c>
      <c r="O2977" s="23">
        <f t="shared" si="138"/>
        <v>9.5124325362105494E-3</v>
      </c>
      <c r="P2977" s="33">
        <f t="shared" si="140"/>
        <v>2.6936916729533193E-2</v>
      </c>
    </row>
    <row r="2978" spans="1:16" x14ac:dyDescent="0.25">
      <c r="A2978" s="27" t="s">
        <v>3810</v>
      </c>
      <c r="B2978" s="17" t="str">
        <f t="shared" si="139"/>
        <v>STAFF</v>
      </c>
      <c r="C2978" s="28" t="s">
        <v>1082</v>
      </c>
      <c r="D2978" s="28" t="s">
        <v>212</v>
      </c>
      <c r="E2978" s="19">
        <v>0.92748946909099805</v>
      </c>
      <c r="F2978" s="20">
        <v>10</v>
      </c>
      <c r="G2978" s="21">
        <v>0.53573625677796399</v>
      </c>
      <c r="H2978" s="22">
        <v>0</v>
      </c>
      <c r="I2978" s="23">
        <v>0</v>
      </c>
      <c r="J2978" s="21">
        <v>0.26559319295841399</v>
      </c>
      <c r="K2978" s="24">
        <v>0</v>
      </c>
      <c r="L2978" s="25">
        <v>0</v>
      </c>
      <c r="M2978" s="26">
        <v>9.4932437865078503E-3</v>
      </c>
      <c r="N2978" s="23">
        <v>1</v>
      </c>
      <c r="O2978" s="23">
        <f t="shared" si="138"/>
        <v>9.4932437865078503E-3</v>
      </c>
      <c r="P2978" s="33">
        <f t="shared" si="140"/>
        <v>1.0235419487632421E-2</v>
      </c>
    </row>
    <row r="2979" spans="1:16" x14ac:dyDescent="0.25">
      <c r="A2979" s="27" t="s">
        <v>3811</v>
      </c>
      <c r="B2979" s="17" t="str">
        <f t="shared" si="139"/>
        <v>EL CE</v>
      </c>
      <c r="C2979" s="28" t="s">
        <v>3550</v>
      </c>
      <c r="D2979" s="28" t="s">
        <v>528</v>
      </c>
      <c r="E2979" s="19">
        <v>1.4465984104499801</v>
      </c>
      <c r="F2979" s="20">
        <v>10</v>
      </c>
      <c r="G2979" s="21">
        <v>0.13890280672465</v>
      </c>
      <c r="H2979" s="22">
        <v>0</v>
      </c>
      <c r="I2979" s="23">
        <v>3</v>
      </c>
      <c r="J2979" s="21">
        <v>0.52883222739499802</v>
      </c>
      <c r="K2979" s="24">
        <v>0</v>
      </c>
      <c r="L2979" s="25">
        <v>0</v>
      </c>
      <c r="M2979" s="26">
        <v>9.4865749090940095E-3</v>
      </c>
      <c r="N2979" s="23">
        <v>1</v>
      </c>
      <c r="O2979" s="23">
        <f t="shared" si="138"/>
        <v>9.4865749090940095E-3</v>
      </c>
      <c r="P2979" s="33">
        <f t="shared" si="140"/>
        <v>6.5578496703470783E-3</v>
      </c>
    </row>
    <row r="2980" spans="1:16" x14ac:dyDescent="0.25">
      <c r="A2980" s="27" t="s">
        <v>3812</v>
      </c>
      <c r="B2980" s="17" t="str">
        <f t="shared" si="139"/>
        <v>BERES</v>
      </c>
      <c r="C2980" s="28" t="s">
        <v>3813</v>
      </c>
      <c r="D2980" s="28" t="s">
        <v>304</v>
      </c>
      <c r="E2980" s="19">
        <v>3.1987535737165702</v>
      </c>
      <c r="F2980" s="20">
        <v>10</v>
      </c>
      <c r="G2980" s="21">
        <v>0.17338937052185299</v>
      </c>
      <c r="H2980" s="22">
        <v>4</v>
      </c>
      <c r="I2980" s="23">
        <v>1</v>
      </c>
      <c r="J2980" s="21">
        <v>0.48826757425908601</v>
      </c>
      <c r="K2980" s="24">
        <v>0</v>
      </c>
      <c r="L2980" s="25">
        <v>0</v>
      </c>
      <c r="M2980" s="26">
        <v>9.47512561347447E-3</v>
      </c>
      <c r="N2980" s="23">
        <v>1</v>
      </c>
      <c r="O2980" s="23">
        <f t="shared" si="138"/>
        <v>9.47512561347447E-3</v>
      </c>
      <c r="P2980" s="33">
        <f t="shared" si="140"/>
        <v>2.9621305283812484E-3</v>
      </c>
    </row>
    <row r="2981" spans="1:16" x14ac:dyDescent="0.25">
      <c r="A2981" s="27" t="s">
        <v>3814</v>
      </c>
      <c r="B2981" s="17" t="str">
        <f t="shared" si="139"/>
        <v>LOS C</v>
      </c>
      <c r="C2981" s="28" t="s">
        <v>3815</v>
      </c>
      <c r="D2981" s="28" t="s">
        <v>223</v>
      </c>
      <c r="E2981" s="19">
        <v>2.6218808502474902</v>
      </c>
      <c r="F2981" s="20">
        <v>75.239110385024802</v>
      </c>
      <c r="G2981" s="21">
        <v>0.12855704500888801</v>
      </c>
      <c r="H2981" s="22">
        <v>0</v>
      </c>
      <c r="I2981" s="23">
        <v>1</v>
      </c>
      <c r="J2981" s="21">
        <v>0.13117333693237501</v>
      </c>
      <c r="K2981" s="24">
        <v>0</v>
      </c>
      <c r="L2981" s="25">
        <v>0</v>
      </c>
      <c r="M2981" s="26">
        <v>9.4609838514620997E-3</v>
      </c>
      <c r="N2981" s="23">
        <v>1</v>
      </c>
      <c r="O2981" s="23">
        <f t="shared" si="138"/>
        <v>9.4609838514620997E-3</v>
      </c>
      <c r="P2981" s="33">
        <f t="shared" si="140"/>
        <v>3.608472082386596E-3</v>
      </c>
    </row>
    <row r="2982" spans="1:16" x14ac:dyDescent="0.25">
      <c r="A2982" s="27" t="s">
        <v>3816</v>
      </c>
      <c r="B2982" s="17" t="str">
        <f t="shared" si="139"/>
        <v>SAN L</v>
      </c>
      <c r="C2982" s="28" t="s">
        <v>1526</v>
      </c>
      <c r="D2982" s="28" t="s">
        <v>580</v>
      </c>
      <c r="E2982" s="19">
        <v>0.84727931397858902</v>
      </c>
      <c r="F2982" s="20">
        <v>10</v>
      </c>
      <c r="G2982" s="21">
        <v>0.259196335234682</v>
      </c>
      <c r="H2982" s="22">
        <v>0</v>
      </c>
      <c r="I2982" s="23">
        <v>0</v>
      </c>
      <c r="J2982" s="21">
        <v>0.48863833807364399</v>
      </c>
      <c r="K2982" s="24">
        <v>0</v>
      </c>
      <c r="L2982" s="25">
        <v>0</v>
      </c>
      <c r="M2982" s="26">
        <v>9.4493408177018894E-3</v>
      </c>
      <c r="N2982" s="23">
        <v>1</v>
      </c>
      <c r="O2982" s="23">
        <f t="shared" si="138"/>
        <v>9.4493408177018894E-3</v>
      </c>
      <c r="P2982" s="33">
        <f t="shared" si="140"/>
        <v>1.1152568771365846E-2</v>
      </c>
    </row>
    <row r="2983" spans="1:16" x14ac:dyDescent="0.25">
      <c r="A2983" s="27" t="s">
        <v>3817</v>
      </c>
      <c r="B2983" s="17" t="str">
        <f t="shared" si="139"/>
        <v>SONOM</v>
      </c>
      <c r="C2983" s="28" t="s">
        <v>1268</v>
      </c>
      <c r="D2983" s="28" t="s">
        <v>226</v>
      </c>
      <c r="E2983" s="19">
        <v>2.25827445649051</v>
      </c>
      <c r="F2983" s="20">
        <v>59.555853691024502</v>
      </c>
      <c r="G2983" s="21">
        <v>0.29293339552164699</v>
      </c>
      <c r="H2983" s="22">
        <v>0</v>
      </c>
      <c r="I2983" s="23">
        <v>1</v>
      </c>
      <c r="J2983" s="21">
        <v>0.101279150421969</v>
      </c>
      <c r="K2983" s="24">
        <v>0</v>
      </c>
      <c r="L2983" s="25">
        <v>0</v>
      </c>
      <c r="M2983" s="26">
        <v>9.4459918557172305E-3</v>
      </c>
      <c r="N2983" s="23">
        <v>1</v>
      </c>
      <c r="O2983" s="23">
        <f t="shared" si="138"/>
        <v>9.4459918557172305E-3</v>
      </c>
      <c r="P2983" s="33">
        <f t="shared" si="140"/>
        <v>4.1828360713944629E-3</v>
      </c>
    </row>
    <row r="2984" spans="1:16" x14ac:dyDescent="0.25">
      <c r="A2984" s="27" t="s">
        <v>3818</v>
      </c>
      <c r="B2984" s="17" t="str">
        <f t="shared" si="139"/>
        <v>FLINT</v>
      </c>
      <c r="C2984" s="28" t="s">
        <v>1067</v>
      </c>
      <c r="D2984" s="28" t="s">
        <v>148</v>
      </c>
      <c r="E2984" s="19">
        <v>0.79305253724996705</v>
      </c>
      <c r="F2984" s="20">
        <v>10</v>
      </c>
      <c r="G2984" s="21">
        <v>0.48916280156202802</v>
      </c>
      <c r="H2984" s="22">
        <v>0</v>
      </c>
      <c r="I2984" s="23">
        <v>1</v>
      </c>
      <c r="J2984" s="21">
        <v>0.27765897495879599</v>
      </c>
      <c r="K2984" s="24">
        <v>0</v>
      </c>
      <c r="L2984" s="25">
        <v>0</v>
      </c>
      <c r="M2984" s="26">
        <v>9.4430176278627997E-3</v>
      </c>
      <c r="N2984" s="23">
        <v>1</v>
      </c>
      <c r="O2984" s="23">
        <f t="shared" si="138"/>
        <v>9.4430176278627997E-3</v>
      </c>
      <c r="P2984" s="33">
        <f t="shared" si="140"/>
        <v>1.1907177878287776E-2</v>
      </c>
    </row>
    <row r="2985" spans="1:16" x14ac:dyDescent="0.25">
      <c r="A2985" s="27" t="s">
        <v>3819</v>
      </c>
      <c r="B2985" s="17" t="str">
        <f t="shared" si="139"/>
        <v>JARVI</v>
      </c>
      <c r="C2985" s="28" t="s">
        <v>1470</v>
      </c>
      <c r="D2985" s="28" t="s">
        <v>621</v>
      </c>
      <c r="E2985" s="19">
        <v>0.80127952256085699</v>
      </c>
      <c r="F2985" s="20">
        <v>10</v>
      </c>
      <c r="G2985" s="21">
        <v>0.39981672175532901</v>
      </c>
      <c r="H2985" s="22">
        <v>0</v>
      </c>
      <c r="I2985" s="23">
        <v>0</v>
      </c>
      <c r="J2985" s="21">
        <v>0.23873716911923601</v>
      </c>
      <c r="K2985" s="24">
        <v>0</v>
      </c>
      <c r="L2985" s="25">
        <v>0</v>
      </c>
      <c r="M2985" s="26">
        <v>9.4416071332273695E-3</v>
      </c>
      <c r="N2985" s="23">
        <v>1</v>
      </c>
      <c r="O2985" s="23">
        <f t="shared" si="138"/>
        <v>9.4416071332273695E-3</v>
      </c>
      <c r="P2985" s="33">
        <f t="shared" si="140"/>
        <v>1.1783162888092254E-2</v>
      </c>
    </row>
    <row r="2986" spans="1:16" x14ac:dyDescent="0.25">
      <c r="A2986" s="27" t="s">
        <v>3820</v>
      </c>
      <c r="B2986" s="17" t="str">
        <f t="shared" si="139"/>
        <v>MC AR</v>
      </c>
      <c r="C2986" s="28" t="s">
        <v>2951</v>
      </c>
      <c r="D2986" s="28" t="s">
        <v>170</v>
      </c>
      <c r="E2986" s="19">
        <v>2.4985417952426898</v>
      </c>
      <c r="F2986" s="20">
        <v>10</v>
      </c>
      <c r="G2986" s="21">
        <v>0.70573349197235202</v>
      </c>
      <c r="H2986" s="22">
        <v>0</v>
      </c>
      <c r="I2986" s="23">
        <v>2</v>
      </c>
      <c r="J2986" s="21">
        <v>7.4624323917452495E-2</v>
      </c>
      <c r="K2986" s="24">
        <v>0</v>
      </c>
      <c r="L2986" s="25">
        <v>0</v>
      </c>
      <c r="M2986" s="26">
        <v>9.4078337693617401E-3</v>
      </c>
      <c r="N2986" s="23">
        <v>1</v>
      </c>
      <c r="O2986" s="23">
        <f t="shared" si="138"/>
        <v>9.4078337693617401E-3</v>
      </c>
      <c r="P2986" s="33">
        <f t="shared" si="140"/>
        <v>3.7653297564501751E-3</v>
      </c>
    </row>
    <row r="2987" spans="1:16" x14ac:dyDescent="0.25">
      <c r="A2987" s="27" t="s">
        <v>3821</v>
      </c>
      <c r="B2987" s="17" t="str">
        <f t="shared" si="139"/>
        <v>HARTL</v>
      </c>
      <c r="C2987" s="28" t="s">
        <v>1290</v>
      </c>
      <c r="D2987" s="28" t="s">
        <v>187</v>
      </c>
      <c r="E2987" s="19">
        <v>2.38659029601425</v>
      </c>
      <c r="F2987" s="20">
        <v>9.9999999999999893</v>
      </c>
      <c r="G2987" s="21">
        <v>0.49845275136279799</v>
      </c>
      <c r="H2987" s="22">
        <v>0</v>
      </c>
      <c r="I2987" s="23">
        <v>0</v>
      </c>
      <c r="J2987" s="21">
        <v>0.28659520138365402</v>
      </c>
      <c r="K2987" s="24">
        <v>0</v>
      </c>
      <c r="L2987" s="25">
        <v>0</v>
      </c>
      <c r="M2987" s="26">
        <v>9.4022817507688795E-3</v>
      </c>
      <c r="N2987" s="23">
        <v>1</v>
      </c>
      <c r="O2987" s="23">
        <f t="shared" si="138"/>
        <v>9.4022817507688795E-3</v>
      </c>
      <c r="P2987" s="33">
        <f t="shared" si="140"/>
        <v>3.939629590580025E-3</v>
      </c>
    </row>
    <row r="2988" spans="1:16" x14ac:dyDescent="0.25">
      <c r="A2988" s="27" t="s">
        <v>3822</v>
      </c>
      <c r="B2988" s="17" t="str">
        <f t="shared" si="139"/>
        <v>POINT</v>
      </c>
      <c r="C2988" s="28" t="s">
        <v>533</v>
      </c>
      <c r="D2988" s="28" t="s">
        <v>223</v>
      </c>
      <c r="E2988" s="19">
        <v>1.7260403823805901</v>
      </c>
      <c r="F2988" s="20">
        <v>19.902584281509402</v>
      </c>
      <c r="G2988" s="21">
        <v>1.55281637114635E-2</v>
      </c>
      <c r="H2988" s="22">
        <v>2</v>
      </c>
      <c r="I2988" s="23">
        <v>1</v>
      </c>
      <c r="J2988" s="21">
        <v>0.56702292957918599</v>
      </c>
      <c r="K2988" s="24">
        <v>0</v>
      </c>
      <c r="L2988" s="25">
        <v>0</v>
      </c>
      <c r="M2988" s="26">
        <v>9.3810380907299509E-3</v>
      </c>
      <c r="N2988" s="23">
        <v>1</v>
      </c>
      <c r="O2988" s="23">
        <f t="shared" si="138"/>
        <v>9.3810380907299509E-3</v>
      </c>
      <c r="P2988" s="33">
        <f t="shared" si="140"/>
        <v>5.43500498973925E-3</v>
      </c>
    </row>
    <row r="2989" spans="1:16" x14ac:dyDescent="0.25">
      <c r="A2989" s="27" t="s">
        <v>3823</v>
      </c>
      <c r="B2989" s="17" t="str">
        <f t="shared" si="139"/>
        <v>ROSSM</v>
      </c>
      <c r="C2989" s="28" t="s">
        <v>1430</v>
      </c>
      <c r="D2989" s="28" t="s">
        <v>593</v>
      </c>
      <c r="E2989" s="19">
        <v>1.50343336316593</v>
      </c>
      <c r="F2989" s="20">
        <v>10</v>
      </c>
      <c r="G2989" s="21">
        <v>0.148276712142316</v>
      </c>
      <c r="H2989" s="22">
        <v>1</v>
      </c>
      <c r="I2989" s="23">
        <v>2</v>
      </c>
      <c r="J2989" s="21">
        <v>0.51075832864970605</v>
      </c>
      <c r="K2989" s="24">
        <v>0</v>
      </c>
      <c r="L2989" s="25">
        <v>0</v>
      </c>
      <c r="M2989" s="26">
        <v>9.3177490229873709E-3</v>
      </c>
      <c r="N2989" s="23">
        <v>1</v>
      </c>
      <c r="O2989" s="23">
        <f t="shared" si="138"/>
        <v>9.3177490229873709E-3</v>
      </c>
      <c r="P2989" s="33">
        <f t="shared" si="140"/>
        <v>6.1976468337552751E-3</v>
      </c>
    </row>
    <row r="2990" spans="1:16" x14ac:dyDescent="0.25">
      <c r="A2990" s="27" t="s">
        <v>3824</v>
      </c>
      <c r="B2990" s="17" t="str">
        <f t="shared" si="139"/>
        <v>ROSSM</v>
      </c>
      <c r="C2990" s="28" t="s">
        <v>2363</v>
      </c>
      <c r="D2990" s="28" t="s">
        <v>593</v>
      </c>
      <c r="E2990" s="19">
        <v>0.25454503533813599</v>
      </c>
      <c r="F2990" s="20">
        <v>10</v>
      </c>
      <c r="G2990" s="21">
        <v>0.51392161451177898</v>
      </c>
      <c r="H2990" s="22">
        <v>0</v>
      </c>
      <c r="I2990" s="23">
        <v>0</v>
      </c>
      <c r="J2990" s="21">
        <v>0.26200274972833698</v>
      </c>
      <c r="K2990" s="24">
        <v>0</v>
      </c>
      <c r="L2990" s="25">
        <v>0</v>
      </c>
      <c r="M2990" s="26">
        <v>9.2922718913866307E-3</v>
      </c>
      <c r="N2990" s="23">
        <v>1</v>
      </c>
      <c r="O2990" s="23">
        <f t="shared" si="138"/>
        <v>9.2922718913866307E-3</v>
      </c>
      <c r="P2990" s="33">
        <f t="shared" si="140"/>
        <v>3.6505413979270256E-2</v>
      </c>
    </row>
    <row r="2991" spans="1:16" x14ac:dyDescent="0.25">
      <c r="A2991" s="27" t="s">
        <v>3825</v>
      </c>
      <c r="B2991" s="17" t="str">
        <f t="shared" si="139"/>
        <v>ATASC</v>
      </c>
      <c r="C2991" s="28" t="s">
        <v>876</v>
      </c>
      <c r="D2991" s="28" t="s">
        <v>580</v>
      </c>
      <c r="E2991" s="19">
        <v>0.441261540980869</v>
      </c>
      <c r="F2991" s="20">
        <v>10</v>
      </c>
      <c r="G2991" s="21">
        <v>0.57336266090618704</v>
      </c>
      <c r="H2991" s="22">
        <v>0</v>
      </c>
      <c r="I2991" s="23">
        <v>0</v>
      </c>
      <c r="J2991" s="21">
        <v>0.21264714989935801</v>
      </c>
      <c r="K2991" s="24">
        <v>0</v>
      </c>
      <c r="L2991" s="25">
        <v>0</v>
      </c>
      <c r="M2991" s="26">
        <v>9.2884964171717592E-3</v>
      </c>
      <c r="N2991" s="23">
        <v>1</v>
      </c>
      <c r="O2991" s="23">
        <f t="shared" si="138"/>
        <v>9.2884964171717592E-3</v>
      </c>
      <c r="P2991" s="33">
        <f t="shared" si="140"/>
        <v>2.1049866246046729E-2</v>
      </c>
    </row>
    <row r="2992" spans="1:16" x14ac:dyDescent="0.25">
      <c r="A2992" s="27" t="s">
        <v>3826</v>
      </c>
      <c r="B2992" s="17" t="str">
        <f t="shared" si="139"/>
        <v>TEMPL</v>
      </c>
      <c r="C2992" s="28" t="s">
        <v>682</v>
      </c>
      <c r="D2992" s="28" t="s">
        <v>580</v>
      </c>
      <c r="E2992" s="19">
        <v>0.77096657563211901</v>
      </c>
      <c r="F2992" s="20">
        <v>10</v>
      </c>
      <c r="G2992" s="21">
        <v>0.66931314713257295</v>
      </c>
      <c r="H2992" s="22">
        <v>0</v>
      </c>
      <c r="I2992" s="23">
        <v>0</v>
      </c>
      <c r="J2992" s="21">
        <v>0.13177421121810001</v>
      </c>
      <c r="K2992" s="24">
        <v>0</v>
      </c>
      <c r="L2992" s="25">
        <v>0</v>
      </c>
      <c r="M2992" s="26">
        <v>9.2713292883008693E-3</v>
      </c>
      <c r="N2992" s="23">
        <v>1</v>
      </c>
      <c r="O2992" s="23">
        <f t="shared" si="138"/>
        <v>9.2713292883008693E-3</v>
      </c>
      <c r="P2992" s="33">
        <f t="shared" si="140"/>
        <v>1.202559174591877E-2</v>
      </c>
    </row>
    <row r="2993" spans="1:16" x14ac:dyDescent="0.25">
      <c r="A2993" s="27" t="s">
        <v>3827</v>
      </c>
      <c r="B2993" s="17" t="str">
        <f t="shared" si="139"/>
        <v>SOBRA</v>
      </c>
      <c r="C2993" s="28" t="s">
        <v>2926</v>
      </c>
      <c r="D2993" s="28" t="s">
        <v>593</v>
      </c>
      <c r="E2993" s="19">
        <v>0.83178578051501395</v>
      </c>
      <c r="F2993" s="20">
        <v>10</v>
      </c>
      <c r="G2993" s="21">
        <v>0.55859577436899999</v>
      </c>
      <c r="H2993" s="22">
        <v>0</v>
      </c>
      <c r="I2993" s="23">
        <v>1</v>
      </c>
      <c r="J2993" s="21">
        <v>0.20129476237371599</v>
      </c>
      <c r="K2993" s="24">
        <v>0</v>
      </c>
      <c r="L2993" s="25">
        <v>0</v>
      </c>
      <c r="M2993" s="26">
        <v>9.2648143924276005E-3</v>
      </c>
      <c r="N2993" s="23">
        <v>1</v>
      </c>
      <c r="O2993" s="23">
        <f t="shared" si="138"/>
        <v>9.2648143924276005E-3</v>
      </c>
      <c r="P2993" s="33">
        <f t="shared" si="140"/>
        <v>1.113846210101252E-2</v>
      </c>
    </row>
    <row r="2994" spans="1:16" x14ac:dyDescent="0.25">
      <c r="A2994" s="27" t="s">
        <v>3828</v>
      </c>
      <c r="B2994" s="17" t="str">
        <f t="shared" si="139"/>
        <v>SWIFT</v>
      </c>
      <c r="C2994" s="28" t="s">
        <v>3829</v>
      </c>
      <c r="D2994" s="28" t="s">
        <v>490</v>
      </c>
      <c r="E2994" s="19">
        <v>0.30954541831608701</v>
      </c>
      <c r="F2994" s="20">
        <v>10</v>
      </c>
      <c r="G2994" s="21">
        <v>0.37523301448374302</v>
      </c>
      <c r="H2994" s="22">
        <v>0</v>
      </c>
      <c r="I2994" s="23">
        <v>0</v>
      </c>
      <c r="J2994" s="21">
        <v>0.37321148980887398</v>
      </c>
      <c r="K2994" s="24">
        <v>0</v>
      </c>
      <c r="L2994" s="25">
        <v>0</v>
      </c>
      <c r="M2994" s="26">
        <v>9.2646962549906998E-3</v>
      </c>
      <c r="N2994" s="23">
        <v>1</v>
      </c>
      <c r="O2994" s="23">
        <f t="shared" si="138"/>
        <v>9.2646962549906998E-3</v>
      </c>
      <c r="P2994" s="33">
        <f t="shared" si="140"/>
        <v>2.9930006088897152E-2</v>
      </c>
    </row>
    <row r="2995" spans="1:16" x14ac:dyDescent="0.25">
      <c r="A2995" s="27" t="s">
        <v>3830</v>
      </c>
      <c r="B2995" s="17" t="str">
        <f t="shared" si="139"/>
        <v>OAKLA</v>
      </c>
      <c r="C2995" s="28" t="s">
        <v>3032</v>
      </c>
      <c r="D2995" s="28" t="s">
        <v>528</v>
      </c>
      <c r="E2995" s="19">
        <v>1.01976223883336</v>
      </c>
      <c r="F2995" s="20">
        <v>10</v>
      </c>
      <c r="G2995" s="21">
        <v>0</v>
      </c>
      <c r="H2995" s="22">
        <v>1</v>
      </c>
      <c r="I2995" s="23">
        <v>0</v>
      </c>
      <c r="J2995" s="21">
        <v>0.66211810312944497</v>
      </c>
      <c r="K2995" s="24">
        <v>0</v>
      </c>
      <c r="L2995" s="25">
        <v>0</v>
      </c>
      <c r="M2995" s="26">
        <v>9.2017305742223606E-3</v>
      </c>
      <c r="N2995" s="23">
        <v>1</v>
      </c>
      <c r="O2995" s="23">
        <f t="shared" si="138"/>
        <v>9.2017305742223606E-3</v>
      </c>
      <c r="P2995" s="33">
        <f t="shared" si="140"/>
        <v>9.0234078335254195E-3</v>
      </c>
    </row>
    <row r="2996" spans="1:16" x14ac:dyDescent="0.25">
      <c r="A2996" s="27" t="s">
        <v>3831</v>
      </c>
      <c r="B2996" s="17" t="str">
        <f t="shared" si="139"/>
        <v>FRANK</v>
      </c>
      <c r="C2996" s="28" t="s">
        <v>3397</v>
      </c>
      <c r="D2996" s="28" t="s">
        <v>528</v>
      </c>
      <c r="E2996" s="19">
        <v>3.8457052711828701</v>
      </c>
      <c r="F2996" s="20">
        <v>10</v>
      </c>
      <c r="G2996" s="21">
        <v>0</v>
      </c>
      <c r="H2996" s="22">
        <v>0</v>
      </c>
      <c r="I2996" s="23">
        <v>1</v>
      </c>
      <c r="J2996" s="21">
        <v>0.652445440387182</v>
      </c>
      <c r="K2996" s="24">
        <v>0</v>
      </c>
      <c r="L2996" s="25">
        <v>0</v>
      </c>
      <c r="M2996" s="26">
        <v>9.1840236810514803E-3</v>
      </c>
      <c r="N2996" s="23">
        <v>1</v>
      </c>
      <c r="O2996" s="23">
        <f t="shared" si="138"/>
        <v>9.1840236810514803E-3</v>
      </c>
      <c r="P2996" s="33">
        <f t="shared" si="140"/>
        <v>2.3881246828430613E-3</v>
      </c>
    </row>
    <row r="2997" spans="1:16" x14ac:dyDescent="0.25">
      <c r="A2997" s="27" t="s">
        <v>3832</v>
      </c>
      <c r="B2997" s="17" t="str">
        <f t="shared" si="139"/>
        <v>DEL M</v>
      </c>
      <c r="C2997" s="28" t="s">
        <v>2600</v>
      </c>
      <c r="D2997" s="28" t="s">
        <v>223</v>
      </c>
      <c r="E2997" s="19">
        <v>1.25975288160064</v>
      </c>
      <c r="F2997" s="20">
        <v>10</v>
      </c>
      <c r="G2997" s="21">
        <v>0</v>
      </c>
      <c r="H2997" s="22">
        <v>5</v>
      </c>
      <c r="I2997" s="23">
        <v>1</v>
      </c>
      <c r="J2997" s="21">
        <v>0.317376943374648</v>
      </c>
      <c r="K2997" s="24">
        <v>0</v>
      </c>
      <c r="L2997" s="25">
        <v>0</v>
      </c>
      <c r="M2997" s="26">
        <v>9.1616060661447209E-3</v>
      </c>
      <c r="N2997" s="23">
        <v>1</v>
      </c>
      <c r="O2997" s="23">
        <f t="shared" si="138"/>
        <v>9.1616060661447209E-3</v>
      </c>
      <c r="P2997" s="33">
        <f t="shared" si="140"/>
        <v>7.2725422580530224E-3</v>
      </c>
    </row>
    <row r="2998" spans="1:16" x14ac:dyDescent="0.25">
      <c r="A2998" s="27" t="s">
        <v>3833</v>
      </c>
      <c r="B2998" s="17" t="str">
        <f t="shared" si="139"/>
        <v>OLEMA</v>
      </c>
      <c r="C2998" s="28" t="s">
        <v>654</v>
      </c>
      <c r="D2998" s="28" t="s">
        <v>212</v>
      </c>
      <c r="E2998" s="19">
        <v>3.3859078374092598E-2</v>
      </c>
      <c r="F2998" s="20">
        <v>54.8898070505699</v>
      </c>
      <c r="G2998" s="21">
        <v>0.25183654915716802</v>
      </c>
      <c r="H2998" s="22">
        <v>0</v>
      </c>
      <c r="I2998" s="23">
        <v>1</v>
      </c>
      <c r="J2998" s="21">
        <v>2.5313543260747501E-3</v>
      </c>
      <c r="K2998" s="24">
        <v>0</v>
      </c>
      <c r="L2998" s="25">
        <v>0</v>
      </c>
      <c r="M2998" s="26">
        <v>9.1582655488801502E-3</v>
      </c>
      <c r="N2998" s="23">
        <v>1</v>
      </c>
      <c r="O2998" s="23">
        <f t="shared" si="138"/>
        <v>9.1582655488801502E-3</v>
      </c>
      <c r="P2998" s="33">
        <f t="shared" si="140"/>
        <v>0.27048183201252257</v>
      </c>
    </row>
    <row r="2999" spans="1:16" x14ac:dyDescent="0.25">
      <c r="A2999" s="27" t="s">
        <v>3834</v>
      </c>
      <c r="B2999" s="17" t="str">
        <f t="shared" si="139"/>
        <v>OAKLA</v>
      </c>
      <c r="C2999" s="28" t="s">
        <v>3835</v>
      </c>
      <c r="D2999" s="28" t="s">
        <v>528</v>
      </c>
      <c r="E2999" s="19">
        <v>0.49534960286033902</v>
      </c>
      <c r="F2999" s="20">
        <v>10</v>
      </c>
      <c r="G2999" s="21">
        <v>0.40093378088444998</v>
      </c>
      <c r="H2999" s="22">
        <v>0</v>
      </c>
      <c r="I2999" s="23">
        <v>0</v>
      </c>
      <c r="J2999" s="21">
        <v>0.20565231198914</v>
      </c>
      <c r="K2999" s="24">
        <v>0</v>
      </c>
      <c r="L2999" s="25">
        <v>0</v>
      </c>
      <c r="M2999" s="26">
        <v>9.1448525441866508E-3</v>
      </c>
      <c r="N2999" s="23">
        <v>1</v>
      </c>
      <c r="O2999" s="23">
        <f t="shared" si="138"/>
        <v>9.1448525441866508E-3</v>
      </c>
      <c r="P2999" s="33">
        <f t="shared" si="140"/>
        <v>1.8461410873009197E-2</v>
      </c>
    </row>
    <row r="3000" spans="1:16" x14ac:dyDescent="0.25">
      <c r="A3000" s="27" t="s">
        <v>3836</v>
      </c>
      <c r="B3000" s="17" t="str">
        <f t="shared" si="139"/>
        <v>SNEAT</v>
      </c>
      <c r="C3000" s="28" t="s">
        <v>3837</v>
      </c>
      <c r="D3000" s="28" t="s">
        <v>304</v>
      </c>
      <c r="E3000" s="19">
        <v>1.10101508099852</v>
      </c>
      <c r="F3000" s="20">
        <v>10</v>
      </c>
      <c r="G3000" s="21">
        <v>0.471539859083486</v>
      </c>
      <c r="H3000" s="22">
        <v>3</v>
      </c>
      <c r="I3000" s="23">
        <v>3</v>
      </c>
      <c r="J3000" s="21">
        <v>0.1782613408198</v>
      </c>
      <c r="K3000" s="24">
        <v>0</v>
      </c>
      <c r="L3000" s="25">
        <v>0</v>
      </c>
      <c r="M3000" s="26">
        <v>9.1440553713773194E-3</v>
      </c>
      <c r="N3000" s="23">
        <v>1</v>
      </c>
      <c r="O3000" s="23">
        <f t="shared" si="138"/>
        <v>9.1440553713773194E-3</v>
      </c>
      <c r="P3000" s="33">
        <f t="shared" si="140"/>
        <v>8.3051136439334667E-3</v>
      </c>
    </row>
    <row r="3001" spans="1:16" x14ac:dyDescent="0.25">
      <c r="A3001" s="27" t="s">
        <v>3838</v>
      </c>
      <c r="B3001" s="17" t="str">
        <f t="shared" si="139"/>
        <v>FROGT</v>
      </c>
      <c r="C3001" s="28" t="s">
        <v>1100</v>
      </c>
      <c r="D3001" s="28" t="s">
        <v>154</v>
      </c>
      <c r="E3001" s="19">
        <v>2.2986646616031101</v>
      </c>
      <c r="F3001" s="20">
        <v>10</v>
      </c>
      <c r="G3001" s="21">
        <v>0.21095824954446801</v>
      </c>
      <c r="H3001" s="22">
        <v>0</v>
      </c>
      <c r="I3001" s="23">
        <v>2</v>
      </c>
      <c r="J3001" s="21">
        <v>0.443307448482683</v>
      </c>
      <c r="K3001" s="24">
        <v>0</v>
      </c>
      <c r="L3001" s="25">
        <v>0</v>
      </c>
      <c r="M3001" s="26">
        <v>9.0528654576579309E-3</v>
      </c>
      <c r="N3001" s="23">
        <v>1</v>
      </c>
      <c r="O3001" s="23">
        <f t="shared" si="138"/>
        <v>9.0528654576579309E-3</v>
      </c>
      <c r="P3001" s="33">
        <f t="shared" si="140"/>
        <v>3.9383149742878883E-3</v>
      </c>
    </row>
    <row r="3002" spans="1:16" x14ac:dyDescent="0.25">
      <c r="A3002" s="27" t="s">
        <v>3839</v>
      </c>
      <c r="B3002" s="17" t="str">
        <f t="shared" si="139"/>
        <v>OAKLA</v>
      </c>
      <c r="C3002" s="28" t="s">
        <v>3835</v>
      </c>
      <c r="D3002" s="28" t="s">
        <v>528</v>
      </c>
      <c r="E3002" s="19">
        <v>1.48651245110154</v>
      </c>
      <c r="F3002" s="20">
        <v>10</v>
      </c>
      <c r="G3002" s="21">
        <v>0.460766167436581</v>
      </c>
      <c r="H3002" s="22">
        <v>2</v>
      </c>
      <c r="I3002" s="23">
        <v>1</v>
      </c>
      <c r="J3002" s="21">
        <v>0.226618399458901</v>
      </c>
      <c r="K3002" s="24">
        <v>0</v>
      </c>
      <c r="L3002" s="25">
        <v>0</v>
      </c>
      <c r="M3002" s="26">
        <v>9.00345060995302E-3</v>
      </c>
      <c r="N3002" s="23">
        <v>1</v>
      </c>
      <c r="O3002" s="23">
        <f t="shared" si="138"/>
        <v>9.00345060995302E-3</v>
      </c>
      <c r="P3002" s="33">
        <f t="shared" si="140"/>
        <v>6.0567609798903846E-3</v>
      </c>
    </row>
    <row r="3003" spans="1:16" x14ac:dyDescent="0.25">
      <c r="A3003" s="27" t="s">
        <v>3840</v>
      </c>
      <c r="B3003" s="17" t="str">
        <f t="shared" si="139"/>
        <v>VALLE</v>
      </c>
      <c r="C3003" s="28" t="s">
        <v>3433</v>
      </c>
      <c r="D3003" s="28" t="s">
        <v>528</v>
      </c>
      <c r="E3003" s="19">
        <v>0.87089067303218703</v>
      </c>
      <c r="F3003" s="20">
        <v>10</v>
      </c>
      <c r="G3003" s="21">
        <v>0.56449661994170497</v>
      </c>
      <c r="H3003" s="22">
        <v>0</v>
      </c>
      <c r="I3003" s="23">
        <v>0</v>
      </c>
      <c r="J3003" s="21">
        <v>0.18732940797907799</v>
      </c>
      <c r="K3003" s="24">
        <v>0</v>
      </c>
      <c r="L3003" s="25">
        <v>0</v>
      </c>
      <c r="M3003" s="26">
        <v>8.9924603580121606E-3</v>
      </c>
      <c r="N3003" s="23">
        <v>1</v>
      </c>
      <c r="O3003" s="23">
        <f t="shared" si="138"/>
        <v>8.9924603580121606E-3</v>
      </c>
      <c r="P3003" s="33">
        <f t="shared" si="140"/>
        <v>1.0325590382892769E-2</v>
      </c>
    </row>
    <row r="3004" spans="1:16" x14ac:dyDescent="0.25">
      <c r="A3004" s="27" t="s">
        <v>3841</v>
      </c>
      <c r="B3004" s="17" t="str">
        <f t="shared" si="139"/>
        <v>ELK 1</v>
      </c>
      <c r="C3004" s="28" t="s">
        <v>1684</v>
      </c>
      <c r="D3004" s="28" t="s">
        <v>187</v>
      </c>
      <c r="E3004" s="19">
        <v>3.0348372219981399</v>
      </c>
      <c r="F3004" s="20">
        <v>10</v>
      </c>
      <c r="G3004" s="21">
        <v>0.21852758528478</v>
      </c>
      <c r="H3004" s="22">
        <v>10</v>
      </c>
      <c r="I3004" s="23">
        <v>1</v>
      </c>
      <c r="J3004" s="21">
        <v>0.31848640721628202</v>
      </c>
      <c r="K3004" s="24">
        <v>0</v>
      </c>
      <c r="L3004" s="25">
        <v>0</v>
      </c>
      <c r="M3004" s="26">
        <v>8.9861443333904105E-3</v>
      </c>
      <c r="N3004" s="23">
        <v>1</v>
      </c>
      <c r="O3004" s="23">
        <f t="shared" si="138"/>
        <v>8.9861443333904105E-3</v>
      </c>
      <c r="P3004" s="33">
        <f t="shared" si="140"/>
        <v>2.9609971395678099E-3</v>
      </c>
    </row>
    <row r="3005" spans="1:16" x14ac:dyDescent="0.25">
      <c r="A3005" s="27" t="s">
        <v>3842</v>
      </c>
      <c r="B3005" s="17" t="str">
        <f t="shared" si="139"/>
        <v>VALLE</v>
      </c>
      <c r="C3005" s="28" t="s">
        <v>1521</v>
      </c>
      <c r="D3005" s="28" t="s">
        <v>528</v>
      </c>
      <c r="E3005" s="19">
        <v>0.72513810317983096</v>
      </c>
      <c r="F3005" s="20">
        <v>10</v>
      </c>
      <c r="G3005" s="21">
        <v>0.44154924764804399</v>
      </c>
      <c r="H3005" s="22">
        <v>0</v>
      </c>
      <c r="I3005" s="23">
        <v>0</v>
      </c>
      <c r="J3005" s="21">
        <v>0.28675547810819302</v>
      </c>
      <c r="K3005" s="24">
        <v>0</v>
      </c>
      <c r="L3005" s="25">
        <v>0</v>
      </c>
      <c r="M3005" s="26">
        <v>8.9762739219056507E-3</v>
      </c>
      <c r="N3005" s="23">
        <v>1</v>
      </c>
      <c r="O3005" s="23">
        <f t="shared" si="138"/>
        <v>8.9762739219056507E-3</v>
      </c>
      <c r="P3005" s="33">
        <f t="shared" si="140"/>
        <v>1.2378709493465378E-2</v>
      </c>
    </row>
    <row r="3006" spans="1:16" x14ac:dyDescent="0.25">
      <c r="A3006" s="27" t="s">
        <v>3843</v>
      </c>
      <c r="B3006" s="17" t="str">
        <f t="shared" si="139"/>
        <v>HICKS</v>
      </c>
      <c r="C3006" s="28" t="s">
        <v>2834</v>
      </c>
      <c r="D3006" s="28" t="s">
        <v>490</v>
      </c>
      <c r="E3006" s="19">
        <v>1.3111844648572</v>
      </c>
      <c r="F3006" s="20">
        <v>10</v>
      </c>
      <c r="G3006" s="21">
        <v>0.43945545019494098</v>
      </c>
      <c r="H3006" s="22">
        <v>1</v>
      </c>
      <c r="I3006" s="23">
        <v>3</v>
      </c>
      <c r="J3006" s="21">
        <v>7.7430587217986194E-2</v>
      </c>
      <c r="K3006" s="24">
        <v>0</v>
      </c>
      <c r="L3006" s="25">
        <v>0</v>
      </c>
      <c r="M3006" s="26">
        <v>8.9608212212046595E-3</v>
      </c>
      <c r="N3006" s="23">
        <v>1</v>
      </c>
      <c r="O3006" s="23">
        <f t="shared" si="138"/>
        <v>8.9608212212046595E-3</v>
      </c>
      <c r="P3006" s="33">
        <f t="shared" si="140"/>
        <v>6.8341423052023231E-3</v>
      </c>
    </row>
    <row r="3007" spans="1:16" x14ac:dyDescent="0.25">
      <c r="A3007" s="27" t="s">
        <v>3844</v>
      </c>
      <c r="B3007" s="17" t="str">
        <f t="shared" si="139"/>
        <v>GABIL</v>
      </c>
      <c r="C3007" s="28" t="s">
        <v>1173</v>
      </c>
      <c r="D3007" s="28" t="s">
        <v>223</v>
      </c>
      <c r="E3007" s="19">
        <v>0.41091909954268602</v>
      </c>
      <c r="F3007" s="20">
        <v>10</v>
      </c>
      <c r="G3007" s="21">
        <v>0.76328239870459402</v>
      </c>
      <c r="H3007" s="22">
        <v>0</v>
      </c>
      <c r="I3007" s="23">
        <v>0</v>
      </c>
      <c r="J3007" s="21">
        <v>1.9784354693370601E-2</v>
      </c>
      <c r="K3007" s="24">
        <v>0</v>
      </c>
      <c r="L3007" s="25">
        <v>0</v>
      </c>
      <c r="M3007" s="26">
        <v>8.9580848251583408E-3</v>
      </c>
      <c r="N3007" s="23">
        <v>1</v>
      </c>
      <c r="O3007" s="23">
        <f t="shared" si="138"/>
        <v>8.9580848251583408E-3</v>
      </c>
      <c r="P3007" s="33">
        <f t="shared" si="140"/>
        <v>2.1800117918898975E-2</v>
      </c>
    </row>
    <row r="3008" spans="1:16" x14ac:dyDescent="0.25">
      <c r="A3008" s="27" t="s">
        <v>3845</v>
      </c>
      <c r="B3008" s="17" t="str">
        <f t="shared" si="139"/>
        <v>HOLLI</v>
      </c>
      <c r="C3008" s="28" t="s">
        <v>3047</v>
      </c>
      <c r="D3008" s="28" t="s">
        <v>223</v>
      </c>
      <c r="E3008" s="19">
        <v>0.19481925957083901</v>
      </c>
      <c r="F3008" s="20">
        <v>10</v>
      </c>
      <c r="G3008" s="21">
        <v>0.755854649974114</v>
      </c>
      <c r="H3008" s="22">
        <v>0</v>
      </c>
      <c r="I3008" s="23">
        <v>0</v>
      </c>
      <c r="J3008" s="21">
        <v>2.22425590419899E-2</v>
      </c>
      <c r="K3008" s="24">
        <v>0</v>
      </c>
      <c r="L3008" s="25">
        <v>0</v>
      </c>
      <c r="M3008" s="26">
        <v>8.9255969042868807E-3</v>
      </c>
      <c r="N3008" s="23">
        <v>1</v>
      </c>
      <c r="O3008" s="23">
        <f t="shared" si="138"/>
        <v>8.9255969042868807E-3</v>
      </c>
      <c r="P3008" s="33">
        <f t="shared" si="140"/>
        <v>4.5814756323110904E-2</v>
      </c>
    </row>
    <row r="3009" spans="1:16" x14ac:dyDescent="0.25">
      <c r="A3009" s="27" t="s">
        <v>3846</v>
      </c>
      <c r="B3009" s="17" t="str">
        <f t="shared" si="139"/>
        <v>WYAND</v>
      </c>
      <c r="C3009" s="28" t="s">
        <v>1464</v>
      </c>
      <c r="D3009" s="28" t="s">
        <v>170</v>
      </c>
      <c r="E3009" s="19">
        <v>0.71686308600342197</v>
      </c>
      <c r="F3009" s="20">
        <v>10</v>
      </c>
      <c r="G3009" s="21">
        <v>0.44765737328573901</v>
      </c>
      <c r="H3009" s="22">
        <v>0</v>
      </c>
      <c r="I3009" s="23">
        <v>0</v>
      </c>
      <c r="J3009" s="21">
        <v>0.272076007904068</v>
      </c>
      <c r="K3009" s="24">
        <v>0</v>
      </c>
      <c r="L3009" s="25">
        <v>0</v>
      </c>
      <c r="M3009" s="26">
        <v>8.8906539415957008E-3</v>
      </c>
      <c r="N3009" s="23">
        <v>1</v>
      </c>
      <c r="O3009" s="23">
        <f t="shared" si="138"/>
        <v>8.8906539415957008E-3</v>
      </c>
      <c r="P3009" s="33">
        <f t="shared" si="140"/>
        <v>1.2402164534879204E-2</v>
      </c>
    </row>
    <row r="3010" spans="1:16" x14ac:dyDescent="0.25">
      <c r="A3010" s="27" t="s">
        <v>3847</v>
      </c>
      <c r="B3010" s="17" t="str">
        <f t="shared" si="139"/>
        <v>FLORE</v>
      </c>
      <c r="C3010" s="28" t="s">
        <v>3552</v>
      </c>
      <c r="D3010" s="28" t="s">
        <v>528</v>
      </c>
      <c r="E3010" s="19">
        <v>1.71439156839185</v>
      </c>
      <c r="F3010" s="20">
        <v>9.9999999999999893</v>
      </c>
      <c r="G3010" s="21">
        <v>2.29486290305356E-2</v>
      </c>
      <c r="H3010" s="22">
        <v>5</v>
      </c>
      <c r="I3010" s="23">
        <v>1</v>
      </c>
      <c r="J3010" s="21">
        <v>0.39919207734148898</v>
      </c>
      <c r="K3010" s="24">
        <v>0</v>
      </c>
      <c r="L3010" s="25">
        <v>0</v>
      </c>
      <c r="M3010" s="26">
        <v>8.8699908965102006E-3</v>
      </c>
      <c r="N3010" s="23">
        <v>1</v>
      </c>
      <c r="O3010" s="23">
        <f t="shared" si="138"/>
        <v>8.8699908965102006E-3</v>
      </c>
      <c r="P3010" s="33">
        <f t="shared" si="140"/>
        <v>5.1738418807265336E-3</v>
      </c>
    </row>
    <row r="3011" spans="1:16" x14ac:dyDescent="0.25">
      <c r="A3011" s="27" t="s">
        <v>3848</v>
      </c>
      <c r="B3011" s="17" t="str">
        <f t="shared" si="139"/>
        <v>VALLE</v>
      </c>
      <c r="C3011" s="28" t="s">
        <v>3433</v>
      </c>
      <c r="D3011" s="28" t="s">
        <v>528</v>
      </c>
      <c r="E3011" s="19">
        <v>0.94178848841794705</v>
      </c>
      <c r="F3011" s="20">
        <v>10</v>
      </c>
      <c r="G3011" s="21">
        <v>5.0994599725357997E-2</v>
      </c>
      <c r="H3011" s="22">
        <v>0</v>
      </c>
      <c r="I3011" s="23">
        <v>0</v>
      </c>
      <c r="J3011" s="21">
        <v>0.45944434151127</v>
      </c>
      <c r="K3011" s="24">
        <v>0</v>
      </c>
      <c r="L3011" s="25">
        <v>0</v>
      </c>
      <c r="M3011" s="26">
        <v>8.8380268729037394E-3</v>
      </c>
      <c r="N3011" s="23">
        <v>1</v>
      </c>
      <c r="O3011" s="23">
        <f t="shared" si="138"/>
        <v>8.8380268729037394E-3</v>
      </c>
      <c r="P3011" s="33">
        <f t="shared" si="140"/>
        <v>9.3843012328067438E-3</v>
      </c>
    </row>
    <row r="3012" spans="1:16" x14ac:dyDescent="0.25">
      <c r="A3012" s="27" t="s">
        <v>3849</v>
      </c>
      <c r="B3012" s="17" t="str">
        <f t="shared" si="139"/>
        <v>VINEY</v>
      </c>
      <c r="C3012" s="28" t="s">
        <v>1763</v>
      </c>
      <c r="D3012" s="28" t="s">
        <v>621</v>
      </c>
      <c r="E3012" s="19">
        <v>1.69424119417382</v>
      </c>
      <c r="F3012" s="20">
        <v>13.0214423727365</v>
      </c>
      <c r="G3012" s="21">
        <v>0.48109989127888603</v>
      </c>
      <c r="H3012" s="22">
        <v>0</v>
      </c>
      <c r="I3012" s="23">
        <v>2</v>
      </c>
      <c r="J3012" s="21">
        <v>0.166733988861091</v>
      </c>
      <c r="K3012" s="24">
        <v>0</v>
      </c>
      <c r="L3012" s="25">
        <v>0</v>
      </c>
      <c r="M3012" s="26">
        <v>8.7565817146532006E-3</v>
      </c>
      <c r="N3012" s="23">
        <v>1</v>
      </c>
      <c r="O3012" s="23">
        <f t="shared" si="138"/>
        <v>8.7565817146532006E-3</v>
      </c>
      <c r="P3012" s="33">
        <f t="shared" si="140"/>
        <v>5.1684386761256043E-3</v>
      </c>
    </row>
    <row r="3013" spans="1:16" x14ac:dyDescent="0.25">
      <c r="A3013" s="27" t="s">
        <v>3850</v>
      </c>
      <c r="B3013" s="17" t="str">
        <f t="shared" si="139"/>
        <v>SAN C</v>
      </c>
      <c r="C3013" s="28" t="s">
        <v>3083</v>
      </c>
      <c r="D3013" s="28" t="s">
        <v>304</v>
      </c>
      <c r="E3013" s="19">
        <v>1.1187725817098899</v>
      </c>
      <c r="F3013" s="20">
        <v>10</v>
      </c>
      <c r="G3013" s="21">
        <v>0.42430830549503601</v>
      </c>
      <c r="H3013" s="22">
        <v>0</v>
      </c>
      <c r="I3013" s="23">
        <v>1</v>
      </c>
      <c r="J3013" s="21">
        <v>0.254819516061704</v>
      </c>
      <c r="K3013" s="24">
        <v>0</v>
      </c>
      <c r="L3013" s="25">
        <v>0</v>
      </c>
      <c r="M3013" s="26">
        <v>8.7544501652906895E-3</v>
      </c>
      <c r="N3013" s="23">
        <v>1</v>
      </c>
      <c r="O3013" s="23">
        <f t="shared" ref="O3013:O3076" si="141">M3013*N3013</f>
        <v>8.7544501652906895E-3</v>
      </c>
      <c r="P3013" s="33">
        <f t="shared" si="140"/>
        <v>7.825048904854923E-3</v>
      </c>
    </row>
    <row r="3014" spans="1:16" x14ac:dyDescent="0.25">
      <c r="A3014" s="27" t="s">
        <v>3851</v>
      </c>
      <c r="B3014" s="17" t="str">
        <f t="shared" ref="B3014:B3077" si="142">LEFT(A3014,5)</f>
        <v>NOVAT</v>
      </c>
      <c r="C3014" s="28" t="s">
        <v>3317</v>
      </c>
      <c r="D3014" s="28" t="s">
        <v>212</v>
      </c>
      <c r="E3014" s="19">
        <v>1.30636836888959</v>
      </c>
      <c r="F3014" s="20">
        <v>10</v>
      </c>
      <c r="G3014" s="21">
        <v>9.8206335595993705E-2</v>
      </c>
      <c r="H3014" s="22">
        <v>0</v>
      </c>
      <c r="I3014" s="23">
        <v>6</v>
      </c>
      <c r="J3014" s="21">
        <v>0.28519247600110997</v>
      </c>
      <c r="K3014" s="24">
        <v>0</v>
      </c>
      <c r="L3014" s="25">
        <v>0</v>
      </c>
      <c r="M3014" s="26">
        <v>8.7530117948834401E-3</v>
      </c>
      <c r="N3014" s="23">
        <v>1</v>
      </c>
      <c r="O3014" s="23">
        <f t="shared" si="141"/>
        <v>8.7530117948834401E-3</v>
      </c>
      <c r="P3014" s="33">
        <f t="shared" ref="P3014:P3077" si="143">O3014/E3014</f>
        <v>6.7002631136296419E-3</v>
      </c>
    </row>
    <row r="3015" spans="1:16" x14ac:dyDescent="0.25">
      <c r="A3015" s="27" t="s">
        <v>3852</v>
      </c>
      <c r="B3015" s="17" t="str">
        <f t="shared" si="142"/>
        <v>ELK 1</v>
      </c>
      <c r="C3015" s="28" t="s">
        <v>1684</v>
      </c>
      <c r="D3015" s="28" t="s">
        <v>187</v>
      </c>
      <c r="E3015" s="19">
        <v>6.0334565388103103</v>
      </c>
      <c r="F3015" s="20">
        <v>22.775685454845501</v>
      </c>
      <c r="G3015" s="21">
        <v>2.0970873160238698E-2</v>
      </c>
      <c r="H3015" s="22">
        <v>2</v>
      </c>
      <c r="I3015" s="23">
        <v>3</v>
      </c>
      <c r="J3015" s="21">
        <v>0.29527382379850498</v>
      </c>
      <c r="K3015" s="24">
        <v>0</v>
      </c>
      <c r="L3015" s="25">
        <v>0</v>
      </c>
      <c r="M3015" s="26">
        <v>8.7294436415677207E-3</v>
      </c>
      <c r="N3015" s="23">
        <v>1</v>
      </c>
      <c r="O3015" s="23">
        <f t="shared" si="141"/>
        <v>8.7294436415677207E-3</v>
      </c>
      <c r="P3015" s="33">
        <f t="shared" si="143"/>
        <v>1.4468395662445611E-3</v>
      </c>
    </row>
    <row r="3016" spans="1:16" x14ac:dyDescent="0.25">
      <c r="A3016" s="27" t="s">
        <v>3853</v>
      </c>
      <c r="B3016" s="17" t="str">
        <f t="shared" si="142"/>
        <v>WYAND</v>
      </c>
      <c r="C3016" s="28" t="s">
        <v>3244</v>
      </c>
      <c r="D3016" s="28" t="s">
        <v>170</v>
      </c>
      <c r="E3016" s="19">
        <v>0.60739025077306097</v>
      </c>
      <c r="F3016" s="20">
        <v>10</v>
      </c>
      <c r="G3016" s="21">
        <v>0.33651731871485402</v>
      </c>
      <c r="H3016" s="22">
        <v>0</v>
      </c>
      <c r="I3016" s="23">
        <v>0</v>
      </c>
      <c r="J3016" s="21">
        <v>0.34433808070942701</v>
      </c>
      <c r="K3016" s="24">
        <v>0</v>
      </c>
      <c r="L3016" s="25">
        <v>0</v>
      </c>
      <c r="M3016" s="26">
        <v>8.72221753124406E-3</v>
      </c>
      <c r="N3016" s="23">
        <v>1</v>
      </c>
      <c r="O3016" s="23">
        <f t="shared" si="141"/>
        <v>8.72221753124406E-3</v>
      </c>
      <c r="P3016" s="33">
        <f t="shared" si="143"/>
        <v>1.4360153986901807E-2</v>
      </c>
    </row>
    <row r="3017" spans="1:16" x14ac:dyDescent="0.25">
      <c r="A3017" s="27" t="s">
        <v>3854</v>
      </c>
      <c r="B3017" s="17" t="str">
        <f t="shared" si="142"/>
        <v>OAKLA</v>
      </c>
      <c r="C3017" s="28" t="s">
        <v>3032</v>
      </c>
      <c r="D3017" s="28" t="s">
        <v>528</v>
      </c>
      <c r="E3017" s="19">
        <v>1.1913893426606099</v>
      </c>
      <c r="F3017" s="20">
        <v>10</v>
      </c>
      <c r="G3017" s="21">
        <v>0.48938574254628803</v>
      </c>
      <c r="H3017" s="22">
        <v>0</v>
      </c>
      <c r="I3017" s="23">
        <v>1</v>
      </c>
      <c r="J3017" s="21">
        <v>0.19559122111160099</v>
      </c>
      <c r="K3017" s="24">
        <v>0</v>
      </c>
      <c r="L3017" s="25">
        <v>0</v>
      </c>
      <c r="M3017" s="26">
        <v>8.7055308129161992E-3</v>
      </c>
      <c r="N3017" s="23">
        <v>1</v>
      </c>
      <c r="O3017" s="23">
        <f t="shared" si="141"/>
        <v>8.7055308129161992E-3</v>
      </c>
      <c r="P3017" s="33">
        <f t="shared" si="143"/>
        <v>7.3070410328457472E-3</v>
      </c>
    </row>
    <row r="3018" spans="1:16" x14ac:dyDescent="0.25">
      <c r="A3018" s="27" t="s">
        <v>3855</v>
      </c>
      <c r="B3018" s="17" t="str">
        <f t="shared" si="142"/>
        <v>BELMO</v>
      </c>
      <c r="C3018" s="28" t="s">
        <v>3676</v>
      </c>
      <c r="D3018" s="28" t="s">
        <v>304</v>
      </c>
      <c r="E3018" s="19">
        <v>1.0683761974016801</v>
      </c>
      <c r="F3018" s="20">
        <v>10</v>
      </c>
      <c r="G3018" s="21">
        <v>0.38175224763764598</v>
      </c>
      <c r="H3018" s="22">
        <v>0</v>
      </c>
      <c r="I3018" s="23">
        <v>2</v>
      </c>
      <c r="J3018" s="21">
        <v>0.26011150002535899</v>
      </c>
      <c r="K3018" s="24">
        <v>0</v>
      </c>
      <c r="L3018" s="25">
        <v>0</v>
      </c>
      <c r="M3018" s="26">
        <v>8.6781679258048205E-3</v>
      </c>
      <c r="N3018" s="23">
        <v>1</v>
      </c>
      <c r="O3018" s="23">
        <f t="shared" si="141"/>
        <v>8.6781679258048205E-3</v>
      </c>
      <c r="P3018" s="33">
        <f t="shared" si="143"/>
        <v>8.1227641975835478E-3</v>
      </c>
    </row>
    <row r="3019" spans="1:16" x14ac:dyDescent="0.25">
      <c r="A3019" s="27" t="s">
        <v>3856</v>
      </c>
      <c r="B3019" s="17" t="str">
        <f t="shared" si="142"/>
        <v xml:space="preserve">KERN </v>
      </c>
      <c r="C3019" s="28" t="s">
        <v>3611</v>
      </c>
      <c r="D3019" s="28" t="s">
        <v>2291</v>
      </c>
      <c r="E3019" s="19">
        <v>1.14984320596103</v>
      </c>
      <c r="F3019" s="20">
        <v>10</v>
      </c>
      <c r="G3019" s="21">
        <v>1.7442462202184199E-2</v>
      </c>
      <c r="H3019" s="22">
        <v>0</v>
      </c>
      <c r="I3019" s="23">
        <v>0</v>
      </c>
      <c r="J3019" s="21">
        <v>0.59650269340768403</v>
      </c>
      <c r="K3019" s="24">
        <v>0</v>
      </c>
      <c r="L3019" s="25">
        <v>0</v>
      </c>
      <c r="M3019" s="26">
        <v>8.6310604596365297E-3</v>
      </c>
      <c r="N3019" s="23">
        <v>1</v>
      </c>
      <c r="O3019" s="23">
        <f t="shared" si="141"/>
        <v>8.6310604596365297E-3</v>
      </c>
      <c r="P3019" s="33">
        <f t="shared" si="143"/>
        <v>7.5062933927785023E-3</v>
      </c>
    </row>
    <row r="3020" spans="1:16" x14ac:dyDescent="0.25">
      <c r="A3020" s="27" t="s">
        <v>3857</v>
      </c>
      <c r="B3020" s="17" t="str">
        <f t="shared" si="142"/>
        <v>OAKLA</v>
      </c>
      <c r="C3020" s="28" t="s">
        <v>3858</v>
      </c>
      <c r="D3020" s="28" t="s">
        <v>528</v>
      </c>
      <c r="E3020" s="19">
        <v>3.4750483097308602</v>
      </c>
      <c r="F3020" s="20">
        <v>10</v>
      </c>
      <c r="G3020" s="21">
        <v>0.213932677318519</v>
      </c>
      <c r="H3020" s="22">
        <v>0</v>
      </c>
      <c r="I3020" s="23">
        <v>3</v>
      </c>
      <c r="J3020" s="21">
        <v>0.23785950270008499</v>
      </c>
      <c r="K3020" s="24">
        <v>0</v>
      </c>
      <c r="L3020" s="25">
        <v>0</v>
      </c>
      <c r="M3020" s="26">
        <v>8.6247289850110397E-3</v>
      </c>
      <c r="N3020" s="23">
        <v>1</v>
      </c>
      <c r="O3020" s="23">
        <f t="shared" si="141"/>
        <v>8.6247289850110397E-3</v>
      </c>
      <c r="P3020" s="33">
        <f t="shared" si="143"/>
        <v>2.4819018949635892E-3</v>
      </c>
    </row>
    <row r="3021" spans="1:16" x14ac:dyDescent="0.25">
      <c r="A3021" s="27" t="s">
        <v>3859</v>
      </c>
      <c r="B3021" s="17" t="str">
        <f t="shared" si="142"/>
        <v xml:space="preserve">HALF </v>
      </c>
      <c r="C3021" s="28" t="s">
        <v>917</v>
      </c>
      <c r="D3021" s="28" t="s">
        <v>304</v>
      </c>
      <c r="E3021" s="19">
        <v>5.2729712216313596</v>
      </c>
      <c r="F3021" s="20">
        <v>14.6724543463015</v>
      </c>
      <c r="G3021" s="21">
        <v>1.8712759260663701E-2</v>
      </c>
      <c r="H3021" s="22">
        <v>0</v>
      </c>
      <c r="I3021" s="23">
        <v>0</v>
      </c>
      <c r="J3021" s="21">
        <v>0.42917500914859202</v>
      </c>
      <c r="K3021" s="24">
        <v>0</v>
      </c>
      <c r="L3021" s="25">
        <v>0</v>
      </c>
      <c r="M3021" s="26">
        <v>8.6216093340753096E-3</v>
      </c>
      <c r="N3021" s="23">
        <v>1</v>
      </c>
      <c r="O3021" s="23">
        <f t="shared" si="141"/>
        <v>8.6216093340753096E-3</v>
      </c>
      <c r="P3021" s="33">
        <f t="shared" si="143"/>
        <v>1.6350571569036449E-3</v>
      </c>
    </row>
    <row r="3022" spans="1:16" x14ac:dyDescent="0.25">
      <c r="A3022" s="27" t="s">
        <v>3860</v>
      </c>
      <c r="B3022" s="17" t="str">
        <f t="shared" si="142"/>
        <v>GREEN</v>
      </c>
      <c r="C3022" s="28" t="s">
        <v>1278</v>
      </c>
      <c r="D3022" s="28" t="s">
        <v>223</v>
      </c>
      <c r="E3022" s="19">
        <v>1.29368658278902</v>
      </c>
      <c r="F3022" s="20">
        <v>17.053997083134899</v>
      </c>
      <c r="G3022" s="21">
        <v>0.59160471440487705</v>
      </c>
      <c r="H3022" s="22">
        <v>0</v>
      </c>
      <c r="I3022" s="23">
        <v>0</v>
      </c>
      <c r="J3022" s="21">
        <v>7.4108326117960394E-2</v>
      </c>
      <c r="K3022" s="24">
        <v>0</v>
      </c>
      <c r="L3022" s="25">
        <v>0</v>
      </c>
      <c r="M3022" s="26">
        <v>8.6186152707573103E-3</v>
      </c>
      <c r="N3022" s="23">
        <v>1</v>
      </c>
      <c r="O3022" s="23">
        <f t="shared" si="141"/>
        <v>8.6186152707573103E-3</v>
      </c>
      <c r="P3022" s="33">
        <f t="shared" si="143"/>
        <v>6.6620581719079872E-3</v>
      </c>
    </row>
    <row r="3023" spans="1:16" x14ac:dyDescent="0.25">
      <c r="A3023" s="27" t="s">
        <v>3861</v>
      </c>
      <c r="B3023" s="17" t="str">
        <f t="shared" si="142"/>
        <v>BAYWO</v>
      </c>
      <c r="C3023" s="28" t="s">
        <v>3862</v>
      </c>
      <c r="D3023" s="28" t="s">
        <v>580</v>
      </c>
      <c r="E3023" s="19">
        <v>1.4232692389134201</v>
      </c>
      <c r="F3023" s="20">
        <v>43.304100446102801</v>
      </c>
      <c r="G3023" s="21">
        <v>0.381636584439003</v>
      </c>
      <c r="H3023" s="22">
        <v>0</v>
      </c>
      <c r="I3023" s="23">
        <v>0</v>
      </c>
      <c r="J3023" s="21">
        <v>4.8999863399062198E-2</v>
      </c>
      <c r="K3023" s="24">
        <v>0</v>
      </c>
      <c r="L3023" s="25">
        <v>0</v>
      </c>
      <c r="M3023" s="26">
        <v>8.45898656314217E-3</v>
      </c>
      <c r="N3023" s="23">
        <v>1</v>
      </c>
      <c r="O3023" s="23">
        <f t="shared" si="141"/>
        <v>8.45898656314217E-3</v>
      </c>
      <c r="P3023" s="33">
        <f t="shared" si="143"/>
        <v>5.9433495306904088E-3</v>
      </c>
    </row>
    <row r="3024" spans="1:16" x14ac:dyDescent="0.25">
      <c r="A3024" s="27" t="s">
        <v>3863</v>
      </c>
      <c r="B3024" s="17" t="str">
        <f t="shared" si="142"/>
        <v>FAIRV</v>
      </c>
      <c r="C3024" s="28" t="s">
        <v>2907</v>
      </c>
      <c r="D3024" s="28" t="s">
        <v>593</v>
      </c>
      <c r="E3024" s="19">
        <v>6.0290933129078197E-2</v>
      </c>
      <c r="F3024" s="20">
        <v>10</v>
      </c>
      <c r="G3024" s="21">
        <v>0.69187920448709195</v>
      </c>
      <c r="H3024" s="22">
        <v>0</v>
      </c>
      <c r="I3024" s="23">
        <v>0</v>
      </c>
      <c r="J3024" s="21">
        <v>1.1775596650769301E-2</v>
      </c>
      <c r="K3024" s="24">
        <v>0</v>
      </c>
      <c r="L3024" s="25">
        <v>0</v>
      </c>
      <c r="M3024" s="26">
        <v>8.3828424117609393E-3</v>
      </c>
      <c r="N3024" s="23">
        <v>1</v>
      </c>
      <c r="O3024" s="23">
        <f t="shared" si="141"/>
        <v>8.3828424117609393E-3</v>
      </c>
      <c r="P3024" s="33">
        <f t="shared" si="143"/>
        <v>0.13903985187646584</v>
      </c>
    </row>
    <row r="3025" spans="1:16" x14ac:dyDescent="0.25">
      <c r="A3025" s="27" t="s">
        <v>3864</v>
      </c>
      <c r="B3025" s="17" t="str">
        <f t="shared" si="142"/>
        <v>FLINT</v>
      </c>
      <c r="C3025" s="28" t="s">
        <v>1067</v>
      </c>
      <c r="D3025" s="28" t="s">
        <v>148</v>
      </c>
      <c r="E3025" s="19">
        <v>0.81732494190016702</v>
      </c>
      <c r="F3025" s="20">
        <v>10</v>
      </c>
      <c r="G3025" s="21">
        <v>0.110695514276758</v>
      </c>
      <c r="H3025" s="22">
        <v>0</v>
      </c>
      <c r="I3025" s="23">
        <v>2</v>
      </c>
      <c r="J3025" s="21">
        <v>0.31459845967219402</v>
      </c>
      <c r="K3025" s="24">
        <v>0</v>
      </c>
      <c r="L3025" s="25">
        <v>0</v>
      </c>
      <c r="M3025" s="26">
        <v>8.3779850056232806E-3</v>
      </c>
      <c r="N3025" s="23">
        <v>1</v>
      </c>
      <c r="O3025" s="23">
        <f t="shared" si="141"/>
        <v>8.3779850056232806E-3</v>
      </c>
      <c r="P3025" s="33">
        <f t="shared" si="143"/>
        <v>1.0250494725079145E-2</v>
      </c>
    </row>
    <row r="3026" spans="1:16" x14ac:dyDescent="0.25">
      <c r="A3026" s="27" t="s">
        <v>3865</v>
      </c>
      <c r="B3026" s="17" t="str">
        <f t="shared" si="142"/>
        <v>COTAT</v>
      </c>
      <c r="C3026" s="28" t="s">
        <v>800</v>
      </c>
      <c r="D3026" s="28" t="s">
        <v>226</v>
      </c>
      <c r="E3026" s="19">
        <v>0.88155823432566205</v>
      </c>
      <c r="F3026" s="20">
        <v>51.5141784142739</v>
      </c>
      <c r="G3026" s="21">
        <v>0.16324974103915299</v>
      </c>
      <c r="H3026" s="22">
        <v>0</v>
      </c>
      <c r="I3026" s="23">
        <v>0</v>
      </c>
      <c r="J3026" s="21">
        <v>2.87728910536534E-2</v>
      </c>
      <c r="K3026" s="24">
        <v>0</v>
      </c>
      <c r="L3026" s="25">
        <v>0</v>
      </c>
      <c r="M3026" s="26">
        <v>8.3692832572556299E-3</v>
      </c>
      <c r="N3026" s="23">
        <v>1</v>
      </c>
      <c r="O3026" s="23">
        <f t="shared" si="141"/>
        <v>8.3692832572556299E-3</v>
      </c>
      <c r="P3026" s="33">
        <f t="shared" si="143"/>
        <v>9.4937383956915991E-3</v>
      </c>
    </row>
    <row r="3027" spans="1:16" x14ac:dyDescent="0.25">
      <c r="A3027" s="27" t="s">
        <v>3866</v>
      </c>
      <c r="B3027" s="17" t="str">
        <f t="shared" si="142"/>
        <v>ROB R</v>
      </c>
      <c r="C3027" s="28" t="s">
        <v>1206</v>
      </c>
      <c r="D3027" s="28" t="s">
        <v>223</v>
      </c>
      <c r="E3027" s="19">
        <v>1.44837084561889</v>
      </c>
      <c r="F3027" s="20">
        <v>10</v>
      </c>
      <c r="G3027" s="21">
        <v>0.54813467386523196</v>
      </c>
      <c r="H3027" s="22">
        <v>0</v>
      </c>
      <c r="I3027" s="23">
        <v>0</v>
      </c>
      <c r="J3027" s="21">
        <v>0.12816600680323501</v>
      </c>
      <c r="K3027" s="24">
        <v>0</v>
      </c>
      <c r="L3027" s="25">
        <v>0</v>
      </c>
      <c r="M3027" s="26">
        <v>8.3664059224991903E-3</v>
      </c>
      <c r="N3027" s="23">
        <v>1</v>
      </c>
      <c r="O3027" s="23">
        <f t="shared" si="141"/>
        <v>8.3664059224991903E-3</v>
      </c>
      <c r="P3027" s="33">
        <f t="shared" si="143"/>
        <v>5.7764252489659988E-3</v>
      </c>
    </row>
    <row r="3028" spans="1:16" x14ac:dyDescent="0.25">
      <c r="A3028" s="27" t="s">
        <v>3867</v>
      </c>
      <c r="B3028" s="17" t="str">
        <f t="shared" si="142"/>
        <v>FAIRV</v>
      </c>
      <c r="C3028" s="28" t="s">
        <v>2907</v>
      </c>
      <c r="D3028" s="28" t="s">
        <v>593</v>
      </c>
      <c r="E3028" s="19">
        <v>1.3760118562615</v>
      </c>
      <c r="F3028" s="20">
        <v>10</v>
      </c>
      <c r="G3028" s="21">
        <v>0.119146979721971</v>
      </c>
      <c r="H3028" s="22">
        <v>1</v>
      </c>
      <c r="I3028" s="23">
        <v>2</v>
      </c>
      <c r="J3028" s="21">
        <v>0.29224356277770402</v>
      </c>
      <c r="K3028" s="24">
        <v>0</v>
      </c>
      <c r="L3028" s="25">
        <v>0</v>
      </c>
      <c r="M3028" s="26">
        <v>8.3597914408313195E-3</v>
      </c>
      <c r="N3028" s="23">
        <v>1</v>
      </c>
      <c r="O3028" s="23">
        <f t="shared" si="141"/>
        <v>8.3597914408313195E-3</v>
      </c>
      <c r="P3028" s="33">
        <f t="shared" si="143"/>
        <v>6.0753774778831617E-3</v>
      </c>
    </row>
    <row r="3029" spans="1:16" x14ac:dyDescent="0.25">
      <c r="A3029" s="27" t="s">
        <v>3868</v>
      </c>
      <c r="B3029" s="17" t="str">
        <f t="shared" si="142"/>
        <v>BERKE</v>
      </c>
      <c r="C3029" s="28" t="s">
        <v>3869</v>
      </c>
      <c r="D3029" s="28" t="s">
        <v>528</v>
      </c>
      <c r="E3029" s="19">
        <v>0.47630522805431103</v>
      </c>
      <c r="F3029" s="20">
        <v>10</v>
      </c>
      <c r="G3029" s="21">
        <v>0.26874363908008098</v>
      </c>
      <c r="H3029" s="22">
        <v>0</v>
      </c>
      <c r="I3029" s="23">
        <v>0</v>
      </c>
      <c r="J3029" s="21">
        <v>0.224032633817355</v>
      </c>
      <c r="K3029" s="24">
        <v>0</v>
      </c>
      <c r="L3029" s="25">
        <v>0</v>
      </c>
      <c r="M3029" s="26">
        <v>8.3588242217858006E-3</v>
      </c>
      <c r="N3029" s="23">
        <v>1</v>
      </c>
      <c r="O3029" s="23">
        <f t="shared" si="141"/>
        <v>8.3588242217858006E-3</v>
      </c>
      <c r="P3029" s="33">
        <f t="shared" si="143"/>
        <v>1.7549301854047003E-2</v>
      </c>
    </row>
    <row r="3030" spans="1:16" x14ac:dyDescent="0.25">
      <c r="A3030" s="27" t="s">
        <v>3870</v>
      </c>
      <c r="B3030" s="17" t="str">
        <f t="shared" si="142"/>
        <v>UKIAH</v>
      </c>
      <c r="C3030" s="28" t="s">
        <v>2065</v>
      </c>
      <c r="D3030" s="28" t="s">
        <v>187</v>
      </c>
      <c r="E3030" s="19">
        <v>1.22492614062281</v>
      </c>
      <c r="F3030" s="20">
        <v>10</v>
      </c>
      <c r="G3030" s="21">
        <v>0.459656663312144</v>
      </c>
      <c r="H3030" s="22">
        <v>1</v>
      </c>
      <c r="I3030" s="23">
        <v>2</v>
      </c>
      <c r="J3030" s="21">
        <v>0.140795528073904</v>
      </c>
      <c r="K3030" s="24">
        <v>0</v>
      </c>
      <c r="L3030" s="25">
        <v>0</v>
      </c>
      <c r="M3030" s="26">
        <v>8.3238006916228104E-3</v>
      </c>
      <c r="N3030" s="23">
        <v>1</v>
      </c>
      <c r="O3030" s="23">
        <f t="shared" si="141"/>
        <v>8.3238006916228104E-3</v>
      </c>
      <c r="P3030" s="33">
        <f t="shared" si="143"/>
        <v>6.7953490545892004E-3</v>
      </c>
    </row>
    <row r="3031" spans="1:16" x14ac:dyDescent="0.25">
      <c r="A3031" s="27" t="s">
        <v>3871</v>
      </c>
      <c r="B3031" s="17" t="str">
        <f t="shared" si="142"/>
        <v xml:space="preserve">WOOD </v>
      </c>
      <c r="C3031" s="28" t="s">
        <v>3872</v>
      </c>
      <c r="D3031" s="28" t="s">
        <v>528</v>
      </c>
      <c r="E3031" s="19">
        <v>0.40179555132313699</v>
      </c>
      <c r="F3031" s="20">
        <v>10</v>
      </c>
      <c r="G3031" s="21">
        <v>0.543801984399084</v>
      </c>
      <c r="H3031" s="22">
        <v>0</v>
      </c>
      <c r="I3031" s="23">
        <v>0</v>
      </c>
      <c r="J3031" s="21">
        <v>0.120564629792071</v>
      </c>
      <c r="K3031" s="24">
        <v>0</v>
      </c>
      <c r="L3031" s="25">
        <v>0</v>
      </c>
      <c r="M3031" s="26">
        <v>8.2740512811474796E-3</v>
      </c>
      <c r="N3031" s="23">
        <v>1</v>
      </c>
      <c r="O3031" s="23">
        <f t="shared" si="141"/>
        <v>8.2740512811474796E-3</v>
      </c>
      <c r="P3031" s="33">
        <f t="shared" si="143"/>
        <v>2.0592690122875998E-2</v>
      </c>
    </row>
    <row r="3032" spans="1:16" x14ac:dyDescent="0.25">
      <c r="A3032" s="27" t="s">
        <v>3873</v>
      </c>
      <c r="B3032" s="17" t="str">
        <f t="shared" si="142"/>
        <v>FAIRM</v>
      </c>
      <c r="C3032" s="28" t="s">
        <v>3874</v>
      </c>
      <c r="D3032" s="28" t="s">
        <v>528</v>
      </c>
      <c r="E3032" s="19">
        <v>1.4849179032344699</v>
      </c>
      <c r="F3032" s="20">
        <v>10</v>
      </c>
      <c r="G3032" s="21">
        <v>0</v>
      </c>
      <c r="H3032" s="22">
        <v>0</v>
      </c>
      <c r="I3032" s="23">
        <v>2</v>
      </c>
      <c r="J3032" s="21">
        <v>0.25811176725412999</v>
      </c>
      <c r="K3032" s="24">
        <v>0</v>
      </c>
      <c r="L3032" s="25">
        <v>0</v>
      </c>
      <c r="M3032" s="26">
        <v>8.2593138687778907E-3</v>
      </c>
      <c r="N3032" s="23">
        <v>1</v>
      </c>
      <c r="O3032" s="23">
        <f t="shared" si="141"/>
        <v>8.2593138687778907E-3</v>
      </c>
      <c r="P3032" s="33">
        <f t="shared" si="143"/>
        <v>5.5621350182305249E-3</v>
      </c>
    </row>
    <row r="3033" spans="1:16" x14ac:dyDescent="0.25">
      <c r="A3033" s="27" t="s">
        <v>3875</v>
      </c>
      <c r="B3033" s="17" t="str">
        <f t="shared" si="142"/>
        <v>TEMPL</v>
      </c>
      <c r="C3033" s="28" t="s">
        <v>682</v>
      </c>
      <c r="D3033" s="28" t="s">
        <v>580</v>
      </c>
      <c r="E3033" s="19">
        <v>0.53596219037923098</v>
      </c>
      <c r="F3033" s="20">
        <v>10</v>
      </c>
      <c r="G3033" s="21">
        <v>0.104170195505718</v>
      </c>
      <c r="H3033" s="22">
        <v>0</v>
      </c>
      <c r="I3033" s="23">
        <v>0</v>
      </c>
      <c r="J3033" s="21">
        <v>0.34356341368453203</v>
      </c>
      <c r="K3033" s="24">
        <v>0</v>
      </c>
      <c r="L3033" s="25">
        <v>0</v>
      </c>
      <c r="M3033" s="26">
        <v>8.2270709313830605E-3</v>
      </c>
      <c r="N3033" s="23">
        <v>1</v>
      </c>
      <c r="O3033" s="23">
        <f t="shared" si="141"/>
        <v>8.2270709313830605E-3</v>
      </c>
      <c r="P3033" s="33">
        <f t="shared" si="143"/>
        <v>1.5350095732614699E-2</v>
      </c>
    </row>
    <row r="3034" spans="1:16" x14ac:dyDescent="0.25">
      <c r="A3034" s="27" t="s">
        <v>3876</v>
      </c>
      <c r="B3034" s="17" t="str">
        <f t="shared" si="142"/>
        <v>KONOC</v>
      </c>
      <c r="C3034" s="28" t="s">
        <v>410</v>
      </c>
      <c r="D3034" s="28" t="s">
        <v>187</v>
      </c>
      <c r="E3034" s="19">
        <v>0.53615385023988005</v>
      </c>
      <c r="F3034" s="20">
        <v>10</v>
      </c>
      <c r="G3034" s="21">
        <v>9.04981562217992E-2</v>
      </c>
      <c r="H3034" s="22">
        <v>1</v>
      </c>
      <c r="I3034" s="23">
        <v>0</v>
      </c>
      <c r="J3034" s="21">
        <v>0.19931063982758301</v>
      </c>
      <c r="K3034" s="24">
        <v>0</v>
      </c>
      <c r="L3034" s="25">
        <v>0</v>
      </c>
      <c r="M3034" s="26">
        <v>8.1536464937574504E-3</v>
      </c>
      <c r="N3034" s="23">
        <v>1</v>
      </c>
      <c r="O3034" s="23">
        <f t="shared" si="141"/>
        <v>8.1536464937574504E-3</v>
      </c>
      <c r="P3034" s="33">
        <f t="shared" si="143"/>
        <v>1.5207661924108976E-2</v>
      </c>
    </row>
    <row r="3035" spans="1:16" x14ac:dyDescent="0.25">
      <c r="A3035" s="27" t="s">
        <v>3877</v>
      </c>
      <c r="B3035" s="17" t="str">
        <f t="shared" si="142"/>
        <v>RIO D</v>
      </c>
      <c r="C3035" s="28" t="s">
        <v>3878</v>
      </c>
      <c r="D3035" s="28" t="s">
        <v>223</v>
      </c>
      <c r="E3035" s="19">
        <v>1.6948534234333701</v>
      </c>
      <c r="F3035" s="20">
        <v>10</v>
      </c>
      <c r="G3035" s="21">
        <v>6.3439357784388001E-2</v>
      </c>
      <c r="H3035" s="22">
        <v>2</v>
      </c>
      <c r="I3035" s="23">
        <v>0</v>
      </c>
      <c r="J3035" s="21">
        <v>0.47036930620886502</v>
      </c>
      <c r="K3035" s="24">
        <v>0</v>
      </c>
      <c r="L3035" s="25">
        <v>0</v>
      </c>
      <c r="M3035" s="26">
        <v>8.1165964230106493E-3</v>
      </c>
      <c r="N3035" s="23">
        <v>1</v>
      </c>
      <c r="O3035" s="23">
        <f t="shared" si="141"/>
        <v>8.1165964230106493E-3</v>
      </c>
      <c r="P3035" s="33">
        <f t="shared" si="143"/>
        <v>4.7889665919123286E-3</v>
      </c>
    </row>
    <row r="3036" spans="1:16" x14ac:dyDescent="0.25">
      <c r="A3036" s="27" t="s">
        <v>3879</v>
      </c>
      <c r="B3036" s="17" t="str">
        <f t="shared" si="142"/>
        <v>TASSA</v>
      </c>
      <c r="C3036" s="28" t="s">
        <v>3880</v>
      </c>
      <c r="D3036" s="28" t="s">
        <v>593</v>
      </c>
      <c r="E3036" s="19">
        <v>0.80761166988049804</v>
      </c>
      <c r="F3036" s="20">
        <v>10</v>
      </c>
      <c r="G3036" s="21">
        <v>0</v>
      </c>
      <c r="H3036" s="22">
        <v>0</v>
      </c>
      <c r="I3036" s="23">
        <v>4</v>
      </c>
      <c r="J3036" s="21">
        <v>0.46425806214350002</v>
      </c>
      <c r="K3036" s="24">
        <v>0</v>
      </c>
      <c r="L3036" s="25">
        <v>0</v>
      </c>
      <c r="M3036" s="26">
        <v>8.10851197526773E-3</v>
      </c>
      <c r="N3036" s="23">
        <v>1</v>
      </c>
      <c r="O3036" s="23">
        <f t="shared" si="141"/>
        <v>8.10851197526773E-3</v>
      </c>
      <c r="P3036" s="33">
        <f t="shared" si="143"/>
        <v>1.0040112442242871E-2</v>
      </c>
    </row>
    <row r="3037" spans="1:16" x14ac:dyDescent="0.25">
      <c r="A3037" s="27" t="s">
        <v>3881</v>
      </c>
      <c r="B3037" s="17" t="str">
        <f t="shared" si="142"/>
        <v>EEL R</v>
      </c>
      <c r="C3037" s="28" t="s">
        <v>3882</v>
      </c>
      <c r="D3037" s="28" t="s">
        <v>187</v>
      </c>
      <c r="E3037" s="19">
        <v>2.3657776898001299</v>
      </c>
      <c r="F3037" s="20">
        <v>10</v>
      </c>
      <c r="G3037" s="21">
        <v>0</v>
      </c>
      <c r="H3037" s="22">
        <v>0</v>
      </c>
      <c r="I3037" s="23">
        <v>1</v>
      </c>
      <c r="J3037" s="21">
        <v>0.119292172276629</v>
      </c>
      <c r="K3037" s="24">
        <v>0</v>
      </c>
      <c r="L3037" s="25">
        <v>0</v>
      </c>
      <c r="M3037" s="26">
        <v>8.0447816953527103E-3</v>
      </c>
      <c r="N3037" s="23">
        <v>1</v>
      </c>
      <c r="O3037" s="23">
        <f t="shared" si="141"/>
        <v>8.0447816953527103E-3</v>
      </c>
      <c r="P3037" s="33">
        <f t="shared" si="143"/>
        <v>3.4004808355566009E-3</v>
      </c>
    </row>
    <row r="3038" spans="1:16" x14ac:dyDescent="0.25">
      <c r="A3038" s="27" t="s">
        <v>3883</v>
      </c>
      <c r="B3038" s="17" t="str">
        <f t="shared" si="142"/>
        <v>VIEJO</v>
      </c>
      <c r="C3038" s="28" t="s">
        <v>1756</v>
      </c>
      <c r="D3038" s="28" t="s">
        <v>223</v>
      </c>
      <c r="E3038" s="19">
        <v>7.37616600083289E-2</v>
      </c>
      <c r="F3038" s="20">
        <v>10</v>
      </c>
      <c r="G3038" s="21">
        <v>0</v>
      </c>
      <c r="H3038" s="22">
        <v>0</v>
      </c>
      <c r="I3038" s="23">
        <v>0</v>
      </c>
      <c r="J3038" s="21">
        <v>0.53147694782958999</v>
      </c>
      <c r="K3038" s="24">
        <v>0</v>
      </c>
      <c r="L3038" s="25">
        <v>0</v>
      </c>
      <c r="M3038" s="26">
        <v>7.9762418650697001E-3</v>
      </c>
      <c r="N3038" s="23">
        <v>1</v>
      </c>
      <c r="O3038" s="23">
        <f t="shared" si="141"/>
        <v>7.9762418650697001E-3</v>
      </c>
      <c r="P3038" s="33">
        <f t="shared" si="143"/>
        <v>0.10813533567667881</v>
      </c>
    </row>
    <row r="3039" spans="1:16" x14ac:dyDescent="0.25">
      <c r="A3039" s="27" t="s">
        <v>3884</v>
      </c>
      <c r="B3039" s="17" t="str">
        <f t="shared" si="142"/>
        <v>COAST</v>
      </c>
      <c r="C3039" s="28" t="s">
        <v>3578</v>
      </c>
      <c r="D3039" s="28" t="s">
        <v>223</v>
      </c>
      <c r="E3039" s="19">
        <v>1.61464700141064</v>
      </c>
      <c r="F3039" s="20">
        <v>10</v>
      </c>
      <c r="G3039" s="21">
        <v>0</v>
      </c>
      <c r="H3039" s="22">
        <v>0</v>
      </c>
      <c r="I3039" s="23">
        <v>0</v>
      </c>
      <c r="J3039" s="21">
        <v>0.53131995893559003</v>
      </c>
      <c r="K3039" s="24">
        <v>0</v>
      </c>
      <c r="L3039" s="25">
        <v>0</v>
      </c>
      <c r="M3039" s="26">
        <v>7.9749970809718795E-3</v>
      </c>
      <c r="N3039" s="23">
        <v>1</v>
      </c>
      <c r="O3039" s="23">
        <f t="shared" si="141"/>
        <v>7.9749970809718795E-3</v>
      </c>
      <c r="P3039" s="33">
        <f t="shared" si="143"/>
        <v>4.9391582643169094E-3</v>
      </c>
    </row>
    <row r="3040" spans="1:16" x14ac:dyDescent="0.25">
      <c r="A3040" s="27" t="s">
        <v>3885</v>
      </c>
      <c r="B3040" s="17" t="str">
        <f t="shared" si="142"/>
        <v>IGNAC</v>
      </c>
      <c r="C3040" s="28" t="s">
        <v>1010</v>
      </c>
      <c r="D3040" s="28" t="s">
        <v>212</v>
      </c>
      <c r="E3040" s="19">
        <v>1.6542069648622699</v>
      </c>
      <c r="F3040" s="20">
        <v>10</v>
      </c>
      <c r="G3040" s="21">
        <v>0.249785271281671</v>
      </c>
      <c r="H3040" s="22">
        <v>1</v>
      </c>
      <c r="I3040" s="23">
        <v>1</v>
      </c>
      <c r="J3040" s="21">
        <v>0.15636416374701501</v>
      </c>
      <c r="K3040" s="24">
        <v>0</v>
      </c>
      <c r="L3040" s="25">
        <v>0</v>
      </c>
      <c r="M3040" s="26">
        <v>7.9604257325936595E-3</v>
      </c>
      <c r="N3040" s="23">
        <v>1</v>
      </c>
      <c r="O3040" s="23">
        <f t="shared" si="141"/>
        <v>7.9604257325936595E-3</v>
      </c>
      <c r="P3040" s="33">
        <f t="shared" si="143"/>
        <v>4.8122308161460611E-3</v>
      </c>
    </row>
    <row r="3041" spans="1:16" x14ac:dyDescent="0.25">
      <c r="A3041" s="27" t="s">
        <v>3886</v>
      </c>
      <c r="B3041" s="17" t="str">
        <f t="shared" si="142"/>
        <v>BERKE</v>
      </c>
      <c r="C3041" s="28" t="s">
        <v>1997</v>
      </c>
      <c r="D3041" s="28" t="s">
        <v>528</v>
      </c>
      <c r="E3041" s="19">
        <v>1.3652615292046899</v>
      </c>
      <c r="F3041" s="20">
        <v>10</v>
      </c>
      <c r="G3041" s="21">
        <v>0.33536666537751902</v>
      </c>
      <c r="H3041" s="22">
        <v>1</v>
      </c>
      <c r="I3041" s="23">
        <v>1</v>
      </c>
      <c r="J3041" s="21">
        <v>0.21322034432780301</v>
      </c>
      <c r="K3041" s="24">
        <v>0</v>
      </c>
      <c r="L3041" s="25">
        <v>0</v>
      </c>
      <c r="M3041" s="26">
        <v>7.9134271888460696E-3</v>
      </c>
      <c r="N3041" s="23">
        <v>1</v>
      </c>
      <c r="O3041" s="23">
        <f t="shared" si="141"/>
        <v>7.9134271888460696E-3</v>
      </c>
      <c r="P3041" s="33">
        <f t="shared" si="143"/>
        <v>5.7962720105765404E-3</v>
      </c>
    </row>
    <row r="3042" spans="1:16" x14ac:dyDescent="0.25">
      <c r="A3042" s="27" t="s">
        <v>3887</v>
      </c>
      <c r="B3042" s="17" t="str">
        <f t="shared" si="142"/>
        <v xml:space="preserve">FORT </v>
      </c>
      <c r="C3042" s="28" t="s">
        <v>1884</v>
      </c>
      <c r="D3042" s="28" t="s">
        <v>187</v>
      </c>
      <c r="E3042" s="19">
        <v>1.66299133524729</v>
      </c>
      <c r="F3042" s="20">
        <v>13.8094716747608</v>
      </c>
      <c r="G3042" s="21">
        <v>0.190709276513198</v>
      </c>
      <c r="H3042" s="22">
        <v>2</v>
      </c>
      <c r="I3042" s="23">
        <v>1</v>
      </c>
      <c r="J3042" s="21">
        <v>0.289994780843987</v>
      </c>
      <c r="K3042" s="24">
        <v>0</v>
      </c>
      <c r="L3042" s="25">
        <v>0</v>
      </c>
      <c r="M3042" s="26">
        <v>7.8888376130739207E-3</v>
      </c>
      <c r="N3042" s="23">
        <v>1</v>
      </c>
      <c r="O3042" s="23">
        <f t="shared" si="141"/>
        <v>7.8888376130739207E-3</v>
      </c>
      <c r="P3042" s="33">
        <f t="shared" si="143"/>
        <v>4.7437635096883026E-3</v>
      </c>
    </row>
    <row r="3043" spans="1:16" x14ac:dyDescent="0.25">
      <c r="A3043" s="27" t="s">
        <v>3888</v>
      </c>
      <c r="B3043" s="17" t="str">
        <f t="shared" si="142"/>
        <v>RESER</v>
      </c>
      <c r="C3043" s="28" t="s">
        <v>2582</v>
      </c>
      <c r="D3043" s="28" t="s">
        <v>223</v>
      </c>
      <c r="E3043" s="19">
        <v>1.1023362759437301</v>
      </c>
      <c r="F3043" s="20">
        <v>40.764081988399496</v>
      </c>
      <c r="G3043" s="21">
        <v>0.13408381812824</v>
      </c>
      <c r="H3043" s="22">
        <v>0</v>
      </c>
      <c r="I3043" s="23">
        <v>0</v>
      </c>
      <c r="J3043" s="21">
        <v>0.19904204777825199</v>
      </c>
      <c r="K3043" s="24">
        <v>0</v>
      </c>
      <c r="L3043" s="25">
        <v>0</v>
      </c>
      <c r="M3043" s="26">
        <v>7.8814796072073697E-3</v>
      </c>
      <c r="N3043" s="23">
        <v>1</v>
      </c>
      <c r="O3043" s="23">
        <f t="shared" si="141"/>
        <v>7.8814796072073697E-3</v>
      </c>
      <c r="P3043" s="33">
        <f t="shared" si="143"/>
        <v>7.1497961005228573E-3</v>
      </c>
    </row>
    <row r="3044" spans="1:16" x14ac:dyDescent="0.25">
      <c r="A3044" s="27" t="s">
        <v>3889</v>
      </c>
      <c r="B3044" s="17" t="str">
        <f t="shared" si="142"/>
        <v>ALHAM</v>
      </c>
      <c r="C3044" s="28" t="s">
        <v>2052</v>
      </c>
      <c r="D3044" s="28" t="s">
        <v>593</v>
      </c>
      <c r="E3044" s="19">
        <v>0.37201329810156503</v>
      </c>
      <c r="F3044" s="20">
        <v>51.887833052839603</v>
      </c>
      <c r="G3044" s="21">
        <v>0</v>
      </c>
      <c r="H3044" s="22">
        <v>0</v>
      </c>
      <c r="I3044" s="23">
        <v>0</v>
      </c>
      <c r="J3044" s="21">
        <v>9.2080508316442003E-2</v>
      </c>
      <c r="K3044" s="24">
        <v>0</v>
      </c>
      <c r="L3044" s="25">
        <v>0</v>
      </c>
      <c r="M3044" s="26">
        <v>7.8178327833162992E-3</v>
      </c>
      <c r="N3044" s="23">
        <v>1</v>
      </c>
      <c r="O3044" s="23">
        <f t="shared" si="141"/>
        <v>7.8178327833162992E-3</v>
      </c>
      <c r="P3044" s="33">
        <f t="shared" si="143"/>
        <v>2.1014928292111528E-2</v>
      </c>
    </row>
    <row r="3045" spans="1:16" x14ac:dyDescent="0.25">
      <c r="A3045" s="27" t="s">
        <v>3890</v>
      </c>
      <c r="B3045" s="17" t="str">
        <f t="shared" si="142"/>
        <v>MORRO</v>
      </c>
      <c r="C3045" s="28" t="s">
        <v>3281</v>
      </c>
      <c r="D3045" s="28" t="s">
        <v>580</v>
      </c>
      <c r="E3045" s="19">
        <v>1.8980950169251101</v>
      </c>
      <c r="F3045" s="20">
        <v>10</v>
      </c>
      <c r="G3045" s="21">
        <v>0</v>
      </c>
      <c r="H3045" s="22">
        <v>0</v>
      </c>
      <c r="I3045" s="23">
        <v>1</v>
      </c>
      <c r="J3045" s="21">
        <v>0.48290281789303602</v>
      </c>
      <c r="K3045" s="24">
        <v>0</v>
      </c>
      <c r="L3045" s="25">
        <v>0</v>
      </c>
      <c r="M3045" s="26">
        <v>7.7600765735588396E-3</v>
      </c>
      <c r="N3045" s="23">
        <v>1</v>
      </c>
      <c r="O3045" s="23">
        <f t="shared" si="141"/>
        <v>7.7600765735588396E-3</v>
      </c>
      <c r="P3045" s="33">
        <f t="shared" si="143"/>
        <v>4.0883499004860492E-3</v>
      </c>
    </row>
    <row r="3046" spans="1:16" x14ac:dyDescent="0.25">
      <c r="A3046" s="27" t="s">
        <v>3891</v>
      </c>
      <c r="B3046" s="17" t="str">
        <f t="shared" si="142"/>
        <v>PETAL</v>
      </c>
      <c r="C3046" s="28" t="s">
        <v>1258</v>
      </c>
      <c r="D3046" s="28" t="s">
        <v>226</v>
      </c>
      <c r="E3046" s="19">
        <v>0.77472748682503301</v>
      </c>
      <c r="F3046" s="20">
        <v>10</v>
      </c>
      <c r="G3046" s="21">
        <v>0.39238495553960601</v>
      </c>
      <c r="H3046" s="22">
        <v>0</v>
      </c>
      <c r="I3046" s="23">
        <v>1</v>
      </c>
      <c r="J3046" s="21">
        <v>0.15770547814567401</v>
      </c>
      <c r="K3046" s="24">
        <v>0</v>
      </c>
      <c r="L3046" s="25">
        <v>0</v>
      </c>
      <c r="M3046" s="26">
        <v>7.74395908553706E-3</v>
      </c>
      <c r="N3046" s="23">
        <v>1</v>
      </c>
      <c r="O3046" s="23">
        <f t="shared" si="141"/>
        <v>7.74395908553706E-3</v>
      </c>
      <c r="P3046" s="33">
        <f t="shared" si="143"/>
        <v>9.9957200657396859E-3</v>
      </c>
    </row>
    <row r="3047" spans="1:16" x14ac:dyDescent="0.25">
      <c r="A3047" s="27" t="s">
        <v>3892</v>
      </c>
      <c r="B3047" s="17" t="str">
        <f t="shared" si="142"/>
        <v>LOS G</v>
      </c>
      <c r="C3047" s="28" t="s">
        <v>2507</v>
      </c>
      <c r="D3047" s="28" t="s">
        <v>184</v>
      </c>
      <c r="E3047" s="19">
        <v>0.831246960782139</v>
      </c>
      <c r="F3047" s="20">
        <v>10</v>
      </c>
      <c r="G3047" s="21">
        <v>0.32436733600469603</v>
      </c>
      <c r="H3047" s="22">
        <v>0</v>
      </c>
      <c r="I3047" s="23">
        <v>1</v>
      </c>
      <c r="J3047" s="21">
        <v>0.21191007954872401</v>
      </c>
      <c r="K3047" s="24">
        <v>0</v>
      </c>
      <c r="L3047" s="25">
        <v>0</v>
      </c>
      <c r="M3047" s="26">
        <v>7.7300795156428504E-3</v>
      </c>
      <c r="N3047" s="23">
        <v>1</v>
      </c>
      <c r="O3047" s="23">
        <f t="shared" si="141"/>
        <v>7.7300795156428504E-3</v>
      </c>
      <c r="P3047" s="33">
        <f t="shared" si="143"/>
        <v>9.2993777786200202E-3</v>
      </c>
    </row>
    <row r="3048" spans="1:16" x14ac:dyDescent="0.25">
      <c r="A3048" s="27" t="s">
        <v>3893</v>
      </c>
      <c r="B3048" s="17" t="str">
        <f t="shared" si="142"/>
        <v>OAKLA</v>
      </c>
      <c r="C3048" s="28" t="s">
        <v>3894</v>
      </c>
      <c r="D3048" s="28" t="s">
        <v>528</v>
      </c>
      <c r="E3048" s="19">
        <v>0.386270384337352</v>
      </c>
      <c r="F3048" s="20">
        <v>10</v>
      </c>
      <c r="G3048" s="21">
        <v>0.34687199263399399</v>
      </c>
      <c r="H3048" s="22">
        <v>0</v>
      </c>
      <c r="I3048" s="23">
        <v>0</v>
      </c>
      <c r="J3048" s="21">
        <v>7.3484474513659706E-2</v>
      </c>
      <c r="K3048" s="24">
        <v>0</v>
      </c>
      <c r="L3048" s="25">
        <v>0</v>
      </c>
      <c r="M3048" s="26">
        <v>7.6722465959715097E-3</v>
      </c>
      <c r="N3048" s="23">
        <v>1</v>
      </c>
      <c r="O3048" s="23">
        <f t="shared" si="141"/>
        <v>7.6722465959715097E-3</v>
      </c>
      <c r="P3048" s="33">
        <f t="shared" si="143"/>
        <v>1.9862373371267568E-2</v>
      </c>
    </row>
    <row r="3049" spans="1:16" x14ac:dyDescent="0.25">
      <c r="A3049" s="27" t="s">
        <v>3895</v>
      </c>
      <c r="B3049" s="17" t="str">
        <f t="shared" si="142"/>
        <v xml:space="preserve">ALTO </v>
      </c>
      <c r="C3049" s="28" t="s">
        <v>3896</v>
      </c>
      <c r="D3049" s="28" t="s">
        <v>212</v>
      </c>
      <c r="E3049" s="19">
        <v>2.395487718034639</v>
      </c>
      <c r="F3049" s="20">
        <v>10</v>
      </c>
      <c r="G3049" s="21">
        <v>3.35248959562831E-2</v>
      </c>
      <c r="H3049" s="22">
        <v>0</v>
      </c>
      <c r="I3049" s="23">
        <v>0</v>
      </c>
      <c r="J3049" s="21">
        <v>0.396105800822453</v>
      </c>
      <c r="K3049" s="24">
        <v>4.12121174280431E-2</v>
      </c>
      <c r="L3049" s="25">
        <v>0</v>
      </c>
      <c r="M3049" s="26">
        <v>7.65948210945988E-3</v>
      </c>
      <c r="N3049" s="23">
        <v>1</v>
      </c>
      <c r="O3049" s="23">
        <f t="shared" si="141"/>
        <v>7.65948210945988E-3</v>
      </c>
      <c r="P3049" s="33">
        <f t="shared" si="143"/>
        <v>3.1974624840673564E-3</v>
      </c>
    </row>
    <row r="3050" spans="1:16" x14ac:dyDescent="0.25">
      <c r="A3050" s="27" t="s">
        <v>3897</v>
      </c>
      <c r="B3050" s="17" t="str">
        <f t="shared" si="142"/>
        <v>LAS G</v>
      </c>
      <c r="C3050" s="28" t="s">
        <v>3898</v>
      </c>
      <c r="D3050" s="28" t="s">
        <v>212</v>
      </c>
      <c r="E3050" s="19">
        <v>1.0215188794643699</v>
      </c>
      <c r="F3050" s="20">
        <v>10</v>
      </c>
      <c r="G3050" s="21">
        <v>0.17866348092713899</v>
      </c>
      <c r="H3050" s="22">
        <v>0</v>
      </c>
      <c r="I3050" s="23">
        <v>0</v>
      </c>
      <c r="J3050" s="21">
        <v>0.209869949356111</v>
      </c>
      <c r="K3050" s="24">
        <v>0</v>
      </c>
      <c r="L3050" s="25">
        <v>0</v>
      </c>
      <c r="M3050" s="26">
        <v>7.6560533687820001E-3</v>
      </c>
      <c r="N3050" s="23">
        <v>1</v>
      </c>
      <c r="O3050" s="23">
        <f t="shared" si="141"/>
        <v>7.6560533687820001E-3</v>
      </c>
      <c r="P3050" s="33">
        <f t="shared" si="143"/>
        <v>7.4947742256084651E-3</v>
      </c>
    </row>
    <row r="3051" spans="1:16" x14ac:dyDescent="0.25">
      <c r="A3051" s="27" t="s">
        <v>3899</v>
      </c>
      <c r="B3051" s="17" t="str">
        <f t="shared" si="142"/>
        <v>SAN R</v>
      </c>
      <c r="C3051" s="28" t="s">
        <v>2719</v>
      </c>
      <c r="D3051" s="28" t="s">
        <v>212</v>
      </c>
      <c r="E3051" s="19">
        <v>0.67004119553128605</v>
      </c>
      <c r="F3051" s="20">
        <v>10</v>
      </c>
      <c r="G3051" s="21">
        <v>0.275737940656753</v>
      </c>
      <c r="H3051" s="22">
        <v>0</v>
      </c>
      <c r="I3051" s="23">
        <v>0</v>
      </c>
      <c r="J3051" s="21">
        <v>0.26271010801988498</v>
      </c>
      <c r="K3051" s="24">
        <v>0</v>
      </c>
      <c r="L3051" s="25">
        <v>0</v>
      </c>
      <c r="M3051" s="26">
        <v>7.6521853052986099E-3</v>
      </c>
      <c r="N3051" s="23">
        <v>1</v>
      </c>
      <c r="O3051" s="23">
        <f t="shared" si="141"/>
        <v>7.6521853052986099E-3</v>
      </c>
      <c r="P3051" s="33">
        <f t="shared" si="143"/>
        <v>1.1420469899960515E-2</v>
      </c>
    </row>
    <row r="3052" spans="1:16" x14ac:dyDescent="0.25">
      <c r="A3052" s="27" t="s">
        <v>3900</v>
      </c>
      <c r="B3052" s="17" t="str">
        <f t="shared" si="142"/>
        <v>AUBUR</v>
      </c>
      <c r="C3052" s="28" t="s">
        <v>3285</v>
      </c>
      <c r="D3052" s="28" t="s">
        <v>148</v>
      </c>
      <c r="E3052" s="19">
        <v>0.41788612470923903</v>
      </c>
      <c r="F3052" s="20">
        <v>10</v>
      </c>
      <c r="G3052" s="21">
        <v>0.46747513690077902</v>
      </c>
      <c r="H3052" s="22">
        <v>0</v>
      </c>
      <c r="I3052" s="23">
        <v>2</v>
      </c>
      <c r="J3052" s="21">
        <v>6.0050435217070597E-2</v>
      </c>
      <c r="K3052" s="24">
        <v>0</v>
      </c>
      <c r="L3052" s="25">
        <v>0</v>
      </c>
      <c r="M3052" s="26">
        <v>7.6301980050645203E-3</v>
      </c>
      <c r="N3052" s="23">
        <v>1</v>
      </c>
      <c r="O3052" s="23">
        <f t="shared" si="141"/>
        <v>7.6301980050645203E-3</v>
      </c>
      <c r="P3052" s="33">
        <f t="shared" si="143"/>
        <v>1.8259036502763847E-2</v>
      </c>
    </row>
    <row r="3053" spans="1:16" x14ac:dyDescent="0.25">
      <c r="A3053" s="27" t="s">
        <v>3901</v>
      </c>
      <c r="B3053" s="17" t="str">
        <f t="shared" si="142"/>
        <v>BOLIN</v>
      </c>
      <c r="C3053" s="28" t="s">
        <v>1133</v>
      </c>
      <c r="D3053" s="28" t="s">
        <v>212</v>
      </c>
      <c r="E3053" s="19">
        <v>0.79432249204220795</v>
      </c>
      <c r="F3053" s="20">
        <v>10</v>
      </c>
      <c r="G3053" s="21">
        <v>0.144657528683895</v>
      </c>
      <c r="H3053" s="22">
        <v>2</v>
      </c>
      <c r="I3053" s="23">
        <v>1</v>
      </c>
      <c r="J3053" s="21">
        <v>0.17883455591914399</v>
      </c>
      <c r="K3053" s="24">
        <v>0</v>
      </c>
      <c r="L3053" s="25">
        <v>0</v>
      </c>
      <c r="M3053" s="26">
        <v>7.5676308033524303E-3</v>
      </c>
      <c r="N3053" s="23">
        <v>1</v>
      </c>
      <c r="O3053" s="23">
        <f t="shared" si="141"/>
        <v>7.5676308033524303E-3</v>
      </c>
      <c r="P3053" s="33">
        <f t="shared" si="143"/>
        <v>9.5271516029918849E-3</v>
      </c>
    </row>
    <row r="3054" spans="1:16" x14ac:dyDescent="0.25">
      <c r="A3054" s="27" t="s">
        <v>3902</v>
      </c>
      <c r="B3054" s="17" t="str">
        <f t="shared" si="142"/>
        <v>MC KE</v>
      </c>
      <c r="C3054" s="28" t="s">
        <v>3903</v>
      </c>
      <c r="D3054" s="28" t="s">
        <v>490</v>
      </c>
      <c r="E3054" s="19">
        <v>2.80829474799636</v>
      </c>
      <c r="F3054" s="20">
        <v>15.9921362357543</v>
      </c>
      <c r="G3054" s="21">
        <v>0.15396822721065201</v>
      </c>
      <c r="H3054" s="22">
        <v>0</v>
      </c>
      <c r="I3054" s="23">
        <v>2</v>
      </c>
      <c r="J3054" s="21">
        <v>0.26814412805384602</v>
      </c>
      <c r="K3054" s="24">
        <v>0</v>
      </c>
      <c r="L3054" s="25">
        <v>0</v>
      </c>
      <c r="M3054" s="26">
        <v>7.5610213039405804E-3</v>
      </c>
      <c r="N3054" s="23">
        <v>1</v>
      </c>
      <c r="O3054" s="23">
        <f t="shared" si="141"/>
        <v>7.5610213039405804E-3</v>
      </c>
      <c r="P3054" s="33">
        <f t="shared" si="143"/>
        <v>2.6923887919297496E-3</v>
      </c>
    </row>
    <row r="3055" spans="1:16" x14ac:dyDescent="0.25">
      <c r="A3055" s="27" t="s">
        <v>3904</v>
      </c>
      <c r="B3055" s="17" t="str">
        <f t="shared" si="142"/>
        <v>VIEJO</v>
      </c>
      <c r="C3055" s="28" t="s">
        <v>1387</v>
      </c>
      <c r="D3055" s="28" t="s">
        <v>223</v>
      </c>
      <c r="E3055" s="19">
        <v>0.44698811406132499</v>
      </c>
      <c r="F3055" s="20">
        <v>10</v>
      </c>
      <c r="G3055" s="21">
        <v>0</v>
      </c>
      <c r="H3055" s="22">
        <v>1</v>
      </c>
      <c r="I3055" s="23">
        <v>3</v>
      </c>
      <c r="J3055" s="21">
        <v>0.26753587145276497</v>
      </c>
      <c r="K3055" s="24">
        <v>0</v>
      </c>
      <c r="L3055" s="25">
        <v>0</v>
      </c>
      <c r="M3055" s="26">
        <v>7.5545295436146402E-3</v>
      </c>
      <c r="N3055" s="23">
        <v>1</v>
      </c>
      <c r="O3055" s="23">
        <f t="shared" si="141"/>
        <v>7.5545295436146402E-3</v>
      </c>
      <c r="P3055" s="33">
        <f t="shared" si="143"/>
        <v>1.690096292488482E-2</v>
      </c>
    </row>
    <row r="3056" spans="1:16" x14ac:dyDescent="0.25">
      <c r="A3056" s="27" t="s">
        <v>3905</v>
      </c>
      <c r="B3056" s="17" t="str">
        <f t="shared" si="142"/>
        <v>DEL M</v>
      </c>
      <c r="C3056" s="28" t="s">
        <v>1060</v>
      </c>
      <c r="D3056" s="28" t="s">
        <v>148</v>
      </c>
      <c r="E3056" s="19">
        <v>1.79394357679896</v>
      </c>
      <c r="F3056" s="20">
        <v>12.197214431095199</v>
      </c>
      <c r="G3056" s="21">
        <v>0.197903265355685</v>
      </c>
      <c r="H3056" s="22">
        <v>0</v>
      </c>
      <c r="I3056" s="23">
        <v>1</v>
      </c>
      <c r="J3056" s="21">
        <v>0.274299505890233</v>
      </c>
      <c r="K3056" s="24">
        <v>0</v>
      </c>
      <c r="L3056" s="25">
        <v>0</v>
      </c>
      <c r="M3056" s="26">
        <v>7.5271616808719102E-3</v>
      </c>
      <c r="N3056" s="23">
        <v>1</v>
      </c>
      <c r="O3056" s="23">
        <f t="shared" si="141"/>
        <v>7.5271616808719102E-3</v>
      </c>
      <c r="P3056" s="33">
        <f t="shared" si="143"/>
        <v>4.1958742617218044E-3</v>
      </c>
    </row>
    <row r="3057" spans="1:16" x14ac:dyDescent="0.25">
      <c r="A3057" s="27" t="s">
        <v>3906</v>
      </c>
      <c r="B3057" s="17" t="str">
        <f t="shared" si="142"/>
        <v>SNEAT</v>
      </c>
      <c r="C3057" s="28" t="s">
        <v>1554</v>
      </c>
      <c r="D3057" s="28" t="s">
        <v>304</v>
      </c>
      <c r="E3057" s="19">
        <v>0.487192656065143</v>
      </c>
      <c r="F3057" s="20">
        <v>10</v>
      </c>
      <c r="G3057" s="21">
        <v>2.1000327908817899E-2</v>
      </c>
      <c r="H3057" s="22">
        <v>0</v>
      </c>
      <c r="I3057" s="23">
        <v>0</v>
      </c>
      <c r="J3057" s="21">
        <v>0.45406388323873598</v>
      </c>
      <c r="K3057" s="24">
        <v>0</v>
      </c>
      <c r="L3057" s="25">
        <v>0</v>
      </c>
      <c r="M3057" s="26">
        <v>7.5133640683230501E-3</v>
      </c>
      <c r="N3057" s="23">
        <v>1</v>
      </c>
      <c r="O3057" s="23">
        <f t="shared" si="141"/>
        <v>7.5133640683230501E-3</v>
      </c>
      <c r="P3057" s="33">
        <f t="shared" si="143"/>
        <v>1.5421751487400152E-2</v>
      </c>
    </row>
    <row r="3058" spans="1:16" x14ac:dyDescent="0.25">
      <c r="A3058" s="27" t="s">
        <v>3907</v>
      </c>
      <c r="B3058" s="17" t="str">
        <f t="shared" si="142"/>
        <v>HOLLI</v>
      </c>
      <c r="C3058" s="28" t="s">
        <v>3047</v>
      </c>
      <c r="D3058" s="28" t="s">
        <v>223</v>
      </c>
      <c r="E3058" s="19">
        <v>0.30314397284984401</v>
      </c>
      <c r="F3058" s="20">
        <v>60</v>
      </c>
      <c r="G3058" s="21">
        <v>0</v>
      </c>
      <c r="H3058" s="22">
        <v>1</v>
      </c>
      <c r="I3058" s="23">
        <v>0</v>
      </c>
      <c r="J3058" s="21">
        <v>0.111156616912104</v>
      </c>
      <c r="K3058" s="24">
        <v>0</v>
      </c>
      <c r="L3058" s="25">
        <v>0</v>
      </c>
      <c r="M3058" s="26">
        <v>7.4710416294211501E-3</v>
      </c>
      <c r="N3058" s="23">
        <v>1</v>
      </c>
      <c r="O3058" s="23">
        <f t="shared" si="141"/>
        <v>7.4710416294211501E-3</v>
      </c>
      <c r="P3058" s="33">
        <f t="shared" si="143"/>
        <v>2.4645192708884149E-2</v>
      </c>
    </row>
    <row r="3059" spans="1:16" x14ac:dyDescent="0.25">
      <c r="A3059" s="27" t="s">
        <v>3908</v>
      </c>
      <c r="B3059" s="17" t="str">
        <f t="shared" si="142"/>
        <v>VIEJO</v>
      </c>
      <c r="C3059" s="28" t="s">
        <v>3482</v>
      </c>
      <c r="D3059" s="28" t="s">
        <v>223</v>
      </c>
      <c r="E3059" s="19">
        <v>0.849334256395188</v>
      </c>
      <c r="F3059" s="20">
        <v>10</v>
      </c>
      <c r="G3059" s="21">
        <v>0</v>
      </c>
      <c r="H3059" s="22">
        <v>3</v>
      </c>
      <c r="I3059" s="23">
        <v>2</v>
      </c>
      <c r="J3059" s="21">
        <v>0.38008135342362198</v>
      </c>
      <c r="K3059" s="24">
        <v>0</v>
      </c>
      <c r="L3059" s="25">
        <v>0</v>
      </c>
      <c r="M3059" s="26">
        <v>7.4407087950237099E-3</v>
      </c>
      <c r="N3059" s="23">
        <v>1</v>
      </c>
      <c r="O3059" s="23">
        <f t="shared" si="141"/>
        <v>7.4407087950237099E-3</v>
      </c>
      <c r="P3059" s="33">
        <f t="shared" si="143"/>
        <v>8.7606366268613237E-3</v>
      </c>
    </row>
    <row r="3060" spans="1:16" x14ac:dyDescent="0.25">
      <c r="A3060" s="27" t="s">
        <v>3909</v>
      </c>
      <c r="B3060" s="17" t="str">
        <f t="shared" si="142"/>
        <v>ALHAM</v>
      </c>
      <c r="C3060" s="28" t="s">
        <v>2052</v>
      </c>
      <c r="D3060" s="28" t="s">
        <v>593</v>
      </c>
      <c r="E3060" s="19">
        <v>0.38370674144778999</v>
      </c>
      <c r="F3060" s="20">
        <v>10</v>
      </c>
      <c r="G3060" s="21">
        <v>0.15252492452045499</v>
      </c>
      <c r="H3060" s="22">
        <v>0</v>
      </c>
      <c r="I3060" s="23">
        <v>0</v>
      </c>
      <c r="J3060" s="21">
        <v>0.20215874512762699</v>
      </c>
      <c r="K3060" s="24">
        <v>0</v>
      </c>
      <c r="L3060" s="25">
        <v>0</v>
      </c>
      <c r="M3060" s="26">
        <v>7.4366439513541402E-3</v>
      </c>
      <c r="N3060" s="23">
        <v>1</v>
      </c>
      <c r="O3060" s="23">
        <f t="shared" si="141"/>
        <v>7.4366439513541402E-3</v>
      </c>
      <c r="P3060" s="33">
        <f t="shared" si="143"/>
        <v>1.9381061493197731E-2</v>
      </c>
    </row>
    <row r="3061" spans="1:16" x14ac:dyDescent="0.25">
      <c r="A3061" s="27" t="s">
        <v>3910</v>
      </c>
      <c r="B3061" s="17" t="str">
        <f t="shared" si="142"/>
        <v>SNEAT</v>
      </c>
      <c r="C3061" s="28" t="s">
        <v>1554</v>
      </c>
      <c r="D3061" s="28" t="s">
        <v>304</v>
      </c>
      <c r="E3061" s="19">
        <v>0.37480169295283799</v>
      </c>
      <c r="F3061" s="20">
        <v>10</v>
      </c>
      <c r="G3061" s="21">
        <v>0.416485460736361</v>
      </c>
      <c r="H3061" s="22">
        <v>0</v>
      </c>
      <c r="I3061" s="23">
        <v>1</v>
      </c>
      <c r="J3061" s="21">
        <v>9.6823357977813607E-2</v>
      </c>
      <c r="K3061" s="24">
        <v>0</v>
      </c>
      <c r="L3061" s="25">
        <v>0</v>
      </c>
      <c r="M3061" s="26">
        <v>7.4342643619054504E-3</v>
      </c>
      <c r="N3061" s="23">
        <v>1</v>
      </c>
      <c r="O3061" s="23">
        <f t="shared" si="141"/>
        <v>7.4342643619054504E-3</v>
      </c>
      <c r="P3061" s="33">
        <f t="shared" si="143"/>
        <v>1.9835194188519627E-2</v>
      </c>
    </row>
    <row r="3062" spans="1:16" x14ac:dyDescent="0.25">
      <c r="A3062" s="27" t="s">
        <v>3911</v>
      </c>
      <c r="B3062" s="17" t="str">
        <f t="shared" si="142"/>
        <v>SAN R</v>
      </c>
      <c r="C3062" s="28" t="s">
        <v>3734</v>
      </c>
      <c r="D3062" s="28" t="s">
        <v>212</v>
      </c>
      <c r="E3062" s="19">
        <v>0.435267693473054</v>
      </c>
      <c r="F3062" s="20">
        <v>10</v>
      </c>
      <c r="G3062" s="21">
        <v>0</v>
      </c>
      <c r="H3062" s="22">
        <v>0</v>
      </c>
      <c r="I3062" s="23">
        <v>2</v>
      </c>
      <c r="J3062" s="21">
        <v>0.28115867166525099</v>
      </c>
      <c r="K3062" s="24">
        <v>0</v>
      </c>
      <c r="L3062" s="25">
        <v>0</v>
      </c>
      <c r="M3062" s="26">
        <v>7.4018550815305104E-3</v>
      </c>
      <c r="N3062" s="23">
        <v>1</v>
      </c>
      <c r="O3062" s="23">
        <f t="shared" si="141"/>
        <v>7.4018550815305104E-3</v>
      </c>
      <c r="P3062" s="33">
        <f t="shared" si="143"/>
        <v>1.7005293966272126E-2</v>
      </c>
    </row>
    <row r="3063" spans="1:16" x14ac:dyDescent="0.25">
      <c r="A3063" s="27" t="s">
        <v>3912</v>
      </c>
      <c r="B3063" s="17" t="str">
        <f t="shared" si="142"/>
        <v>CLEAR</v>
      </c>
      <c r="C3063" s="28" t="s">
        <v>1315</v>
      </c>
      <c r="D3063" s="28" t="s">
        <v>187</v>
      </c>
      <c r="E3063" s="19">
        <v>0.130949458306863</v>
      </c>
      <c r="F3063" s="20">
        <v>10</v>
      </c>
      <c r="G3063" s="21">
        <v>0.54486750843800502</v>
      </c>
      <c r="H3063" s="22">
        <v>0</v>
      </c>
      <c r="I3063" s="23">
        <v>0</v>
      </c>
      <c r="J3063" s="21">
        <v>5.8054251651202503E-3</v>
      </c>
      <c r="K3063" s="24">
        <v>0</v>
      </c>
      <c r="L3063" s="25">
        <v>0</v>
      </c>
      <c r="M3063" s="26">
        <v>7.3882355812221702E-3</v>
      </c>
      <c r="N3063" s="23">
        <v>1</v>
      </c>
      <c r="O3063" s="23">
        <f t="shared" si="141"/>
        <v>7.3882355812221702E-3</v>
      </c>
      <c r="P3063" s="33">
        <f t="shared" si="143"/>
        <v>5.6420512743999313E-2</v>
      </c>
    </row>
    <row r="3064" spans="1:16" x14ac:dyDescent="0.25">
      <c r="A3064" s="27" t="s">
        <v>3913</v>
      </c>
      <c r="B3064" s="17" t="str">
        <f t="shared" si="142"/>
        <v>BIG R</v>
      </c>
      <c r="C3064" s="28" t="s">
        <v>1583</v>
      </c>
      <c r="D3064" s="28" t="s">
        <v>187</v>
      </c>
      <c r="E3064" s="19">
        <v>2.60937325354845</v>
      </c>
      <c r="F3064" s="20">
        <v>10</v>
      </c>
      <c r="G3064" s="21">
        <v>1.5595942951273801E-3</v>
      </c>
      <c r="H3064" s="22">
        <v>5</v>
      </c>
      <c r="I3064" s="23">
        <v>5</v>
      </c>
      <c r="J3064" s="21">
        <v>0.28184752797700902</v>
      </c>
      <c r="K3064" s="24">
        <v>0</v>
      </c>
      <c r="L3064" s="25">
        <v>0</v>
      </c>
      <c r="M3064" s="26">
        <v>7.3838544156035E-3</v>
      </c>
      <c r="N3064" s="23">
        <v>1</v>
      </c>
      <c r="O3064" s="23">
        <f t="shared" si="141"/>
        <v>7.3838544156035E-3</v>
      </c>
      <c r="P3064" s="33">
        <f t="shared" si="143"/>
        <v>2.8297425083062765E-3</v>
      </c>
    </row>
    <row r="3065" spans="1:16" x14ac:dyDescent="0.25">
      <c r="A3065" s="27" t="s">
        <v>3914</v>
      </c>
      <c r="B3065" s="17" t="str">
        <f t="shared" si="142"/>
        <v xml:space="preserve">IONE </v>
      </c>
      <c r="C3065" s="28" t="s">
        <v>2674</v>
      </c>
      <c r="D3065" s="28" t="s">
        <v>154</v>
      </c>
      <c r="E3065" s="19">
        <v>1.9632929852444401</v>
      </c>
      <c r="F3065" s="20">
        <v>49.773875739361003</v>
      </c>
      <c r="G3065" s="21">
        <v>2.97352038337243E-2</v>
      </c>
      <c r="H3065" s="22">
        <v>1</v>
      </c>
      <c r="I3065" s="23">
        <v>0</v>
      </c>
      <c r="J3065" s="21">
        <v>0.13950825103686701</v>
      </c>
      <c r="K3065" s="24">
        <v>0</v>
      </c>
      <c r="L3065" s="25">
        <v>0</v>
      </c>
      <c r="M3065" s="26">
        <v>7.3459892770443803E-3</v>
      </c>
      <c r="N3065" s="23">
        <v>1</v>
      </c>
      <c r="O3065" s="23">
        <f t="shared" si="141"/>
        <v>7.3459892770443803E-3</v>
      </c>
      <c r="P3065" s="33">
        <f t="shared" si="143"/>
        <v>3.7416673579821133E-3</v>
      </c>
    </row>
    <row r="3066" spans="1:16" x14ac:dyDescent="0.25">
      <c r="A3066" s="27" t="s">
        <v>3915</v>
      </c>
      <c r="B3066" s="17" t="str">
        <f t="shared" si="142"/>
        <v>SNEAT</v>
      </c>
      <c r="C3066" s="28" t="s">
        <v>3436</v>
      </c>
      <c r="D3066" s="28" t="s">
        <v>304</v>
      </c>
      <c r="E3066" s="19">
        <v>0.498181809080954</v>
      </c>
      <c r="F3066" s="20">
        <v>10</v>
      </c>
      <c r="G3066" s="21">
        <v>0</v>
      </c>
      <c r="H3066" s="22">
        <v>0</v>
      </c>
      <c r="I3066" s="23">
        <v>0</v>
      </c>
      <c r="J3066" s="21">
        <v>0.44609501876798502</v>
      </c>
      <c r="K3066" s="24">
        <v>0</v>
      </c>
      <c r="L3066" s="25">
        <v>0</v>
      </c>
      <c r="M3066" s="26">
        <v>7.3269188690938602E-3</v>
      </c>
      <c r="N3066" s="23">
        <v>1</v>
      </c>
      <c r="O3066" s="23">
        <f t="shared" si="141"/>
        <v>7.3269188690938602E-3</v>
      </c>
      <c r="P3066" s="33">
        <f t="shared" si="143"/>
        <v>1.4707319166491773E-2</v>
      </c>
    </row>
    <row r="3067" spans="1:16" x14ac:dyDescent="0.25">
      <c r="A3067" s="27" t="s">
        <v>3916</v>
      </c>
      <c r="B3067" s="17" t="str">
        <f t="shared" si="142"/>
        <v>IGNAC</v>
      </c>
      <c r="C3067" s="28" t="s">
        <v>1010</v>
      </c>
      <c r="D3067" s="28" t="s">
        <v>212</v>
      </c>
      <c r="E3067" s="19">
        <v>0.56550209742686097</v>
      </c>
      <c r="F3067" s="20">
        <v>10</v>
      </c>
      <c r="G3067" s="21">
        <v>0.40980931006455001</v>
      </c>
      <c r="H3067" s="22">
        <v>0</v>
      </c>
      <c r="I3067" s="23">
        <v>2</v>
      </c>
      <c r="J3067" s="21">
        <v>6.5238755507365798E-2</v>
      </c>
      <c r="K3067" s="24">
        <v>0</v>
      </c>
      <c r="L3067" s="25">
        <v>0</v>
      </c>
      <c r="M3067" s="26">
        <v>7.3158472582855096E-3</v>
      </c>
      <c r="N3067" s="23">
        <v>1</v>
      </c>
      <c r="O3067" s="23">
        <f t="shared" si="141"/>
        <v>7.3158472582855096E-3</v>
      </c>
      <c r="P3067" s="33">
        <f t="shared" si="143"/>
        <v>1.2936905612859734E-2</v>
      </c>
    </row>
    <row r="3068" spans="1:16" x14ac:dyDescent="0.25">
      <c r="A3068" s="27" t="s">
        <v>3917</v>
      </c>
      <c r="B3068" s="17" t="str">
        <f t="shared" si="142"/>
        <v>ALHAM</v>
      </c>
      <c r="C3068" s="28" t="s">
        <v>3918</v>
      </c>
      <c r="D3068" s="28" t="s">
        <v>593</v>
      </c>
      <c r="E3068" s="19">
        <v>7.4793448860058301E-2</v>
      </c>
      <c r="F3068" s="20">
        <v>10</v>
      </c>
      <c r="G3068" s="21">
        <v>0.232945098109267</v>
      </c>
      <c r="H3068" s="22">
        <v>0</v>
      </c>
      <c r="I3068" s="23">
        <v>0</v>
      </c>
      <c r="J3068" s="21">
        <v>0.25181679426845799</v>
      </c>
      <c r="K3068" s="24">
        <v>0</v>
      </c>
      <c r="L3068" s="25">
        <v>0</v>
      </c>
      <c r="M3068" s="26">
        <v>7.3090002475359904E-3</v>
      </c>
      <c r="N3068" s="23">
        <v>1</v>
      </c>
      <c r="O3068" s="23">
        <f t="shared" si="141"/>
        <v>7.3090002475359904E-3</v>
      </c>
      <c r="P3068" s="33">
        <f t="shared" si="143"/>
        <v>9.7722465789904123E-2</v>
      </c>
    </row>
    <row r="3069" spans="1:16" x14ac:dyDescent="0.25">
      <c r="A3069" s="27" t="s">
        <v>3919</v>
      </c>
      <c r="B3069" s="17" t="str">
        <f t="shared" si="142"/>
        <v>OCEAN</v>
      </c>
      <c r="C3069" s="28" t="s">
        <v>3670</v>
      </c>
      <c r="D3069" s="28" t="s">
        <v>580</v>
      </c>
      <c r="E3069" s="19">
        <v>1.6064227280501</v>
      </c>
      <c r="F3069" s="20">
        <v>10</v>
      </c>
      <c r="G3069" s="21">
        <v>0</v>
      </c>
      <c r="H3069" s="22">
        <v>0</v>
      </c>
      <c r="I3069" s="23">
        <v>0</v>
      </c>
      <c r="J3069" s="21">
        <v>0.44178514780010297</v>
      </c>
      <c r="K3069" s="24">
        <v>0</v>
      </c>
      <c r="L3069" s="25">
        <v>0</v>
      </c>
      <c r="M3069" s="26">
        <v>7.2955711187922398E-3</v>
      </c>
      <c r="N3069" s="23">
        <v>1</v>
      </c>
      <c r="O3069" s="23">
        <f t="shared" si="141"/>
        <v>7.2955711187922398E-3</v>
      </c>
      <c r="P3069" s="33">
        <f t="shared" si="143"/>
        <v>4.5415014313497128E-3</v>
      </c>
    </row>
    <row r="3070" spans="1:16" x14ac:dyDescent="0.25">
      <c r="A3070" s="27" t="s">
        <v>3920</v>
      </c>
      <c r="B3070" s="17" t="str">
        <f t="shared" si="142"/>
        <v>SAN L</v>
      </c>
      <c r="C3070" s="28" t="s">
        <v>1456</v>
      </c>
      <c r="D3070" s="28" t="s">
        <v>580</v>
      </c>
      <c r="E3070" s="19">
        <v>0.36018361928282</v>
      </c>
      <c r="F3070" s="20">
        <v>63.440993793547101</v>
      </c>
      <c r="G3070" s="21">
        <v>2.8345567390052499E-2</v>
      </c>
      <c r="H3070" s="22">
        <v>0</v>
      </c>
      <c r="I3070" s="23">
        <v>0</v>
      </c>
      <c r="J3070" s="21">
        <v>5.2178295044199199E-2</v>
      </c>
      <c r="K3070" s="24">
        <v>0</v>
      </c>
      <c r="L3070" s="25">
        <v>0</v>
      </c>
      <c r="M3070" s="26">
        <v>7.2849512155104702E-3</v>
      </c>
      <c r="N3070" s="23">
        <v>1</v>
      </c>
      <c r="O3070" s="23">
        <f t="shared" si="141"/>
        <v>7.2849512155104702E-3</v>
      </c>
      <c r="P3070" s="33">
        <f t="shared" si="143"/>
        <v>2.0225659428976556E-2</v>
      </c>
    </row>
    <row r="3071" spans="1:16" x14ac:dyDescent="0.25">
      <c r="A3071" s="27" t="s">
        <v>3921</v>
      </c>
      <c r="B3071" s="17" t="str">
        <f t="shared" si="142"/>
        <v>PACIF</v>
      </c>
      <c r="C3071" s="28" t="s">
        <v>3922</v>
      </c>
      <c r="D3071" s="28" t="s">
        <v>223</v>
      </c>
      <c r="E3071" s="19">
        <v>0.61996336107599903</v>
      </c>
      <c r="F3071" s="20">
        <v>10</v>
      </c>
      <c r="G3071" s="21">
        <v>0</v>
      </c>
      <c r="H3071" s="22">
        <v>1</v>
      </c>
      <c r="I3071" s="23">
        <v>0</v>
      </c>
      <c r="J3071" s="21">
        <v>0.28914065040569298</v>
      </c>
      <c r="K3071" s="24">
        <v>0</v>
      </c>
      <c r="L3071" s="25">
        <v>0</v>
      </c>
      <c r="M3071" s="26">
        <v>7.2510486616232297E-3</v>
      </c>
      <c r="N3071" s="23">
        <v>1</v>
      </c>
      <c r="O3071" s="23">
        <f t="shared" si="141"/>
        <v>7.2510486616232297E-3</v>
      </c>
      <c r="P3071" s="33">
        <f t="shared" si="143"/>
        <v>1.1695930948303814E-2</v>
      </c>
    </row>
    <row r="3072" spans="1:16" x14ac:dyDescent="0.25">
      <c r="A3072" s="27" t="s">
        <v>3923</v>
      </c>
      <c r="B3072" s="17" t="str">
        <f t="shared" si="142"/>
        <v>CASTR</v>
      </c>
      <c r="C3072" s="28" t="s">
        <v>3924</v>
      </c>
      <c r="D3072" s="28" t="s">
        <v>621</v>
      </c>
      <c r="E3072" s="19">
        <v>1.8765509237656299</v>
      </c>
      <c r="F3072" s="20">
        <v>10</v>
      </c>
      <c r="G3072" s="21">
        <v>0.102761376457571</v>
      </c>
      <c r="H3072" s="22">
        <v>0</v>
      </c>
      <c r="I3072" s="23">
        <v>1</v>
      </c>
      <c r="J3072" s="21">
        <v>0.195394854174709</v>
      </c>
      <c r="K3072" s="24">
        <v>0</v>
      </c>
      <c r="L3072" s="25">
        <v>0</v>
      </c>
      <c r="M3072" s="26">
        <v>7.2409929456138502E-3</v>
      </c>
      <c r="N3072" s="23">
        <v>1</v>
      </c>
      <c r="O3072" s="23">
        <f t="shared" si="141"/>
        <v>7.2409929456138502E-3</v>
      </c>
      <c r="P3072" s="33">
        <f t="shared" si="143"/>
        <v>3.858671168423995E-3</v>
      </c>
    </row>
    <row r="3073" spans="1:16" x14ac:dyDescent="0.25">
      <c r="A3073" s="27" t="s">
        <v>3925</v>
      </c>
      <c r="B3073" s="17" t="str">
        <f t="shared" si="142"/>
        <v>FRANK</v>
      </c>
      <c r="C3073" s="28" t="s">
        <v>3397</v>
      </c>
      <c r="D3073" s="28" t="s">
        <v>528</v>
      </c>
      <c r="E3073" s="19">
        <v>0.64777197801618602</v>
      </c>
      <c r="F3073" s="20">
        <v>10</v>
      </c>
      <c r="G3073" s="21">
        <v>0</v>
      </c>
      <c r="H3073" s="22">
        <v>0</v>
      </c>
      <c r="I3073" s="23">
        <v>2</v>
      </c>
      <c r="J3073" s="21">
        <v>0.123090285385374</v>
      </c>
      <c r="K3073" s="24">
        <v>0</v>
      </c>
      <c r="L3073" s="25">
        <v>0</v>
      </c>
      <c r="M3073" s="26">
        <v>7.2215804145414004E-3</v>
      </c>
      <c r="N3073" s="23">
        <v>1</v>
      </c>
      <c r="O3073" s="23">
        <f t="shared" si="141"/>
        <v>7.2215804145414004E-3</v>
      </c>
      <c r="P3073" s="33">
        <f t="shared" si="143"/>
        <v>1.1148337161261016E-2</v>
      </c>
    </row>
    <row r="3074" spans="1:16" x14ac:dyDescent="0.25">
      <c r="A3074" s="27" t="s">
        <v>3926</v>
      </c>
      <c r="B3074" s="17" t="str">
        <f t="shared" si="142"/>
        <v>MC AR</v>
      </c>
      <c r="C3074" s="28" t="s">
        <v>2951</v>
      </c>
      <c r="D3074" s="28" t="s">
        <v>170</v>
      </c>
      <c r="E3074" s="19">
        <v>0.26567276550560498</v>
      </c>
      <c r="F3074" s="20">
        <v>10</v>
      </c>
      <c r="G3074" s="21">
        <v>0.48660182531361101</v>
      </c>
      <c r="H3074" s="22">
        <v>0</v>
      </c>
      <c r="I3074" s="23">
        <v>0</v>
      </c>
      <c r="J3074" s="21">
        <v>2.97221008546401E-2</v>
      </c>
      <c r="K3074" s="24">
        <v>0</v>
      </c>
      <c r="L3074" s="25">
        <v>0</v>
      </c>
      <c r="M3074" s="26">
        <v>7.2134776999023802E-3</v>
      </c>
      <c r="N3074" s="23">
        <v>1</v>
      </c>
      <c r="O3074" s="23">
        <f t="shared" si="141"/>
        <v>7.2134776999023802E-3</v>
      </c>
      <c r="P3074" s="33">
        <f t="shared" si="143"/>
        <v>2.7151739419636504E-2</v>
      </c>
    </row>
    <row r="3075" spans="1:16" x14ac:dyDescent="0.25">
      <c r="A3075" s="27" t="s">
        <v>3927</v>
      </c>
      <c r="B3075" s="17" t="str">
        <f t="shared" si="142"/>
        <v>HICKS</v>
      </c>
      <c r="C3075" s="28" t="s">
        <v>2834</v>
      </c>
      <c r="D3075" s="28" t="s">
        <v>490</v>
      </c>
      <c r="E3075" s="19">
        <v>1.4512294717349501</v>
      </c>
      <c r="F3075" s="20">
        <v>10</v>
      </c>
      <c r="G3075" s="21">
        <v>0.125319264015959</v>
      </c>
      <c r="H3075" s="22">
        <v>1</v>
      </c>
      <c r="I3075" s="23">
        <v>1</v>
      </c>
      <c r="J3075" s="21">
        <v>0.15829959629278001</v>
      </c>
      <c r="K3075" s="24">
        <v>0</v>
      </c>
      <c r="L3075" s="25">
        <v>0</v>
      </c>
      <c r="M3075" s="26">
        <v>7.2028242050475103E-3</v>
      </c>
      <c r="N3075" s="23">
        <v>1</v>
      </c>
      <c r="O3075" s="23">
        <f t="shared" si="141"/>
        <v>7.2028242050475103E-3</v>
      </c>
      <c r="P3075" s="33">
        <f t="shared" si="143"/>
        <v>4.9632565664729147E-3</v>
      </c>
    </row>
    <row r="3076" spans="1:16" x14ac:dyDescent="0.25">
      <c r="A3076" s="27" t="s">
        <v>3928</v>
      </c>
      <c r="B3076" s="17" t="str">
        <f t="shared" si="142"/>
        <v>CAROL</v>
      </c>
      <c r="C3076" s="28" t="s">
        <v>2694</v>
      </c>
      <c r="D3076" s="28" t="s">
        <v>304</v>
      </c>
      <c r="E3076" s="19">
        <v>0.27754272564824201</v>
      </c>
      <c r="F3076" s="20">
        <v>10</v>
      </c>
      <c r="G3076" s="21">
        <v>0.28622684523207498</v>
      </c>
      <c r="H3076" s="22">
        <v>0</v>
      </c>
      <c r="I3076" s="23">
        <v>0</v>
      </c>
      <c r="J3076" s="21">
        <v>5.5071943944428103E-2</v>
      </c>
      <c r="K3076" s="24">
        <v>0</v>
      </c>
      <c r="L3076" s="25">
        <v>0</v>
      </c>
      <c r="M3076" s="26">
        <v>7.1679477325640398E-3</v>
      </c>
      <c r="N3076" s="23">
        <v>1</v>
      </c>
      <c r="O3076" s="23">
        <f t="shared" si="141"/>
        <v>7.1679477325640398E-3</v>
      </c>
      <c r="P3076" s="33">
        <f t="shared" si="143"/>
        <v>2.5826465874118083E-2</v>
      </c>
    </row>
    <row r="3077" spans="1:16" x14ac:dyDescent="0.25">
      <c r="A3077" s="27" t="s">
        <v>3929</v>
      </c>
      <c r="B3077" s="17" t="str">
        <f t="shared" si="142"/>
        <v>WALDO</v>
      </c>
      <c r="C3077" s="28" t="s">
        <v>3930</v>
      </c>
      <c r="D3077" s="28" t="s">
        <v>528</v>
      </c>
      <c r="E3077" s="19">
        <v>1.6611596292939499</v>
      </c>
      <c r="F3077" s="20">
        <v>10</v>
      </c>
      <c r="G3077" s="21">
        <v>0.12785455243558</v>
      </c>
      <c r="H3077" s="22">
        <v>0</v>
      </c>
      <c r="I3077" s="23">
        <v>1</v>
      </c>
      <c r="J3077" s="21">
        <v>0.29419609130156998</v>
      </c>
      <c r="K3077" s="24">
        <v>0</v>
      </c>
      <c r="L3077" s="25">
        <v>0</v>
      </c>
      <c r="M3077" s="26">
        <v>7.14211191353749E-3</v>
      </c>
      <c r="N3077" s="23">
        <v>1</v>
      </c>
      <c r="O3077" s="23">
        <f t="shared" ref="O3077:O3140" si="144">M3077*N3077</f>
        <v>7.14211191353749E-3</v>
      </c>
      <c r="P3077" s="33">
        <f t="shared" si="143"/>
        <v>4.2994735650860559E-3</v>
      </c>
    </row>
    <row r="3078" spans="1:16" x14ac:dyDescent="0.25">
      <c r="A3078" s="27" t="s">
        <v>3931</v>
      </c>
      <c r="B3078" s="17" t="str">
        <f t="shared" ref="B3078:B3141" si="145">LEFT(A3078,5)</f>
        <v>VIEJO</v>
      </c>
      <c r="C3078" s="28" t="s">
        <v>1387</v>
      </c>
      <c r="D3078" s="28" t="s">
        <v>223</v>
      </c>
      <c r="E3078" s="19">
        <v>0.44181500271611401</v>
      </c>
      <c r="F3078" s="20">
        <v>10</v>
      </c>
      <c r="G3078" s="21">
        <v>5.10278125349517E-2</v>
      </c>
      <c r="H3078" s="22">
        <v>1</v>
      </c>
      <c r="I3078" s="23">
        <v>0</v>
      </c>
      <c r="J3078" s="21">
        <v>0.22340730585012</v>
      </c>
      <c r="K3078" s="24">
        <v>0</v>
      </c>
      <c r="L3078" s="25">
        <v>0</v>
      </c>
      <c r="M3078" s="26">
        <v>7.0819567725485099E-3</v>
      </c>
      <c r="N3078" s="23">
        <v>1</v>
      </c>
      <c r="O3078" s="23">
        <f t="shared" si="144"/>
        <v>7.0819567725485099E-3</v>
      </c>
      <c r="P3078" s="33">
        <f t="shared" ref="P3078:P3141" si="146">O3078/E3078</f>
        <v>1.6029235605425979E-2</v>
      </c>
    </row>
    <row r="3079" spans="1:16" x14ac:dyDescent="0.25">
      <c r="A3079" s="27" t="s">
        <v>3932</v>
      </c>
      <c r="B3079" s="17" t="str">
        <f t="shared" si="145"/>
        <v>TAR F</v>
      </c>
      <c r="C3079" s="28" t="s">
        <v>2746</v>
      </c>
      <c r="D3079" s="28" t="s">
        <v>145</v>
      </c>
      <c r="E3079" s="19">
        <v>0.52248726087359998</v>
      </c>
      <c r="F3079" s="20">
        <v>10</v>
      </c>
      <c r="G3079" s="21">
        <v>7.1044422783002797E-2</v>
      </c>
      <c r="H3079" s="22">
        <v>0</v>
      </c>
      <c r="I3079" s="23">
        <v>0</v>
      </c>
      <c r="J3079" s="21">
        <v>0.35323640432806702</v>
      </c>
      <c r="K3079" s="24">
        <v>0</v>
      </c>
      <c r="L3079" s="25">
        <v>0</v>
      </c>
      <c r="M3079" s="26">
        <v>7.0806886867833402E-3</v>
      </c>
      <c r="N3079" s="23">
        <v>1</v>
      </c>
      <c r="O3079" s="23">
        <f t="shared" si="144"/>
        <v>7.0806886867833402E-3</v>
      </c>
      <c r="P3079" s="33">
        <f t="shared" si="146"/>
        <v>1.3551887705251247E-2</v>
      </c>
    </row>
    <row r="3080" spans="1:16" x14ac:dyDescent="0.25">
      <c r="A3080" s="27" t="s">
        <v>3933</v>
      </c>
      <c r="B3080" s="17" t="str">
        <f t="shared" si="145"/>
        <v>LUCER</v>
      </c>
      <c r="C3080" s="28" t="s">
        <v>2460</v>
      </c>
      <c r="D3080" s="28" t="s">
        <v>187</v>
      </c>
      <c r="E3080" s="19">
        <v>0.73972286620262895</v>
      </c>
      <c r="F3080" s="20">
        <v>10</v>
      </c>
      <c r="G3080" s="21">
        <v>0.26073418812001697</v>
      </c>
      <c r="H3080" s="22">
        <v>0</v>
      </c>
      <c r="I3080" s="23">
        <v>0</v>
      </c>
      <c r="J3080" s="21">
        <v>0.19503228816242901</v>
      </c>
      <c r="K3080" s="24">
        <v>0</v>
      </c>
      <c r="L3080" s="25">
        <v>0</v>
      </c>
      <c r="M3080" s="26">
        <v>7.06657251329017E-3</v>
      </c>
      <c r="N3080" s="23">
        <v>1</v>
      </c>
      <c r="O3080" s="23">
        <f t="shared" si="144"/>
        <v>7.06657251329017E-3</v>
      </c>
      <c r="P3080" s="33">
        <f t="shared" si="146"/>
        <v>9.5529999627650495E-3</v>
      </c>
    </row>
    <row r="3081" spans="1:16" x14ac:dyDescent="0.25">
      <c r="A3081" s="27" t="s">
        <v>3934</v>
      </c>
      <c r="B3081" s="17" t="str">
        <f t="shared" si="145"/>
        <v>PURIS</v>
      </c>
      <c r="C3081" s="28" t="s">
        <v>1513</v>
      </c>
      <c r="D3081" s="28" t="s">
        <v>580</v>
      </c>
      <c r="E3081" s="19">
        <v>0.38617507821307101</v>
      </c>
      <c r="F3081" s="20">
        <v>10</v>
      </c>
      <c r="G3081" s="21">
        <v>0.258113321806272</v>
      </c>
      <c r="H3081" s="22">
        <v>1</v>
      </c>
      <c r="I3081" s="23">
        <v>0</v>
      </c>
      <c r="J3081" s="21">
        <v>4.3949110522421599E-2</v>
      </c>
      <c r="K3081" s="24">
        <v>0</v>
      </c>
      <c r="L3081" s="25">
        <v>0</v>
      </c>
      <c r="M3081" s="26">
        <v>7.0192676582833402E-3</v>
      </c>
      <c r="N3081" s="23">
        <v>1</v>
      </c>
      <c r="O3081" s="23">
        <f t="shared" si="144"/>
        <v>7.0192676582833402E-3</v>
      </c>
      <c r="P3081" s="33">
        <f t="shared" si="146"/>
        <v>1.8176386966148237E-2</v>
      </c>
    </row>
    <row r="3082" spans="1:16" x14ac:dyDescent="0.25">
      <c r="A3082" s="27" t="s">
        <v>3935</v>
      </c>
      <c r="B3082" s="17" t="str">
        <f t="shared" si="145"/>
        <v>PUEBL</v>
      </c>
      <c r="C3082" s="28" t="s">
        <v>1646</v>
      </c>
      <c r="D3082" s="28" t="s">
        <v>212</v>
      </c>
      <c r="E3082" s="19">
        <v>0.42767797987560102</v>
      </c>
      <c r="F3082" s="20">
        <v>10</v>
      </c>
      <c r="G3082" s="21">
        <v>0.42511683169938802</v>
      </c>
      <c r="H3082" s="22">
        <v>0</v>
      </c>
      <c r="I3082" s="23">
        <v>0</v>
      </c>
      <c r="J3082" s="21">
        <v>4.68702276246497E-2</v>
      </c>
      <c r="K3082" s="24">
        <v>0</v>
      </c>
      <c r="L3082" s="25">
        <v>0</v>
      </c>
      <c r="M3082" s="26">
        <v>6.9771154867616899E-3</v>
      </c>
      <c r="N3082" s="23">
        <v>1</v>
      </c>
      <c r="O3082" s="23">
        <f t="shared" si="144"/>
        <v>6.9771154867616899E-3</v>
      </c>
      <c r="P3082" s="33">
        <f t="shared" si="146"/>
        <v>1.6313946041344302E-2</v>
      </c>
    </row>
    <row r="3083" spans="1:16" x14ac:dyDescent="0.25">
      <c r="A3083" s="27" t="s">
        <v>3936</v>
      </c>
      <c r="B3083" s="17" t="str">
        <f t="shared" si="145"/>
        <v>SAN C</v>
      </c>
      <c r="C3083" s="28" t="s">
        <v>3083</v>
      </c>
      <c r="D3083" s="28" t="s">
        <v>304</v>
      </c>
      <c r="E3083" s="19">
        <v>0.31540162414995399</v>
      </c>
      <c r="F3083" s="20">
        <v>10</v>
      </c>
      <c r="G3083" s="21">
        <v>0</v>
      </c>
      <c r="H3083" s="22">
        <v>0</v>
      </c>
      <c r="I3083" s="23">
        <v>1</v>
      </c>
      <c r="J3083" s="21">
        <v>0.37173257603933502</v>
      </c>
      <c r="K3083" s="24">
        <v>0</v>
      </c>
      <c r="L3083" s="25">
        <v>0</v>
      </c>
      <c r="M3083" s="26">
        <v>6.9476257116410402E-3</v>
      </c>
      <c r="N3083" s="23">
        <v>1</v>
      </c>
      <c r="O3083" s="23">
        <f t="shared" si="144"/>
        <v>6.9476257116410402E-3</v>
      </c>
      <c r="P3083" s="33">
        <f t="shared" si="146"/>
        <v>2.2027869166386643E-2</v>
      </c>
    </row>
    <row r="3084" spans="1:16" x14ac:dyDescent="0.25">
      <c r="A3084" s="27" t="s">
        <v>3937</v>
      </c>
      <c r="B3084" s="17" t="str">
        <f t="shared" si="145"/>
        <v>LAKEW</v>
      </c>
      <c r="C3084" s="28" t="s">
        <v>2979</v>
      </c>
      <c r="D3084" s="28" t="s">
        <v>593</v>
      </c>
      <c r="E3084" s="19">
        <v>0.57059889355796101</v>
      </c>
      <c r="F3084" s="20">
        <v>16.478055750058399</v>
      </c>
      <c r="G3084" s="21">
        <v>0.120666701062315</v>
      </c>
      <c r="H3084" s="22">
        <v>0</v>
      </c>
      <c r="I3084" s="23">
        <v>2</v>
      </c>
      <c r="J3084" s="21">
        <v>6.9936300231513607E-2</v>
      </c>
      <c r="K3084" s="24">
        <v>0</v>
      </c>
      <c r="L3084" s="25">
        <v>0</v>
      </c>
      <c r="M3084" s="26">
        <v>6.9200995269182797E-3</v>
      </c>
      <c r="N3084" s="23">
        <v>1</v>
      </c>
      <c r="O3084" s="23">
        <f t="shared" si="144"/>
        <v>6.9200995269182797E-3</v>
      </c>
      <c r="P3084" s="33">
        <f t="shared" si="146"/>
        <v>1.2127782940075648E-2</v>
      </c>
    </row>
    <row r="3085" spans="1:16" x14ac:dyDescent="0.25">
      <c r="A3085" s="27" t="s">
        <v>3938</v>
      </c>
      <c r="B3085" s="17" t="str">
        <f t="shared" si="145"/>
        <v>MORGA</v>
      </c>
      <c r="C3085" s="28" t="s">
        <v>1588</v>
      </c>
      <c r="D3085" s="28" t="s">
        <v>490</v>
      </c>
      <c r="E3085" s="19">
        <v>0.21800128586137699</v>
      </c>
      <c r="F3085" s="20">
        <v>10</v>
      </c>
      <c r="G3085" s="21">
        <v>8.67011298539863E-2</v>
      </c>
      <c r="H3085" s="22">
        <v>0</v>
      </c>
      <c r="I3085" s="23">
        <v>0</v>
      </c>
      <c r="J3085" s="21">
        <v>0.316214406146413</v>
      </c>
      <c r="K3085" s="24">
        <v>0</v>
      </c>
      <c r="L3085" s="25">
        <v>0</v>
      </c>
      <c r="M3085" s="26">
        <v>6.9126880457480201E-3</v>
      </c>
      <c r="N3085" s="23">
        <v>1</v>
      </c>
      <c r="O3085" s="23">
        <f t="shared" si="144"/>
        <v>6.9126880457480201E-3</v>
      </c>
      <c r="P3085" s="33">
        <f t="shared" si="146"/>
        <v>3.1709391155351589E-2</v>
      </c>
    </row>
    <row r="3086" spans="1:16" x14ac:dyDescent="0.25">
      <c r="A3086" s="27" t="s">
        <v>3939</v>
      </c>
      <c r="B3086" s="17" t="str">
        <f t="shared" si="145"/>
        <v xml:space="preserve">FORT </v>
      </c>
      <c r="C3086" s="28" t="s">
        <v>1884</v>
      </c>
      <c r="D3086" s="28" t="s">
        <v>187</v>
      </c>
      <c r="E3086" s="19">
        <v>1.13352468768925</v>
      </c>
      <c r="F3086" s="20">
        <v>10</v>
      </c>
      <c r="G3086" s="21">
        <v>0.214574607384201</v>
      </c>
      <c r="H3086" s="22">
        <v>0</v>
      </c>
      <c r="I3086" s="23">
        <v>3</v>
      </c>
      <c r="J3086" s="21">
        <v>0.14452792705423601</v>
      </c>
      <c r="K3086" s="24">
        <v>0</v>
      </c>
      <c r="L3086" s="25">
        <v>0</v>
      </c>
      <c r="M3086" s="26">
        <v>6.8881883130460604E-3</v>
      </c>
      <c r="N3086" s="23">
        <v>1</v>
      </c>
      <c r="O3086" s="23">
        <f t="shared" si="144"/>
        <v>6.8881883130460604E-3</v>
      </c>
      <c r="P3086" s="33">
        <f t="shared" si="146"/>
        <v>6.0767872000106115E-3</v>
      </c>
    </row>
    <row r="3087" spans="1:16" x14ac:dyDescent="0.25">
      <c r="A3087" s="27" t="s">
        <v>3940</v>
      </c>
      <c r="B3087" s="17" t="str">
        <f t="shared" si="145"/>
        <v>POINT</v>
      </c>
      <c r="C3087" s="28" t="s">
        <v>1937</v>
      </c>
      <c r="D3087" s="28" t="s">
        <v>187</v>
      </c>
      <c r="E3087" s="19">
        <v>2.7212513396825</v>
      </c>
      <c r="F3087" s="20">
        <v>21.452687850934801</v>
      </c>
      <c r="G3087" s="21">
        <v>0</v>
      </c>
      <c r="H3087" s="22">
        <v>6</v>
      </c>
      <c r="I3087" s="23">
        <v>2</v>
      </c>
      <c r="J3087" s="21">
        <v>0.182334745663329</v>
      </c>
      <c r="K3087" s="24">
        <v>0</v>
      </c>
      <c r="L3087" s="25">
        <v>0</v>
      </c>
      <c r="M3087" s="26">
        <v>6.8717763901644802E-3</v>
      </c>
      <c r="N3087" s="23">
        <v>1</v>
      </c>
      <c r="O3087" s="23">
        <f t="shared" si="144"/>
        <v>6.8717763901644802E-3</v>
      </c>
      <c r="P3087" s="33">
        <f t="shared" si="146"/>
        <v>2.5252266448001969E-3</v>
      </c>
    </row>
    <row r="3088" spans="1:16" x14ac:dyDescent="0.25">
      <c r="A3088" s="27" t="s">
        <v>3941</v>
      </c>
      <c r="B3088" s="17" t="str">
        <f t="shared" si="145"/>
        <v>OCEAN</v>
      </c>
      <c r="C3088" s="28" t="s">
        <v>1545</v>
      </c>
      <c r="D3088" s="28" t="s">
        <v>580</v>
      </c>
      <c r="E3088" s="19">
        <v>5.5262498796331799E-2</v>
      </c>
      <c r="F3088" s="20">
        <v>10</v>
      </c>
      <c r="G3088" s="21">
        <v>0.22913678958103001</v>
      </c>
      <c r="H3088" s="22">
        <v>0</v>
      </c>
      <c r="I3088" s="23">
        <v>2</v>
      </c>
      <c r="J3088" s="21">
        <v>0.14844763992896001</v>
      </c>
      <c r="K3088" s="24">
        <v>0</v>
      </c>
      <c r="L3088" s="25">
        <v>0</v>
      </c>
      <c r="M3088" s="26">
        <v>6.8537903276267801E-3</v>
      </c>
      <c r="N3088" s="23">
        <v>1</v>
      </c>
      <c r="O3088" s="23">
        <f t="shared" si="144"/>
        <v>6.8537903276267801E-3</v>
      </c>
      <c r="P3088" s="33">
        <f t="shared" si="146"/>
        <v>0.12402244699223987</v>
      </c>
    </row>
    <row r="3089" spans="1:16" x14ac:dyDescent="0.25">
      <c r="A3089" s="27" t="s">
        <v>3942</v>
      </c>
      <c r="B3089" s="17" t="str">
        <f t="shared" si="145"/>
        <v>LAS G</v>
      </c>
      <c r="C3089" s="28" t="s">
        <v>3898</v>
      </c>
      <c r="D3089" s="28" t="s">
        <v>212</v>
      </c>
      <c r="E3089" s="19">
        <v>0.14237259277120701</v>
      </c>
      <c r="F3089" s="20">
        <v>10</v>
      </c>
      <c r="G3089" s="21">
        <v>0.35520956076184301</v>
      </c>
      <c r="H3089" s="22">
        <v>0</v>
      </c>
      <c r="I3089" s="23">
        <v>1</v>
      </c>
      <c r="J3089" s="21">
        <v>5.69730794957575E-2</v>
      </c>
      <c r="K3089" s="24">
        <v>0</v>
      </c>
      <c r="L3089" s="25">
        <v>0</v>
      </c>
      <c r="M3089" s="26">
        <v>6.7953620001419404E-3</v>
      </c>
      <c r="N3089" s="23">
        <v>1</v>
      </c>
      <c r="O3089" s="23">
        <f t="shared" si="144"/>
        <v>6.7953620001419404E-3</v>
      </c>
      <c r="P3089" s="33">
        <f t="shared" si="146"/>
        <v>4.7729425080163417E-2</v>
      </c>
    </row>
    <row r="3090" spans="1:16" x14ac:dyDescent="0.25">
      <c r="A3090" s="27" t="s">
        <v>3943</v>
      </c>
      <c r="B3090" s="17" t="str">
        <f t="shared" si="145"/>
        <v>BERES</v>
      </c>
      <c r="C3090" s="28" t="s">
        <v>3813</v>
      </c>
      <c r="D3090" s="28" t="s">
        <v>304</v>
      </c>
      <c r="E3090" s="19">
        <v>0.94707061990283803</v>
      </c>
      <c r="F3090" s="20">
        <v>10</v>
      </c>
      <c r="G3090" s="21">
        <v>0.19890500657399601</v>
      </c>
      <c r="H3090" s="22">
        <v>1</v>
      </c>
      <c r="I3090" s="23">
        <v>1</v>
      </c>
      <c r="J3090" s="21">
        <v>0.17084122111066</v>
      </c>
      <c r="K3090" s="24">
        <v>0</v>
      </c>
      <c r="L3090" s="25">
        <v>0</v>
      </c>
      <c r="M3090" s="26">
        <v>6.7843347450549001E-3</v>
      </c>
      <c r="N3090" s="23">
        <v>1</v>
      </c>
      <c r="O3090" s="23">
        <f t="shared" si="144"/>
        <v>6.7843347450549001E-3</v>
      </c>
      <c r="P3090" s="33">
        <f t="shared" si="146"/>
        <v>7.163494044140995E-3</v>
      </c>
    </row>
    <row r="3091" spans="1:16" x14ac:dyDescent="0.25">
      <c r="A3091" s="27" t="s">
        <v>3944</v>
      </c>
      <c r="B3091" s="17" t="str">
        <f t="shared" si="145"/>
        <v>ESTUD</v>
      </c>
      <c r="C3091" s="28" t="s">
        <v>3945</v>
      </c>
      <c r="D3091" s="28" t="s">
        <v>621</v>
      </c>
      <c r="E3091" s="19">
        <v>0.69788850647179002</v>
      </c>
      <c r="F3091" s="20">
        <v>10</v>
      </c>
      <c r="G3091" s="21">
        <v>0.26722917295811599</v>
      </c>
      <c r="H3091" s="22">
        <v>0</v>
      </c>
      <c r="I3091" s="23">
        <v>0</v>
      </c>
      <c r="J3091" s="21">
        <v>0.14780794878680001</v>
      </c>
      <c r="K3091" s="24">
        <v>0</v>
      </c>
      <c r="L3091" s="25">
        <v>0</v>
      </c>
      <c r="M3091" s="26">
        <v>6.7781172269421796E-3</v>
      </c>
      <c r="N3091" s="23">
        <v>1</v>
      </c>
      <c r="O3091" s="23">
        <f t="shared" si="144"/>
        <v>6.7781172269421796E-3</v>
      </c>
      <c r="P3091" s="33">
        <f t="shared" si="146"/>
        <v>9.712321042811391E-3</v>
      </c>
    </row>
    <row r="3092" spans="1:16" x14ac:dyDescent="0.25">
      <c r="A3092" s="27" t="s">
        <v>3946</v>
      </c>
      <c r="B3092" s="17" t="str">
        <f t="shared" si="145"/>
        <v>SAN R</v>
      </c>
      <c r="C3092" s="28" t="s">
        <v>3093</v>
      </c>
      <c r="D3092" s="28" t="s">
        <v>212</v>
      </c>
      <c r="E3092" s="19">
        <v>0.298536196632877</v>
      </c>
      <c r="F3092" s="20">
        <v>10</v>
      </c>
      <c r="G3092" s="21">
        <v>0</v>
      </c>
      <c r="H3092" s="22">
        <v>0</v>
      </c>
      <c r="I3092" s="23">
        <v>1</v>
      </c>
      <c r="J3092" s="21">
        <v>0.34563873704110698</v>
      </c>
      <c r="K3092" s="24">
        <v>0</v>
      </c>
      <c r="L3092" s="25">
        <v>0</v>
      </c>
      <c r="M3092" s="26">
        <v>6.7695122765283203E-3</v>
      </c>
      <c r="N3092" s="23">
        <v>1</v>
      </c>
      <c r="O3092" s="23">
        <f t="shared" si="144"/>
        <v>6.7695122765283203E-3</v>
      </c>
      <c r="P3092" s="33">
        <f t="shared" si="146"/>
        <v>2.2675683394108102E-2</v>
      </c>
    </row>
    <row r="3093" spans="1:16" x14ac:dyDescent="0.25">
      <c r="A3093" s="27" t="s">
        <v>3947</v>
      </c>
      <c r="B3093" s="17" t="str">
        <f t="shared" si="145"/>
        <v>BRUNS</v>
      </c>
      <c r="C3093" s="28" t="s">
        <v>900</v>
      </c>
      <c r="D3093" s="28" t="s">
        <v>148</v>
      </c>
      <c r="E3093" s="19">
        <v>0.168554004950629</v>
      </c>
      <c r="F3093" s="20">
        <v>10</v>
      </c>
      <c r="G3093" s="21">
        <v>0</v>
      </c>
      <c r="H3093" s="22">
        <v>0</v>
      </c>
      <c r="I3093" s="23">
        <v>0</v>
      </c>
      <c r="J3093" s="21">
        <v>0.352778267407102</v>
      </c>
      <c r="K3093" s="24">
        <v>0</v>
      </c>
      <c r="L3093" s="25">
        <v>0</v>
      </c>
      <c r="M3093" s="26">
        <v>6.6771473116225E-3</v>
      </c>
      <c r="N3093" s="23">
        <v>1</v>
      </c>
      <c r="O3093" s="23">
        <f t="shared" si="144"/>
        <v>6.6771473116225E-3</v>
      </c>
      <c r="P3093" s="33">
        <f t="shared" si="146"/>
        <v>3.9614290467783884E-2</v>
      </c>
    </row>
    <row r="3094" spans="1:16" x14ac:dyDescent="0.25">
      <c r="A3094" s="27" t="s">
        <v>3948</v>
      </c>
      <c r="B3094" s="17" t="str">
        <f t="shared" si="145"/>
        <v>WYAND</v>
      </c>
      <c r="C3094" s="28" t="s">
        <v>2185</v>
      </c>
      <c r="D3094" s="28" t="s">
        <v>170</v>
      </c>
      <c r="E3094" s="19">
        <v>1.0691094328650299</v>
      </c>
      <c r="F3094" s="20">
        <v>10</v>
      </c>
      <c r="G3094" s="21">
        <v>0.31697865847507201</v>
      </c>
      <c r="H3094" s="22">
        <v>0</v>
      </c>
      <c r="I3094" s="23">
        <v>1</v>
      </c>
      <c r="J3094" s="21">
        <v>7.0681864190503804E-2</v>
      </c>
      <c r="K3094" s="24">
        <v>0</v>
      </c>
      <c r="L3094" s="25">
        <v>0</v>
      </c>
      <c r="M3094" s="26">
        <v>6.6762047685136102E-3</v>
      </c>
      <c r="N3094" s="23">
        <v>1</v>
      </c>
      <c r="O3094" s="23">
        <f t="shared" si="144"/>
        <v>6.6762047685136102E-3</v>
      </c>
      <c r="P3094" s="33">
        <f t="shared" si="146"/>
        <v>6.2446411595326835E-3</v>
      </c>
    </row>
    <row r="3095" spans="1:16" x14ac:dyDescent="0.25">
      <c r="A3095" s="27" t="s">
        <v>3949</v>
      </c>
      <c r="B3095" s="17" t="str">
        <f t="shared" si="145"/>
        <v>OAKLA</v>
      </c>
      <c r="C3095" s="28" t="s">
        <v>3443</v>
      </c>
      <c r="D3095" s="28" t="s">
        <v>528</v>
      </c>
      <c r="E3095" s="19">
        <v>0.28913757471378099</v>
      </c>
      <c r="F3095" s="20">
        <v>10</v>
      </c>
      <c r="G3095" s="21">
        <v>0.34837793493040298</v>
      </c>
      <c r="H3095" s="22">
        <v>0</v>
      </c>
      <c r="I3095" s="23">
        <v>0</v>
      </c>
      <c r="J3095" s="21">
        <v>6.3702441857621306E-2</v>
      </c>
      <c r="K3095" s="24">
        <v>0</v>
      </c>
      <c r="L3095" s="25">
        <v>0</v>
      </c>
      <c r="M3095" s="26">
        <v>6.66249625121985E-3</v>
      </c>
      <c r="N3095" s="23">
        <v>1</v>
      </c>
      <c r="O3095" s="23">
        <f t="shared" si="144"/>
        <v>6.66249625121985E-3</v>
      </c>
      <c r="P3095" s="33">
        <f t="shared" si="146"/>
        <v>2.3042651090281484E-2</v>
      </c>
    </row>
    <row r="3096" spans="1:16" x14ac:dyDescent="0.25">
      <c r="A3096" s="27" t="s">
        <v>3950</v>
      </c>
      <c r="B3096" s="17" t="str">
        <f t="shared" si="145"/>
        <v>BROWN</v>
      </c>
      <c r="C3096" s="28" t="s">
        <v>2393</v>
      </c>
      <c r="D3096" s="28" t="s">
        <v>148</v>
      </c>
      <c r="E3096" s="19">
        <v>2.37661382711963</v>
      </c>
      <c r="F3096" s="20">
        <v>10</v>
      </c>
      <c r="G3096" s="21">
        <v>8.9271477056490994E-2</v>
      </c>
      <c r="H3096" s="22">
        <v>0</v>
      </c>
      <c r="I3096" s="23">
        <v>1</v>
      </c>
      <c r="J3096" s="21">
        <v>0.25354965193498902</v>
      </c>
      <c r="K3096" s="24">
        <v>0</v>
      </c>
      <c r="L3096" s="25">
        <v>0</v>
      </c>
      <c r="M3096" s="26">
        <v>6.6454645113951903E-3</v>
      </c>
      <c r="N3096" s="23">
        <v>1</v>
      </c>
      <c r="O3096" s="23">
        <f t="shared" si="144"/>
        <v>6.6454645113951903E-3</v>
      </c>
      <c r="P3096" s="33">
        <f t="shared" si="146"/>
        <v>2.7961902920716629E-3</v>
      </c>
    </row>
    <row r="3097" spans="1:16" x14ac:dyDescent="0.25">
      <c r="A3097" s="27" t="s">
        <v>3951</v>
      </c>
      <c r="B3097" s="17" t="str">
        <f t="shared" si="145"/>
        <v>MORRO</v>
      </c>
      <c r="C3097" s="28" t="s">
        <v>3281</v>
      </c>
      <c r="D3097" s="28" t="s">
        <v>580</v>
      </c>
      <c r="E3097" s="19">
        <v>0.64775734903882398</v>
      </c>
      <c r="F3097" s="20">
        <v>10</v>
      </c>
      <c r="G3097" s="21">
        <v>6.3838239791634402E-2</v>
      </c>
      <c r="H3097" s="22">
        <v>0</v>
      </c>
      <c r="I3097" s="23">
        <v>0</v>
      </c>
      <c r="J3097" s="21">
        <v>0.29392693984649199</v>
      </c>
      <c r="K3097" s="24">
        <v>0</v>
      </c>
      <c r="L3097" s="25">
        <v>0</v>
      </c>
      <c r="M3097" s="26">
        <v>6.6355063031905198E-3</v>
      </c>
      <c r="N3097" s="23">
        <v>1</v>
      </c>
      <c r="O3097" s="23">
        <f t="shared" si="144"/>
        <v>6.6355063031905198E-3</v>
      </c>
      <c r="P3097" s="33">
        <f t="shared" si="146"/>
        <v>1.0243814775759207E-2</v>
      </c>
    </row>
    <row r="3098" spans="1:16" x14ac:dyDescent="0.25">
      <c r="A3098" s="27" t="s">
        <v>3952</v>
      </c>
      <c r="B3098" s="17" t="str">
        <f t="shared" si="145"/>
        <v>VIEJO</v>
      </c>
      <c r="C3098" s="28" t="s">
        <v>3482</v>
      </c>
      <c r="D3098" s="28" t="s">
        <v>223</v>
      </c>
      <c r="E3098" s="19">
        <v>0.89251661958505402</v>
      </c>
      <c r="F3098" s="20">
        <v>10</v>
      </c>
      <c r="G3098" s="21">
        <v>0.16913063134970799</v>
      </c>
      <c r="H3098" s="22">
        <v>0</v>
      </c>
      <c r="I3098" s="23">
        <v>0</v>
      </c>
      <c r="J3098" s="21">
        <v>0.20663083032361099</v>
      </c>
      <c r="K3098" s="24">
        <v>0</v>
      </c>
      <c r="L3098" s="25">
        <v>0</v>
      </c>
      <c r="M3098" s="26">
        <v>6.6315845074999599E-3</v>
      </c>
      <c r="N3098" s="23">
        <v>1</v>
      </c>
      <c r="O3098" s="23">
        <f t="shared" si="144"/>
        <v>6.6315845074999599E-3</v>
      </c>
      <c r="P3098" s="33">
        <f t="shared" si="146"/>
        <v>7.4302084263518755E-3</v>
      </c>
    </row>
    <row r="3099" spans="1:16" x14ac:dyDescent="0.25">
      <c r="A3099" s="27" t="s">
        <v>3953</v>
      </c>
      <c r="B3099" s="17" t="str">
        <f t="shared" si="145"/>
        <v>MORAG</v>
      </c>
      <c r="C3099" s="28" t="s">
        <v>3446</v>
      </c>
      <c r="D3099" s="28" t="s">
        <v>593</v>
      </c>
      <c r="E3099" s="19">
        <v>0.81099298438988299</v>
      </c>
      <c r="F3099" s="20">
        <v>10</v>
      </c>
      <c r="G3099" s="21">
        <v>0.24054578701224799</v>
      </c>
      <c r="H3099" s="22">
        <v>0</v>
      </c>
      <c r="I3099" s="23">
        <v>0</v>
      </c>
      <c r="J3099" s="21">
        <v>0.14455201101593901</v>
      </c>
      <c r="K3099" s="24">
        <v>0</v>
      </c>
      <c r="L3099" s="25">
        <v>0</v>
      </c>
      <c r="M3099" s="26">
        <v>6.6100146020650098E-3</v>
      </c>
      <c r="N3099" s="23">
        <v>1</v>
      </c>
      <c r="O3099" s="23">
        <f t="shared" si="144"/>
        <v>6.6100146020650098E-3</v>
      </c>
      <c r="P3099" s="33">
        <f t="shared" si="146"/>
        <v>8.1505200776031128E-3</v>
      </c>
    </row>
    <row r="3100" spans="1:16" x14ac:dyDescent="0.25">
      <c r="A3100" s="27" t="s">
        <v>3954</v>
      </c>
      <c r="B3100" s="17" t="str">
        <f t="shared" si="145"/>
        <v>PACIF</v>
      </c>
      <c r="C3100" s="28" t="s">
        <v>3955</v>
      </c>
      <c r="D3100" s="28" t="s">
        <v>304</v>
      </c>
      <c r="E3100" s="19">
        <v>0.50255436138857301</v>
      </c>
      <c r="F3100" s="20">
        <v>42.437839178213302</v>
      </c>
      <c r="G3100" s="21">
        <v>0</v>
      </c>
      <c r="H3100" s="22">
        <v>0</v>
      </c>
      <c r="I3100" s="23">
        <v>0</v>
      </c>
      <c r="J3100" s="21">
        <v>0.119216348005724</v>
      </c>
      <c r="K3100" s="24">
        <v>0</v>
      </c>
      <c r="L3100" s="25">
        <v>0</v>
      </c>
      <c r="M3100" s="26">
        <v>6.5969816962094599E-3</v>
      </c>
      <c r="N3100" s="23">
        <v>1</v>
      </c>
      <c r="O3100" s="23">
        <f t="shared" si="144"/>
        <v>6.5969816962094599E-3</v>
      </c>
      <c r="P3100" s="33">
        <f t="shared" si="146"/>
        <v>1.3126901690757987E-2</v>
      </c>
    </row>
    <row r="3101" spans="1:16" x14ac:dyDescent="0.25">
      <c r="A3101" s="27" t="s">
        <v>3956</v>
      </c>
      <c r="B3101" s="17" t="str">
        <f t="shared" si="145"/>
        <v>PLACE</v>
      </c>
      <c r="C3101" s="28" t="s">
        <v>3957</v>
      </c>
      <c r="D3101" s="28" t="s">
        <v>148</v>
      </c>
      <c r="E3101" s="19">
        <v>1.3434033317635401</v>
      </c>
      <c r="F3101" s="20">
        <v>10</v>
      </c>
      <c r="G3101" s="21">
        <v>0.21690283317576101</v>
      </c>
      <c r="H3101" s="22">
        <v>0</v>
      </c>
      <c r="I3101" s="23">
        <v>0</v>
      </c>
      <c r="J3101" s="21">
        <v>0.16135306101663199</v>
      </c>
      <c r="K3101" s="24">
        <v>0</v>
      </c>
      <c r="L3101" s="25">
        <v>0</v>
      </c>
      <c r="M3101" s="26">
        <v>6.5924837574016498E-3</v>
      </c>
      <c r="N3101" s="23">
        <v>1</v>
      </c>
      <c r="O3101" s="23">
        <f t="shared" si="144"/>
        <v>6.5924837574016498E-3</v>
      </c>
      <c r="P3101" s="33">
        <f t="shared" si="146"/>
        <v>4.9073004372762932E-3</v>
      </c>
    </row>
    <row r="3102" spans="1:16" x14ac:dyDescent="0.25">
      <c r="A3102" s="27" t="s">
        <v>3958</v>
      </c>
      <c r="B3102" s="17" t="str">
        <f t="shared" si="145"/>
        <v>OCEAN</v>
      </c>
      <c r="C3102" s="28" t="s">
        <v>3959</v>
      </c>
      <c r="D3102" s="28" t="s">
        <v>580</v>
      </c>
      <c r="E3102" s="19">
        <v>0.86306214614880405</v>
      </c>
      <c r="F3102" s="20">
        <v>10</v>
      </c>
      <c r="G3102" s="21">
        <v>5.5714473749091997E-2</v>
      </c>
      <c r="H3102" s="22">
        <v>1</v>
      </c>
      <c r="I3102" s="23">
        <v>4</v>
      </c>
      <c r="J3102" s="21">
        <v>0.196788334388555</v>
      </c>
      <c r="K3102" s="24">
        <v>0</v>
      </c>
      <c r="L3102" s="25">
        <v>0</v>
      </c>
      <c r="M3102" s="26">
        <v>6.5903668318254499E-3</v>
      </c>
      <c r="N3102" s="23">
        <v>1</v>
      </c>
      <c r="O3102" s="23">
        <f t="shared" si="144"/>
        <v>6.5903668318254499E-3</v>
      </c>
      <c r="P3102" s="33">
        <f t="shared" si="146"/>
        <v>7.6360281368303435E-3</v>
      </c>
    </row>
    <row r="3103" spans="1:16" x14ac:dyDescent="0.25">
      <c r="A3103" s="27" t="s">
        <v>3960</v>
      </c>
      <c r="B3103" s="17" t="str">
        <f t="shared" si="145"/>
        <v>PENRY</v>
      </c>
      <c r="C3103" s="28" t="s">
        <v>1144</v>
      </c>
      <c r="D3103" s="28" t="s">
        <v>148</v>
      </c>
      <c r="E3103" s="19">
        <v>0.30759770465509001</v>
      </c>
      <c r="F3103" s="20">
        <v>10</v>
      </c>
      <c r="G3103" s="21">
        <v>0.15685197985495999</v>
      </c>
      <c r="H3103" s="22">
        <v>2</v>
      </c>
      <c r="I3103" s="23">
        <v>1</v>
      </c>
      <c r="J3103" s="21">
        <v>0.162690940365949</v>
      </c>
      <c r="K3103" s="24">
        <v>0</v>
      </c>
      <c r="L3103" s="25">
        <v>0</v>
      </c>
      <c r="M3103" s="26">
        <v>6.58753942926867E-3</v>
      </c>
      <c r="N3103" s="23">
        <v>1</v>
      </c>
      <c r="O3103" s="23">
        <f t="shared" si="144"/>
        <v>6.58753942926867E-3</v>
      </c>
      <c r="P3103" s="33">
        <f t="shared" si="146"/>
        <v>2.1416087732693885E-2</v>
      </c>
    </row>
    <row r="3104" spans="1:16" x14ac:dyDescent="0.25">
      <c r="A3104" s="27" t="s">
        <v>3961</v>
      </c>
      <c r="B3104" s="17" t="str">
        <f t="shared" si="145"/>
        <v>SOLED</v>
      </c>
      <c r="C3104" s="28" t="s">
        <v>3962</v>
      </c>
      <c r="D3104" s="28" t="s">
        <v>223</v>
      </c>
      <c r="E3104" s="19">
        <v>0.90871509455858801</v>
      </c>
      <c r="F3104" s="20">
        <v>10</v>
      </c>
      <c r="G3104" s="21">
        <v>9.0312972751597095E-2</v>
      </c>
      <c r="H3104" s="22">
        <v>0</v>
      </c>
      <c r="I3104" s="23">
        <v>0</v>
      </c>
      <c r="J3104" s="21">
        <v>0.12556168879457899</v>
      </c>
      <c r="K3104" s="24">
        <v>0</v>
      </c>
      <c r="L3104" s="25">
        <v>0</v>
      </c>
      <c r="M3104" s="26">
        <v>6.5483474113651697E-3</v>
      </c>
      <c r="N3104" s="23">
        <v>1</v>
      </c>
      <c r="O3104" s="23">
        <f t="shared" si="144"/>
        <v>6.5483474113651697E-3</v>
      </c>
      <c r="P3104" s="33">
        <f t="shared" si="146"/>
        <v>7.2061611505925913E-3</v>
      </c>
    </row>
    <row r="3105" spans="1:16" x14ac:dyDescent="0.25">
      <c r="A3105" s="27" t="s">
        <v>3963</v>
      </c>
      <c r="B3105" s="17" t="str">
        <f t="shared" si="145"/>
        <v>SAN M</v>
      </c>
      <c r="C3105" s="28" t="s">
        <v>2629</v>
      </c>
      <c r="D3105" s="28" t="s">
        <v>580</v>
      </c>
      <c r="E3105" s="19">
        <v>0.29268663263085898</v>
      </c>
      <c r="F3105" s="20">
        <v>10</v>
      </c>
      <c r="G3105" s="21">
        <v>0.21514366244351599</v>
      </c>
      <c r="H3105" s="22">
        <v>0</v>
      </c>
      <c r="I3105" s="23">
        <v>0</v>
      </c>
      <c r="J3105" s="21">
        <v>2.1415654033872002E-2</v>
      </c>
      <c r="K3105" s="24">
        <v>0</v>
      </c>
      <c r="L3105" s="25">
        <v>0</v>
      </c>
      <c r="M3105" s="26">
        <v>6.53951851812609E-3</v>
      </c>
      <c r="N3105" s="23">
        <v>1</v>
      </c>
      <c r="O3105" s="23">
        <f t="shared" si="144"/>
        <v>6.53951851812609E-3</v>
      </c>
      <c r="P3105" s="33">
        <f t="shared" si="146"/>
        <v>2.2343072040375122E-2</v>
      </c>
    </row>
    <row r="3106" spans="1:16" x14ac:dyDescent="0.25">
      <c r="A3106" s="27" t="s">
        <v>3964</v>
      </c>
      <c r="B3106" s="17" t="str">
        <f t="shared" si="145"/>
        <v>CASTR</v>
      </c>
      <c r="C3106" s="28" t="s">
        <v>711</v>
      </c>
      <c r="D3106" s="28" t="s">
        <v>621</v>
      </c>
      <c r="E3106" s="19">
        <v>0.143871473551517</v>
      </c>
      <c r="F3106" s="20">
        <v>10</v>
      </c>
      <c r="G3106" s="21">
        <v>0.11993232362682101</v>
      </c>
      <c r="H3106" s="22">
        <v>0</v>
      </c>
      <c r="I3106" s="23">
        <v>0</v>
      </c>
      <c r="J3106" s="21">
        <v>0.22613364358456101</v>
      </c>
      <c r="K3106" s="24">
        <v>0</v>
      </c>
      <c r="L3106" s="25">
        <v>0</v>
      </c>
      <c r="M3106" s="26">
        <v>6.4943159930647698E-3</v>
      </c>
      <c r="N3106" s="23">
        <v>1</v>
      </c>
      <c r="O3106" s="23">
        <f t="shared" si="144"/>
        <v>6.4943159930647698E-3</v>
      </c>
      <c r="P3106" s="33">
        <f t="shared" si="146"/>
        <v>4.5139705827363388E-2</v>
      </c>
    </row>
    <row r="3107" spans="1:16" x14ac:dyDescent="0.25">
      <c r="A3107" s="27" t="s">
        <v>3350</v>
      </c>
      <c r="B3107" s="17" t="str">
        <f t="shared" si="145"/>
        <v>SAN C</v>
      </c>
      <c r="C3107" s="28" t="s">
        <v>3350</v>
      </c>
      <c r="D3107" s="28" t="s">
        <v>304</v>
      </c>
      <c r="E3107" s="19">
        <v>1.3694252089308301E-2</v>
      </c>
      <c r="F3107" s="20">
        <v>10</v>
      </c>
      <c r="G3107" s="21">
        <v>0</v>
      </c>
      <c r="H3107" s="22">
        <v>0</v>
      </c>
      <c r="I3107" s="23">
        <v>0</v>
      </c>
      <c r="J3107" s="21">
        <v>0.32319349205475201</v>
      </c>
      <c r="K3107" s="24">
        <v>0</v>
      </c>
      <c r="L3107" s="25">
        <v>0</v>
      </c>
      <c r="M3107" s="26">
        <v>6.4833487832085604E-3</v>
      </c>
      <c r="N3107" s="23">
        <v>1</v>
      </c>
      <c r="O3107" s="23">
        <f t="shared" si="144"/>
        <v>6.4833487832085604E-3</v>
      </c>
      <c r="P3107" s="33">
        <f t="shared" si="146"/>
        <v>0.47343577005350979</v>
      </c>
    </row>
    <row r="3108" spans="1:16" x14ac:dyDescent="0.25">
      <c r="A3108" s="27" t="s">
        <v>3965</v>
      </c>
      <c r="B3108" s="17" t="str">
        <f t="shared" si="145"/>
        <v>OCEAN</v>
      </c>
      <c r="C3108" s="28" t="s">
        <v>3670</v>
      </c>
      <c r="D3108" s="28" t="s">
        <v>580</v>
      </c>
      <c r="E3108" s="19">
        <v>0.76105358307961501</v>
      </c>
      <c r="F3108" s="20">
        <v>9.9999999999999893</v>
      </c>
      <c r="G3108" s="21">
        <v>0</v>
      </c>
      <c r="H3108" s="22">
        <v>0</v>
      </c>
      <c r="I3108" s="23">
        <v>1</v>
      </c>
      <c r="J3108" s="21">
        <v>0.30203004000227102</v>
      </c>
      <c r="K3108" s="24">
        <v>0</v>
      </c>
      <c r="L3108" s="25">
        <v>0</v>
      </c>
      <c r="M3108" s="26">
        <v>6.48191208417796E-3</v>
      </c>
      <c r="N3108" s="23">
        <v>1</v>
      </c>
      <c r="O3108" s="23">
        <f t="shared" si="144"/>
        <v>6.48191208417796E-3</v>
      </c>
      <c r="P3108" s="33">
        <f t="shared" si="146"/>
        <v>8.5170245936545003E-3</v>
      </c>
    </row>
    <row r="3109" spans="1:16" x14ac:dyDescent="0.25">
      <c r="A3109" s="27" t="s">
        <v>3966</v>
      </c>
      <c r="B3109" s="17" t="str">
        <f t="shared" si="145"/>
        <v>OROVI</v>
      </c>
      <c r="C3109" s="28" t="s">
        <v>3967</v>
      </c>
      <c r="D3109" s="28" t="s">
        <v>170</v>
      </c>
      <c r="E3109" s="19">
        <v>0.239199947124586</v>
      </c>
      <c r="F3109" s="20">
        <v>13.5730584474352</v>
      </c>
      <c r="G3109" s="21">
        <v>0.31060449120800798</v>
      </c>
      <c r="H3109" s="22">
        <v>1</v>
      </c>
      <c r="I3109" s="23">
        <v>0</v>
      </c>
      <c r="J3109" s="21">
        <v>2.6727958627103501E-2</v>
      </c>
      <c r="K3109" s="24">
        <v>0</v>
      </c>
      <c r="L3109" s="25">
        <v>0</v>
      </c>
      <c r="M3109" s="26">
        <v>6.4633556757632696E-3</v>
      </c>
      <c r="N3109" s="23">
        <v>1</v>
      </c>
      <c r="O3109" s="23">
        <f t="shared" si="144"/>
        <v>6.4633556757632696E-3</v>
      </c>
      <c r="P3109" s="33">
        <f t="shared" si="146"/>
        <v>2.7020723681000086E-2</v>
      </c>
    </row>
    <row r="3110" spans="1:16" x14ac:dyDescent="0.25">
      <c r="A3110" s="27" t="s">
        <v>3968</v>
      </c>
      <c r="B3110" s="17" t="str">
        <f t="shared" si="145"/>
        <v>VIEJO</v>
      </c>
      <c r="C3110" s="28" t="s">
        <v>2546</v>
      </c>
      <c r="D3110" s="28" t="s">
        <v>223</v>
      </c>
      <c r="E3110" s="19">
        <v>0.37273144647099898</v>
      </c>
      <c r="F3110" s="20">
        <v>10</v>
      </c>
      <c r="G3110" s="21">
        <v>0.104536510589365</v>
      </c>
      <c r="H3110" s="22">
        <v>0</v>
      </c>
      <c r="I3110" s="23">
        <v>0</v>
      </c>
      <c r="J3110" s="21">
        <v>0.22387034897455799</v>
      </c>
      <c r="K3110" s="24">
        <v>0</v>
      </c>
      <c r="L3110" s="25">
        <v>0</v>
      </c>
      <c r="M3110" s="26">
        <v>6.39841737005367E-3</v>
      </c>
      <c r="N3110" s="23">
        <v>1</v>
      </c>
      <c r="O3110" s="23">
        <f t="shared" si="144"/>
        <v>6.39841737005367E-3</v>
      </c>
      <c r="P3110" s="33">
        <f t="shared" si="146"/>
        <v>1.716629340141149E-2</v>
      </c>
    </row>
    <row r="3111" spans="1:16" x14ac:dyDescent="0.25">
      <c r="A3111" s="27" t="s">
        <v>3969</v>
      </c>
      <c r="B3111" s="17" t="str">
        <f t="shared" si="145"/>
        <v>CAYET</v>
      </c>
      <c r="C3111" s="28" t="s">
        <v>1559</v>
      </c>
      <c r="D3111" s="28" t="s">
        <v>621</v>
      </c>
      <c r="E3111" s="19">
        <v>0.10978254898145599</v>
      </c>
      <c r="F3111" s="20">
        <v>10</v>
      </c>
      <c r="G3111" s="21">
        <v>0</v>
      </c>
      <c r="H3111" s="22">
        <v>0</v>
      </c>
      <c r="I3111" s="23">
        <v>0</v>
      </c>
      <c r="J3111" s="21">
        <v>4.2700094072405201E-2</v>
      </c>
      <c r="K3111" s="24">
        <v>0</v>
      </c>
      <c r="L3111" s="25">
        <v>0</v>
      </c>
      <c r="M3111" s="26">
        <v>6.3940675973862904E-3</v>
      </c>
      <c r="N3111" s="23">
        <v>1</v>
      </c>
      <c r="O3111" s="23">
        <f t="shared" si="144"/>
        <v>6.3940675973862904E-3</v>
      </c>
      <c r="P3111" s="33">
        <f t="shared" si="146"/>
        <v>5.8243023656395054E-2</v>
      </c>
    </row>
    <row r="3112" spans="1:16" x14ac:dyDescent="0.25">
      <c r="A3112" s="27" t="s">
        <v>3970</v>
      </c>
      <c r="B3112" s="17" t="str">
        <f t="shared" si="145"/>
        <v>CLARK</v>
      </c>
      <c r="C3112" s="28" t="s">
        <v>1491</v>
      </c>
      <c r="D3112" s="28" t="s">
        <v>170</v>
      </c>
      <c r="E3112" s="19">
        <v>0.57902336490480699</v>
      </c>
      <c r="F3112" s="20">
        <v>10</v>
      </c>
      <c r="G3112" s="21">
        <v>0.17047970296747</v>
      </c>
      <c r="H3112" s="22">
        <v>0</v>
      </c>
      <c r="I3112" s="23">
        <v>0</v>
      </c>
      <c r="J3112" s="21">
        <v>0.16853757101320499</v>
      </c>
      <c r="K3112" s="24">
        <v>0</v>
      </c>
      <c r="L3112" s="25">
        <v>0</v>
      </c>
      <c r="M3112" s="26">
        <v>6.3918434223458002E-3</v>
      </c>
      <c r="N3112" s="23">
        <v>1</v>
      </c>
      <c r="O3112" s="23">
        <f t="shared" si="144"/>
        <v>6.3918434223458002E-3</v>
      </c>
      <c r="P3112" s="33">
        <f t="shared" si="146"/>
        <v>1.1039007766805121E-2</v>
      </c>
    </row>
    <row r="3113" spans="1:16" x14ac:dyDescent="0.25">
      <c r="A3113" s="27" t="s">
        <v>3971</v>
      </c>
      <c r="B3113" s="17" t="str">
        <f t="shared" si="145"/>
        <v>CASTR</v>
      </c>
      <c r="C3113" s="28" t="s">
        <v>3924</v>
      </c>
      <c r="D3113" s="28" t="s">
        <v>621</v>
      </c>
      <c r="E3113" s="19">
        <v>1.72510982210424</v>
      </c>
      <c r="F3113" s="20">
        <v>10</v>
      </c>
      <c r="G3113" s="21">
        <v>0.100167209526979</v>
      </c>
      <c r="H3113" s="22">
        <v>0</v>
      </c>
      <c r="I3113" s="23">
        <v>1</v>
      </c>
      <c r="J3113" s="21">
        <v>0.20436739337238</v>
      </c>
      <c r="K3113" s="24">
        <v>0</v>
      </c>
      <c r="L3113" s="25">
        <v>0</v>
      </c>
      <c r="M3113" s="26">
        <v>6.3846704675687401E-3</v>
      </c>
      <c r="N3113" s="23">
        <v>1</v>
      </c>
      <c r="O3113" s="23">
        <f t="shared" si="144"/>
        <v>6.3846704675687401E-3</v>
      </c>
      <c r="P3113" s="33">
        <f t="shared" si="146"/>
        <v>3.7010226165084957E-3</v>
      </c>
    </row>
    <row r="3114" spans="1:16" x14ac:dyDescent="0.25">
      <c r="A3114" s="27" t="s">
        <v>3972</v>
      </c>
      <c r="B3114" s="17" t="str">
        <f t="shared" si="145"/>
        <v>OCEAN</v>
      </c>
      <c r="C3114" s="28" t="s">
        <v>3959</v>
      </c>
      <c r="D3114" s="28" t="s">
        <v>580</v>
      </c>
      <c r="E3114" s="19">
        <v>1.02006910491483</v>
      </c>
      <c r="F3114" s="20">
        <v>10</v>
      </c>
      <c r="G3114" s="21">
        <v>0.22731263546748101</v>
      </c>
      <c r="H3114" s="22">
        <v>0</v>
      </c>
      <c r="I3114" s="23">
        <v>0</v>
      </c>
      <c r="J3114" s="21">
        <v>0.112769417712852</v>
      </c>
      <c r="K3114" s="24">
        <v>0</v>
      </c>
      <c r="L3114" s="25">
        <v>0</v>
      </c>
      <c r="M3114" s="26">
        <v>6.33500761280894E-3</v>
      </c>
      <c r="N3114" s="23">
        <v>1</v>
      </c>
      <c r="O3114" s="23">
        <f t="shared" si="144"/>
        <v>6.33500761280894E-3</v>
      </c>
      <c r="P3114" s="33">
        <f t="shared" si="146"/>
        <v>6.2103710251452783E-3</v>
      </c>
    </row>
    <row r="3115" spans="1:16" x14ac:dyDescent="0.25">
      <c r="A3115" s="27" t="s">
        <v>3973</v>
      </c>
      <c r="B3115" s="17" t="str">
        <f t="shared" si="145"/>
        <v>TEMPL</v>
      </c>
      <c r="C3115" s="28" t="s">
        <v>3763</v>
      </c>
      <c r="D3115" s="28" t="s">
        <v>580</v>
      </c>
      <c r="E3115" s="19">
        <v>1.3675684696482799</v>
      </c>
      <c r="F3115" s="20">
        <v>10</v>
      </c>
      <c r="G3115" s="21">
        <v>0.21603972358331699</v>
      </c>
      <c r="H3115" s="22">
        <v>0</v>
      </c>
      <c r="I3115" s="23">
        <v>0</v>
      </c>
      <c r="J3115" s="21">
        <v>0.115550871594052</v>
      </c>
      <c r="K3115" s="24">
        <v>0</v>
      </c>
      <c r="L3115" s="25">
        <v>0</v>
      </c>
      <c r="M3115" s="26">
        <v>6.2941268508367801E-3</v>
      </c>
      <c r="N3115" s="23">
        <v>1</v>
      </c>
      <c r="O3115" s="23">
        <f t="shared" si="144"/>
        <v>6.2941268508367801E-3</v>
      </c>
      <c r="P3115" s="33">
        <f t="shared" si="146"/>
        <v>4.6024217364820817E-3</v>
      </c>
    </row>
    <row r="3116" spans="1:16" x14ac:dyDescent="0.25">
      <c r="A3116" s="27" t="s">
        <v>3974</v>
      </c>
      <c r="B3116" s="17" t="str">
        <f t="shared" si="145"/>
        <v xml:space="preserve">HALF </v>
      </c>
      <c r="C3116" s="28" t="s">
        <v>2307</v>
      </c>
      <c r="D3116" s="28" t="s">
        <v>304</v>
      </c>
      <c r="E3116" s="19">
        <v>7.9123680786938405E-2</v>
      </c>
      <c r="F3116" s="20">
        <v>10</v>
      </c>
      <c r="G3116" s="21">
        <v>0</v>
      </c>
      <c r="H3116" s="22">
        <v>0</v>
      </c>
      <c r="I3116" s="23">
        <v>0</v>
      </c>
      <c r="J3116" s="21">
        <v>2.5343916937080099E-2</v>
      </c>
      <c r="K3116" s="24">
        <v>0</v>
      </c>
      <c r="L3116" s="25">
        <v>0</v>
      </c>
      <c r="M3116" s="26">
        <v>6.2845055429040604E-3</v>
      </c>
      <c r="N3116" s="23">
        <v>1</v>
      </c>
      <c r="O3116" s="23">
        <f t="shared" si="144"/>
        <v>6.2845055429040604E-3</v>
      </c>
      <c r="P3116" s="33">
        <f t="shared" si="146"/>
        <v>7.9426354795434334E-2</v>
      </c>
    </row>
    <row r="3117" spans="1:16" x14ac:dyDescent="0.25">
      <c r="A3117" s="27" t="s">
        <v>3975</v>
      </c>
      <c r="B3117" s="17" t="str">
        <f t="shared" si="145"/>
        <v>SAN R</v>
      </c>
      <c r="C3117" s="28" t="s">
        <v>3734</v>
      </c>
      <c r="D3117" s="28" t="s">
        <v>212</v>
      </c>
      <c r="E3117" s="19">
        <v>0.61982650044663801</v>
      </c>
      <c r="F3117" s="20">
        <v>10</v>
      </c>
      <c r="G3117" s="21">
        <v>0</v>
      </c>
      <c r="H3117" s="22">
        <v>0</v>
      </c>
      <c r="I3117" s="23">
        <v>1</v>
      </c>
      <c r="J3117" s="21">
        <v>0.26764368026623298</v>
      </c>
      <c r="K3117" s="24">
        <v>0</v>
      </c>
      <c r="L3117" s="25">
        <v>0</v>
      </c>
      <c r="M3117" s="26">
        <v>6.26372087393767E-3</v>
      </c>
      <c r="N3117" s="23">
        <v>1</v>
      </c>
      <c r="O3117" s="23">
        <f t="shared" si="144"/>
        <v>6.26372087393767E-3</v>
      </c>
      <c r="P3117" s="33">
        <f t="shared" si="146"/>
        <v>1.0105603534899078E-2</v>
      </c>
    </row>
    <row r="3118" spans="1:16" x14ac:dyDescent="0.25">
      <c r="A3118" s="27" t="s">
        <v>3976</v>
      </c>
      <c r="B3118" s="17" t="str">
        <f t="shared" si="145"/>
        <v>MARTE</v>
      </c>
      <c r="C3118" s="28" t="s">
        <v>2672</v>
      </c>
      <c r="D3118" s="28" t="s">
        <v>154</v>
      </c>
      <c r="E3118" s="19">
        <v>0.87449838402838098</v>
      </c>
      <c r="F3118" s="20">
        <v>10</v>
      </c>
      <c r="G3118" s="21">
        <v>0.178354773070767</v>
      </c>
      <c r="H3118" s="22">
        <v>0</v>
      </c>
      <c r="I3118" s="23">
        <v>0</v>
      </c>
      <c r="J3118" s="21">
        <v>0.139506650939732</v>
      </c>
      <c r="K3118" s="24">
        <v>0</v>
      </c>
      <c r="L3118" s="25">
        <v>0</v>
      </c>
      <c r="M3118" s="26">
        <v>6.2499315337182001E-3</v>
      </c>
      <c r="N3118" s="23">
        <v>1</v>
      </c>
      <c r="O3118" s="23">
        <f t="shared" si="144"/>
        <v>6.2499315337182001E-3</v>
      </c>
      <c r="P3118" s="33">
        <f t="shared" si="146"/>
        <v>7.1468760238616574E-3</v>
      </c>
    </row>
    <row r="3119" spans="1:16" x14ac:dyDescent="0.25">
      <c r="A3119" s="27" t="s">
        <v>3977</v>
      </c>
      <c r="B3119" s="17" t="str">
        <f t="shared" si="145"/>
        <v>CORNI</v>
      </c>
      <c r="C3119" s="28" t="s">
        <v>862</v>
      </c>
      <c r="D3119" s="28" t="s">
        <v>170</v>
      </c>
      <c r="E3119" s="19">
        <v>1.5371892911088101</v>
      </c>
      <c r="F3119" s="20">
        <v>10</v>
      </c>
      <c r="G3119" s="21">
        <v>0.144126380675729</v>
      </c>
      <c r="H3119" s="22">
        <v>0</v>
      </c>
      <c r="I3119" s="23">
        <v>3</v>
      </c>
      <c r="J3119" s="21">
        <v>0.10473425974817099</v>
      </c>
      <c r="K3119" s="24">
        <v>0</v>
      </c>
      <c r="L3119" s="25">
        <v>0</v>
      </c>
      <c r="M3119" s="26">
        <v>6.2490918471069298E-3</v>
      </c>
      <c r="N3119" s="23">
        <v>1</v>
      </c>
      <c r="O3119" s="23">
        <f t="shared" si="144"/>
        <v>6.2490918471069298E-3</v>
      </c>
      <c r="P3119" s="33">
        <f t="shared" si="146"/>
        <v>4.0652715207242403E-3</v>
      </c>
    </row>
    <row r="3120" spans="1:16" x14ac:dyDescent="0.25">
      <c r="A3120" s="27" t="s">
        <v>3978</v>
      </c>
      <c r="B3120" s="17" t="str">
        <f t="shared" si="145"/>
        <v>PACIF</v>
      </c>
      <c r="C3120" s="28" t="s">
        <v>2488</v>
      </c>
      <c r="D3120" s="28" t="s">
        <v>304</v>
      </c>
      <c r="E3120" s="19">
        <v>4.45115113528885E-2</v>
      </c>
      <c r="F3120" s="20">
        <v>50.420030116532402</v>
      </c>
      <c r="G3120" s="21">
        <v>0</v>
      </c>
      <c r="H3120" s="22">
        <v>0</v>
      </c>
      <c r="I3120" s="23">
        <v>0</v>
      </c>
      <c r="J3120" s="21">
        <v>9.0455824422571007E-3</v>
      </c>
      <c r="K3120" s="24">
        <v>0</v>
      </c>
      <c r="L3120" s="25">
        <v>0</v>
      </c>
      <c r="M3120" s="26">
        <v>6.2411694404888802E-3</v>
      </c>
      <c r="N3120" s="23">
        <v>1</v>
      </c>
      <c r="O3120" s="23">
        <f t="shared" si="144"/>
        <v>6.2411694404888802E-3</v>
      </c>
      <c r="P3120" s="33">
        <f t="shared" si="146"/>
        <v>0.14021472762424791</v>
      </c>
    </row>
    <row r="3121" spans="1:16" x14ac:dyDescent="0.25">
      <c r="A3121" s="27" t="s">
        <v>3979</v>
      </c>
      <c r="B3121" s="17" t="str">
        <f t="shared" si="145"/>
        <v>SARAT</v>
      </c>
      <c r="C3121" s="28" t="s">
        <v>2524</v>
      </c>
      <c r="D3121" s="28" t="s">
        <v>184</v>
      </c>
      <c r="E3121" s="19">
        <v>0.26966784148317002</v>
      </c>
      <c r="F3121" s="20">
        <v>10</v>
      </c>
      <c r="G3121" s="21">
        <v>0.28448050649456003</v>
      </c>
      <c r="H3121" s="22">
        <v>0</v>
      </c>
      <c r="I3121" s="23">
        <v>0</v>
      </c>
      <c r="J3121" s="21">
        <v>4.9842859185308598E-2</v>
      </c>
      <c r="K3121" s="24">
        <v>0</v>
      </c>
      <c r="L3121" s="25">
        <v>0</v>
      </c>
      <c r="M3121" s="26">
        <v>6.2357850408039399E-3</v>
      </c>
      <c r="N3121" s="23">
        <v>1</v>
      </c>
      <c r="O3121" s="23">
        <f t="shared" si="144"/>
        <v>6.2357850408039399E-3</v>
      </c>
      <c r="P3121" s="33">
        <f t="shared" si="146"/>
        <v>2.3123947618326285E-2</v>
      </c>
    </row>
    <row r="3122" spans="1:16" x14ac:dyDescent="0.25">
      <c r="A3122" s="27" t="s">
        <v>3980</v>
      </c>
      <c r="B3122" s="17" t="str">
        <f t="shared" si="145"/>
        <v>STONE</v>
      </c>
      <c r="C3122" s="28" t="s">
        <v>3981</v>
      </c>
      <c r="D3122" s="28" t="s">
        <v>340</v>
      </c>
      <c r="E3122" s="19">
        <v>2.9158757207047801</v>
      </c>
      <c r="F3122" s="20">
        <v>10</v>
      </c>
      <c r="G3122" s="21">
        <v>0.14408060367873499</v>
      </c>
      <c r="H3122" s="22">
        <v>0</v>
      </c>
      <c r="I3122" s="23">
        <v>0</v>
      </c>
      <c r="J3122" s="21">
        <v>0.15905415070906101</v>
      </c>
      <c r="K3122" s="24">
        <v>0</v>
      </c>
      <c r="L3122" s="25">
        <v>0</v>
      </c>
      <c r="M3122" s="26">
        <v>6.1961649075633696E-3</v>
      </c>
      <c r="N3122" s="23">
        <v>1</v>
      </c>
      <c r="O3122" s="23">
        <f t="shared" si="144"/>
        <v>6.1961649075633696E-3</v>
      </c>
      <c r="P3122" s="33">
        <f t="shared" si="146"/>
        <v>2.1249756509052206E-3</v>
      </c>
    </row>
    <row r="3123" spans="1:16" x14ac:dyDescent="0.25">
      <c r="A3123" s="27" t="s">
        <v>3982</v>
      </c>
      <c r="B3123" s="17" t="str">
        <f t="shared" si="145"/>
        <v>CLARK</v>
      </c>
      <c r="C3123" s="28" t="s">
        <v>1491</v>
      </c>
      <c r="D3123" s="28" t="s">
        <v>170</v>
      </c>
      <c r="E3123" s="19">
        <v>0.16152702635121899</v>
      </c>
      <c r="F3123" s="20">
        <v>10</v>
      </c>
      <c r="G3123" s="21">
        <v>1.7591073514304601E-2</v>
      </c>
      <c r="H3123" s="22">
        <v>0</v>
      </c>
      <c r="I3123" s="23">
        <v>1</v>
      </c>
      <c r="J3123" s="21">
        <v>0.105879338642679</v>
      </c>
      <c r="K3123" s="24">
        <v>0</v>
      </c>
      <c r="L3123" s="25">
        <v>0</v>
      </c>
      <c r="M3123" s="26">
        <v>6.1770192111356903E-3</v>
      </c>
      <c r="N3123" s="23">
        <v>1</v>
      </c>
      <c r="O3123" s="23">
        <f t="shared" si="144"/>
        <v>6.1770192111356903E-3</v>
      </c>
      <c r="P3123" s="33">
        <f t="shared" si="146"/>
        <v>3.8241397434659541E-2</v>
      </c>
    </row>
    <row r="3124" spans="1:16" x14ac:dyDescent="0.25">
      <c r="A3124" s="27" t="s">
        <v>3983</v>
      </c>
      <c r="B3124" s="17" t="str">
        <f t="shared" si="145"/>
        <v xml:space="preserve">PAUL </v>
      </c>
      <c r="C3124" s="28" t="s">
        <v>2136</v>
      </c>
      <c r="D3124" s="28" t="s">
        <v>223</v>
      </c>
      <c r="E3124" s="19">
        <v>0.48078610568547597</v>
      </c>
      <c r="F3124" s="20">
        <v>10</v>
      </c>
      <c r="G3124" s="21">
        <v>0.229688264609239</v>
      </c>
      <c r="H3124" s="22">
        <v>0</v>
      </c>
      <c r="I3124" s="23">
        <v>0</v>
      </c>
      <c r="J3124" s="21">
        <v>8.3290599632861201E-2</v>
      </c>
      <c r="K3124" s="24">
        <v>0</v>
      </c>
      <c r="L3124" s="25">
        <v>0</v>
      </c>
      <c r="M3124" s="26">
        <v>6.1637245064243501E-3</v>
      </c>
      <c r="N3124" s="23">
        <v>1</v>
      </c>
      <c r="O3124" s="23">
        <f t="shared" si="144"/>
        <v>6.1637245064243501E-3</v>
      </c>
      <c r="P3124" s="33">
        <f t="shared" si="146"/>
        <v>1.2820096990191682E-2</v>
      </c>
    </row>
    <row r="3125" spans="1:16" x14ac:dyDescent="0.25">
      <c r="A3125" s="27" t="s">
        <v>3984</v>
      </c>
      <c r="B3125" s="17" t="str">
        <f t="shared" si="145"/>
        <v>CLARK</v>
      </c>
      <c r="C3125" s="28" t="s">
        <v>1461</v>
      </c>
      <c r="D3125" s="28" t="s">
        <v>148</v>
      </c>
      <c r="E3125" s="19">
        <v>0.139570121102539</v>
      </c>
      <c r="F3125" s="20">
        <v>10</v>
      </c>
      <c r="G3125" s="21">
        <v>0</v>
      </c>
      <c r="H3125" s="22">
        <v>0</v>
      </c>
      <c r="I3125" s="23">
        <v>0</v>
      </c>
      <c r="J3125" s="21">
        <v>0.27213620175182501</v>
      </c>
      <c r="K3125" s="24">
        <v>0</v>
      </c>
      <c r="L3125" s="25">
        <v>0</v>
      </c>
      <c r="M3125" s="26">
        <v>6.1619475439936601E-3</v>
      </c>
      <c r="N3125" s="23">
        <v>1</v>
      </c>
      <c r="O3125" s="23">
        <f t="shared" si="144"/>
        <v>6.1619475439936601E-3</v>
      </c>
      <c r="P3125" s="33">
        <f t="shared" si="146"/>
        <v>4.414947479673402E-2</v>
      </c>
    </row>
    <row r="3126" spans="1:16" x14ac:dyDescent="0.25">
      <c r="A3126" s="27" t="s">
        <v>3985</v>
      </c>
      <c r="B3126" s="17" t="str">
        <f t="shared" si="145"/>
        <v>PLACE</v>
      </c>
      <c r="C3126" s="28" t="s">
        <v>3986</v>
      </c>
      <c r="D3126" s="28" t="s">
        <v>148</v>
      </c>
      <c r="E3126" s="19">
        <v>0.77573435144018399</v>
      </c>
      <c r="F3126" s="20">
        <v>10</v>
      </c>
      <c r="G3126" s="21">
        <v>3.9057710200580499E-2</v>
      </c>
      <c r="H3126" s="22">
        <v>0</v>
      </c>
      <c r="I3126" s="23">
        <v>0</v>
      </c>
      <c r="J3126" s="21">
        <v>0.102364247886716</v>
      </c>
      <c r="K3126" s="24">
        <v>0</v>
      </c>
      <c r="L3126" s="25">
        <v>0</v>
      </c>
      <c r="M3126" s="26">
        <v>6.1354509305900197E-3</v>
      </c>
      <c r="N3126" s="23">
        <v>1</v>
      </c>
      <c r="O3126" s="23">
        <f t="shared" si="144"/>
        <v>6.1354509305900197E-3</v>
      </c>
      <c r="P3126" s="33">
        <f t="shared" si="146"/>
        <v>7.9092164981469405E-3</v>
      </c>
    </row>
    <row r="3127" spans="1:16" x14ac:dyDescent="0.25">
      <c r="A3127" s="27" t="s">
        <v>3987</v>
      </c>
      <c r="B3127" s="17" t="str">
        <f t="shared" si="145"/>
        <v>TIDEW</v>
      </c>
      <c r="C3127" s="28" t="s">
        <v>3472</v>
      </c>
      <c r="D3127" s="28" t="s">
        <v>593</v>
      </c>
      <c r="E3127" s="19">
        <v>0.21866017609691701</v>
      </c>
      <c r="F3127" s="20">
        <v>10</v>
      </c>
      <c r="G3127" s="21">
        <v>7.3434095153160905E-2</v>
      </c>
      <c r="H3127" s="22">
        <v>0</v>
      </c>
      <c r="I3127" s="23">
        <v>0</v>
      </c>
      <c r="J3127" s="21">
        <v>0.20548192140965499</v>
      </c>
      <c r="K3127" s="24">
        <v>0</v>
      </c>
      <c r="L3127" s="25">
        <v>0</v>
      </c>
      <c r="M3127" s="26">
        <v>6.1241016078952297E-3</v>
      </c>
      <c r="N3127" s="23">
        <v>1</v>
      </c>
      <c r="O3127" s="23">
        <f t="shared" si="144"/>
        <v>6.1241016078952297E-3</v>
      </c>
      <c r="P3127" s="33">
        <f t="shared" si="146"/>
        <v>2.8007393560228529E-2</v>
      </c>
    </row>
    <row r="3128" spans="1:16" x14ac:dyDescent="0.25">
      <c r="A3128" s="27" t="s">
        <v>3988</v>
      </c>
      <c r="B3128" s="17" t="str">
        <f t="shared" si="145"/>
        <v>MARTE</v>
      </c>
      <c r="C3128" s="28" t="s">
        <v>1266</v>
      </c>
      <c r="D3128" s="28" t="s">
        <v>154</v>
      </c>
      <c r="E3128" s="19">
        <v>0.48930631010432502</v>
      </c>
      <c r="F3128" s="20">
        <v>10</v>
      </c>
      <c r="G3128" s="21">
        <v>0.16234399685656301</v>
      </c>
      <c r="H3128" s="22">
        <v>0</v>
      </c>
      <c r="I3128" s="23">
        <v>0</v>
      </c>
      <c r="J3128" s="21">
        <v>0.12886878067156199</v>
      </c>
      <c r="K3128" s="24">
        <v>0</v>
      </c>
      <c r="L3128" s="25">
        <v>0</v>
      </c>
      <c r="M3128" s="26">
        <v>6.1033915576303296E-3</v>
      </c>
      <c r="N3128" s="23">
        <v>1</v>
      </c>
      <c r="O3128" s="23">
        <f t="shared" si="144"/>
        <v>6.1033915576303296E-3</v>
      </c>
      <c r="P3128" s="33">
        <f t="shared" si="146"/>
        <v>1.2473559877715505E-2</v>
      </c>
    </row>
    <row r="3129" spans="1:16" x14ac:dyDescent="0.25">
      <c r="A3129" s="27" t="s">
        <v>3989</v>
      </c>
      <c r="B3129" s="17" t="str">
        <f t="shared" si="145"/>
        <v>SNEAT</v>
      </c>
      <c r="C3129" s="28" t="s">
        <v>3436</v>
      </c>
      <c r="D3129" s="28" t="s">
        <v>304</v>
      </c>
      <c r="E3129" s="19">
        <v>0.212363412193775</v>
      </c>
      <c r="F3129" s="20">
        <v>10</v>
      </c>
      <c r="G3129" s="21">
        <v>2.8668989960612699E-2</v>
      </c>
      <c r="H3129" s="22">
        <v>0</v>
      </c>
      <c r="I3129" s="23">
        <v>1</v>
      </c>
      <c r="J3129" s="21">
        <v>0.215814404864417</v>
      </c>
      <c r="K3129" s="24">
        <v>0</v>
      </c>
      <c r="L3129" s="25">
        <v>0</v>
      </c>
      <c r="M3129" s="26">
        <v>6.0901093530903901E-3</v>
      </c>
      <c r="N3129" s="23">
        <v>1</v>
      </c>
      <c r="O3129" s="23">
        <f t="shared" si="144"/>
        <v>6.0901093530903901E-3</v>
      </c>
      <c r="P3129" s="33">
        <f t="shared" si="146"/>
        <v>2.867777123270818E-2</v>
      </c>
    </row>
    <row r="3130" spans="1:16" x14ac:dyDescent="0.25">
      <c r="A3130" s="27" t="s">
        <v>3990</v>
      </c>
      <c r="B3130" s="17" t="str">
        <f t="shared" si="145"/>
        <v>SAUSA</v>
      </c>
      <c r="C3130" s="28" t="s">
        <v>1188</v>
      </c>
      <c r="D3130" s="28" t="s">
        <v>212</v>
      </c>
      <c r="E3130" s="19">
        <v>4.6721809477886601E-2</v>
      </c>
      <c r="F3130" s="20">
        <v>10</v>
      </c>
      <c r="G3130" s="21">
        <v>0.29727504284027501</v>
      </c>
      <c r="H3130" s="22">
        <v>0</v>
      </c>
      <c r="I3130" s="23">
        <v>0</v>
      </c>
      <c r="J3130" s="21">
        <v>1.4942516488314199E-2</v>
      </c>
      <c r="K3130" s="24">
        <v>0</v>
      </c>
      <c r="L3130" s="25">
        <v>0</v>
      </c>
      <c r="M3130" s="26">
        <v>6.08628228891505E-3</v>
      </c>
      <c r="N3130" s="23">
        <v>1</v>
      </c>
      <c r="O3130" s="23">
        <f t="shared" si="144"/>
        <v>6.08628228891505E-3</v>
      </c>
      <c r="P3130" s="33">
        <f t="shared" si="146"/>
        <v>0.13026640784954366</v>
      </c>
    </row>
    <row r="3131" spans="1:16" x14ac:dyDescent="0.25">
      <c r="A3131" s="27" t="s">
        <v>3991</v>
      </c>
      <c r="B3131" s="17" t="str">
        <f t="shared" si="145"/>
        <v>LAS G</v>
      </c>
      <c r="C3131" s="28" t="s">
        <v>539</v>
      </c>
      <c r="D3131" s="28" t="s">
        <v>212</v>
      </c>
      <c r="E3131" s="19">
        <v>0.31033452485421098</v>
      </c>
      <c r="F3131" s="20">
        <v>10</v>
      </c>
      <c r="G3131" s="21">
        <v>0.12889800712916799</v>
      </c>
      <c r="H3131" s="22">
        <v>0</v>
      </c>
      <c r="I3131" s="23">
        <v>0</v>
      </c>
      <c r="J3131" s="21">
        <v>0.14920476482914399</v>
      </c>
      <c r="K3131" s="24">
        <v>0</v>
      </c>
      <c r="L3131" s="25">
        <v>0</v>
      </c>
      <c r="M3131" s="26">
        <v>6.0597471175775101E-3</v>
      </c>
      <c r="N3131" s="23">
        <v>1</v>
      </c>
      <c r="O3131" s="23">
        <f t="shared" si="144"/>
        <v>6.0597471175775101E-3</v>
      </c>
      <c r="P3131" s="33">
        <f t="shared" si="146"/>
        <v>1.9526500058039818E-2</v>
      </c>
    </row>
    <row r="3132" spans="1:16" x14ac:dyDescent="0.25">
      <c r="A3132" s="27" t="s">
        <v>3992</v>
      </c>
      <c r="B3132" s="17" t="str">
        <f t="shared" si="145"/>
        <v>PIT N</v>
      </c>
      <c r="C3132" s="28" t="s">
        <v>2755</v>
      </c>
      <c r="D3132" s="28" t="s">
        <v>170</v>
      </c>
      <c r="E3132" s="19">
        <v>0.444835196788056</v>
      </c>
      <c r="F3132" s="20">
        <v>10</v>
      </c>
      <c r="G3132" s="21">
        <v>0.24551677340734401</v>
      </c>
      <c r="H3132" s="22">
        <v>0</v>
      </c>
      <c r="I3132" s="23">
        <v>0</v>
      </c>
      <c r="J3132" s="21">
        <v>4.84931583293957E-2</v>
      </c>
      <c r="K3132" s="24">
        <v>0</v>
      </c>
      <c r="L3132" s="25">
        <v>0</v>
      </c>
      <c r="M3132" s="26">
        <v>6.0315472187503997E-3</v>
      </c>
      <c r="N3132" s="23">
        <v>1</v>
      </c>
      <c r="O3132" s="23">
        <f t="shared" si="144"/>
        <v>6.0315472187503997E-3</v>
      </c>
      <c r="P3132" s="33">
        <f t="shared" si="146"/>
        <v>1.3559060214437486E-2</v>
      </c>
    </row>
    <row r="3133" spans="1:16" x14ac:dyDescent="0.25">
      <c r="A3133" s="27" t="s">
        <v>3993</v>
      </c>
      <c r="B3133" s="17" t="str">
        <f t="shared" si="145"/>
        <v>BANCR</v>
      </c>
      <c r="C3133" s="28" t="s">
        <v>3994</v>
      </c>
      <c r="D3133" s="28" t="s">
        <v>528</v>
      </c>
      <c r="E3133" s="19">
        <v>1.0715818728095901</v>
      </c>
      <c r="F3133" s="20">
        <v>10</v>
      </c>
      <c r="G3133" s="21">
        <v>1.6869158419655899E-2</v>
      </c>
      <c r="H3133" s="22">
        <v>0</v>
      </c>
      <c r="I3133" s="23">
        <v>0</v>
      </c>
      <c r="J3133" s="21">
        <v>0.23448864135872499</v>
      </c>
      <c r="K3133" s="24">
        <v>0</v>
      </c>
      <c r="L3133" s="25">
        <v>0</v>
      </c>
      <c r="M3133" s="26">
        <v>6.0178479307569401E-3</v>
      </c>
      <c r="N3133" s="23">
        <v>1</v>
      </c>
      <c r="O3133" s="23">
        <f t="shared" si="144"/>
        <v>6.0178479307569401E-3</v>
      </c>
      <c r="P3133" s="33">
        <f t="shared" si="146"/>
        <v>5.6158545449996192E-3</v>
      </c>
    </row>
    <row r="3134" spans="1:16" x14ac:dyDescent="0.25">
      <c r="A3134" s="27" t="s">
        <v>3995</v>
      </c>
      <c r="B3134" s="17" t="str">
        <f t="shared" si="145"/>
        <v>FAIRV</v>
      </c>
      <c r="C3134" s="28" t="s">
        <v>2907</v>
      </c>
      <c r="D3134" s="28" t="s">
        <v>593</v>
      </c>
      <c r="E3134" s="19">
        <v>0.644065410817387</v>
      </c>
      <c r="F3134" s="20">
        <v>10</v>
      </c>
      <c r="G3134" s="21">
        <v>4.9307979150372001E-2</v>
      </c>
      <c r="H3134" s="22">
        <v>0</v>
      </c>
      <c r="I3134" s="23">
        <v>0</v>
      </c>
      <c r="J3134" s="21">
        <v>0.20761126802313601</v>
      </c>
      <c r="K3134" s="24">
        <v>0</v>
      </c>
      <c r="L3134" s="25">
        <v>0</v>
      </c>
      <c r="M3134" s="26">
        <v>6.01685371186313E-3</v>
      </c>
      <c r="N3134" s="23">
        <v>1</v>
      </c>
      <c r="O3134" s="23">
        <f t="shared" si="144"/>
        <v>6.01685371186313E-3</v>
      </c>
      <c r="P3134" s="33">
        <f t="shared" si="146"/>
        <v>9.3419916840854836E-3</v>
      </c>
    </row>
    <row r="3135" spans="1:16" x14ac:dyDescent="0.25">
      <c r="A3135" s="27" t="s">
        <v>3996</v>
      </c>
      <c r="B3135" s="17" t="str">
        <f t="shared" si="145"/>
        <v xml:space="preserve">PAUL </v>
      </c>
      <c r="C3135" s="28" t="s">
        <v>1055</v>
      </c>
      <c r="D3135" s="28" t="s">
        <v>223</v>
      </c>
      <c r="E3135" s="19">
        <v>0.99852420800247099</v>
      </c>
      <c r="F3135" s="20">
        <v>10</v>
      </c>
      <c r="G3135" s="21">
        <v>0</v>
      </c>
      <c r="H3135" s="22">
        <v>0</v>
      </c>
      <c r="I3135" s="23">
        <v>0</v>
      </c>
      <c r="J3135" s="21">
        <v>0.243780982063039</v>
      </c>
      <c r="K3135" s="24">
        <v>0</v>
      </c>
      <c r="L3135" s="25">
        <v>0</v>
      </c>
      <c r="M3135" s="26">
        <v>5.9903448961874904E-3</v>
      </c>
      <c r="N3135" s="23">
        <v>1</v>
      </c>
      <c r="O3135" s="23">
        <f t="shared" si="144"/>
        <v>5.9903448961874904E-3</v>
      </c>
      <c r="P3135" s="33">
        <f t="shared" si="146"/>
        <v>5.9991984652741307E-3</v>
      </c>
    </row>
    <row r="3136" spans="1:16" x14ac:dyDescent="0.25">
      <c r="A3136" s="27" t="s">
        <v>3997</v>
      </c>
      <c r="B3136" s="17" t="str">
        <f t="shared" si="145"/>
        <v>WILLO</v>
      </c>
      <c r="C3136" s="28" t="s">
        <v>3998</v>
      </c>
      <c r="D3136" s="28" t="s">
        <v>593</v>
      </c>
      <c r="E3136" s="19">
        <v>4.72273060324905E-2</v>
      </c>
      <c r="F3136" s="20">
        <v>10</v>
      </c>
      <c r="G3136" s="21">
        <v>0</v>
      </c>
      <c r="H3136" s="22">
        <v>0</v>
      </c>
      <c r="I3136" s="23">
        <v>0</v>
      </c>
      <c r="J3136" s="21">
        <v>0.238851477147729</v>
      </c>
      <c r="K3136" s="24">
        <v>0</v>
      </c>
      <c r="L3136" s="25">
        <v>0</v>
      </c>
      <c r="M3136" s="26">
        <v>5.9610005400329603E-3</v>
      </c>
      <c r="N3136" s="23">
        <v>1</v>
      </c>
      <c r="O3136" s="23">
        <f t="shared" si="144"/>
        <v>5.9610005400329603E-3</v>
      </c>
      <c r="P3136" s="33">
        <f t="shared" si="146"/>
        <v>0.1262193641943504</v>
      </c>
    </row>
    <row r="3137" spans="1:16" x14ac:dyDescent="0.25">
      <c r="A3137" s="27" t="s">
        <v>3999</v>
      </c>
      <c r="B3137" s="17" t="str">
        <f t="shared" si="145"/>
        <v>OAKLA</v>
      </c>
      <c r="C3137" s="28" t="s">
        <v>3443</v>
      </c>
      <c r="D3137" s="28" t="s">
        <v>528</v>
      </c>
      <c r="E3137" s="19">
        <v>0.950935501486186</v>
      </c>
      <c r="F3137" s="20">
        <v>10</v>
      </c>
      <c r="G3137" s="21">
        <v>5.2383354039591802E-2</v>
      </c>
      <c r="H3137" s="22">
        <v>0</v>
      </c>
      <c r="I3137" s="23">
        <v>0</v>
      </c>
      <c r="J3137" s="21">
        <v>0.194227459432286</v>
      </c>
      <c r="K3137" s="24">
        <v>0</v>
      </c>
      <c r="L3137" s="25">
        <v>0</v>
      </c>
      <c r="M3137" s="26">
        <v>5.9521629764899301E-3</v>
      </c>
      <c r="N3137" s="23">
        <v>1</v>
      </c>
      <c r="O3137" s="23">
        <f t="shared" si="144"/>
        <v>5.9521629764899301E-3</v>
      </c>
      <c r="P3137" s="33">
        <f t="shared" si="146"/>
        <v>6.2592709675761285E-3</v>
      </c>
    </row>
    <row r="3138" spans="1:16" x14ac:dyDescent="0.25">
      <c r="A3138" s="27" t="s">
        <v>4000</v>
      </c>
      <c r="B3138" s="17" t="str">
        <f t="shared" si="145"/>
        <v>MORRO</v>
      </c>
      <c r="C3138" s="28" t="s">
        <v>3281</v>
      </c>
      <c r="D3138" s="28" t="s">
        <v>580</v>
      </c>
      <c r="E3138" s="19">
        <v>0.13653018000244799</v>
      </c>
      <c r="F3138" s="20">
        <v>10</v>
      </c>
      <c r="G3138" s="21">
        <v>0</v>
      </c>
      <c r="H3138" s="22">
        <v>0</v>
      </c>
      <c r="I3138" s="23">
        <v>0</v>
      </c>
      <c r="J3138" s="21">
        <v>0.224327249849857</v>
      </c>
      <c r="K3138" s="24">
        <v>0</v>
      </c>
      <c r="L3138" s="25">
        <v>0</v>
      </c>
      <c r="M3138" s="26">
        <v>5.8753688568893804E-3</v>
      </c>
      <c r="N3138" s="23">
        <v>1</v>
      </c>
      <c r="O3138" s="23">
        <f t="shared" si="144"/>
        <v>5.8753688568893804E-3</v>
      </c>
      <c r="P3138" s="33">
        <f t="shared" si="146"/>
        <v>4.3033480632516816E-2</v>
      </c>
    </row>
    <row r="3139" spans="1:16" x14ac:dyDescent="0.25">
      <c r="A3139" s="27" t="s">
        <v>4001</v>
      </c>
      <c r="B3139" s="17" t="str">
        <f t="shared" si="145"/>
        <v>ARLIN</v>
      </c>
      <c r="C3139" s="28" t="s">
        <v>4002</v>
      </c>
      <c r="D3139" s="28" t="s">
        <v>528</v>
      </c>
      <c r="E3139" s="19">
        <v>0.764731373566096</v>
      </c>
      <c r="F3139" s="20">
        <v>10</v>
      </c>
      <c r="G3139" s="21">
        <v>0</v>
      </c>
      <c r="H3139" s="22">
        <v>0</v>
      </c>
      <c r="I3139" s="23">
        <v>1</v>
      </c>
      <c r="J3139" s="21">
        <v>0.19146236981326201</v>
      </c>
      <c r="K3139" s="24">
        <v>0</v>
      </c>
      <c r="L3139" s="25">
        <v>0</v>
      </c>
      <c r="M3139" s="26">
        <v>5.8059823760295403E-3</v>
      </c>
      <c r="N3139" s="23">
        <v>1</v>
      </c>
      <c r="O3139" s="23">
        <f t="shared" si="144"/>
        <v>5.8059823760295403E-3</v>
      </c>
      <c r="P3139" s="33">
        <f t="shared" si="146"/>
        <v>7.5921854087861972E-3</v>
      </c>
    </row>
    <row r="3140" spans="1:16" x14ac:dyDescent="0.25">
      <c r="A3140" s="27" t="s">
        <v>4003</v>
      </c>
      <c r="B3140" s="17" t="str">
        <f t="shared" si="145"/>
        <v>CARME</v>
      </c>
      <c r="C3140" s="28" t="s">
        <v>4004</v>
      </c>
      <c r="D3140" s="28" t="s">
        <v>223</v>
      </c>
      <c r="E3140" s="19">
        <v>0.30827731479801701</v>
      </c>
      <c r="F3140" s="20">
        <v>10</v>
      </c>
      <c r="G3140" s="21">
        <v>0</v>
      </c>
      <c r="H3140" s="22">
        <v>0</v>
      </c>
      <c r="I3140" s="23">
        <v>0</v>
      </c>
      <c r="J3140" s="21">
        <v>0.21192220024155001</v>
      </c>
      <c r="K3140" s="24">
        <v>0</v>
      </c>
      <c r="L3140" s="25">
        <v>0</v>
      </c>
      <c r="M3140" s="26">
        <v>5.8032003728042203E-3</v>
      </c>
      <c r="N3140" s="23">
        <v>1</v>
      </c>
      <c r="O3140" s="23">
        <f t="shared" si="144"/>
        <v>5.8032003728042203E-3</v>
      </c>
      <c r="P3140" s="33">
        <f t="shared" si="146"/>
        <v>1.8824610486199645E-2</v>
      </c>
    </row>
    <row r="3141" spans="1:16" x14ac:dyDescent="0.25">
      <c r="A3141" s="27" t="s">
        <v>4005</v>
      </c>
      <c r="B3141" s="17" t="str">
        <f t="shared" si="145"/>
        <v xml:space="preserve">HALF </v>
      </c>
      <c r="C3141" s="28" t="s">
        <v>2307</v>
      </c>
      <c r="D3141" s="28" t="s">
        <v>304</v>
      </c>
      <c r="E3141" s="19">
        <v>0.43986890577476001</v>
      </c>
      <c r="F3141" s="20">
        <v>10</v>
      </c>
      <c r="G3141" s="21">
        <v>9.9409308970601407E-2</v>
      </c>
      <c r="H3141" s="22">
        <v>0</v>
      </c>
      <c r="I3141" s="23">
        <v>1</v>
      </c>
      <c r="J3141" s="21">
        <v>0.10851401655816501</v>
      </c>
      <c r="K3141" s="24">
        <v>0</v>
      </c>
      <c r="L3141" s="25">
        <v>0</v>
      </c>
      <c r="M3141" s="26">
        <v>5.7996775346617702E-3</v>
      </c>
      <c r="N3141" s="23">
        <v>1</v>
      </c>
      <c r="O3141" s="23">
        <f t="shared" ref="O3141:O3204" si="147">M3141*N3141</f>
        <v>5.7996775346617702E-3</v>
      </c>
      <c r="P3141" s="33">
        <f t="shared" si="146"/>
        <v>1.3185013667757553E-2</v>
      </c>
    </row>
    <row r="3142" spans="1:16" x14ac:dyDescent="0.25">
      <c r="A3142" s="27" t="s">
        <v>1010</v>
      </c>
      <c r="B3142" s="17" t="str">
        <f t="shared" ref="B3142:B3205" si="148">LEFT(A3142,5)</f>
        <v>IGNAC</v>
      </c>
      <c r="C3142" s="28" t="s">
        <v>1010</v>
      </c>
      <c r="D3142" s="28" t="s">
        <v>212</v>
      </c>
      <c r="E3142" s="19">
        <v>1.22663420329113E-2</v>
      </c>
      <c r="F3142" s="20">
        <v>10</v>
      </c>
      <c r="G3142" s="21">
        <v>0</v>
      </c>
      <c r="H3142" s="22">
        <v>0</v>
      </c>
      <c r="I3142" s="23">
        <v>0</v>
      </c>
      <c r="J3142" s="21">
        <v>0.20529527761008201</v>
      </c>
      <c r="K3142" s="24">
        <v>0</v>
      </c>
      <c r="L3142" s="25">
        <v>0</v>
      </c>
      <c r="M3142" s="26">
        <v>5.7650089788995797E-3</v>
      </c>
      <c r="N3142" s="23">
        <v>1</v>
      </c>
      <c r="O3142" s="23">
        <f t="shared" si="147"/>
        <v>5.7650089788995797E-3</v>
      </c>
      <c r="P3142" s="33">
        <f t="shared" ref="P3142:P3205" si="149">O3142/E3142</f>
        <v>0.46998599610476616</v>
      </c>
    </row>
    <row r="3143" spans="1:16" x14ac:dyDescent="0.25">
      <c r="A3143" s="27" t="s">
        <v>4006</v>
      </c>
      <c r="B3143" s="17" t="str">
        <f t="shared" si="148"/>
        <v xml:space="preserve">FORT </v>
      </c>
      <c r="C3143" s="28" t="s">
        <v>4007</v>
      </c>
      <c r="D3143" s="28" t="s">
        <v>187</v>
      </c>
      <c r="E3143" s="19">
        <v>0.37655962585629899</v>
      </c>
      <c r="F3143" s="20">
        <v>10</v>
      </c>
      <c r="G3143" s="21">
        <v>0</v>
      </c>
      <c r="H3143" s="22">
        <v>0</v>
      </c>
      <c r="I3143" s="23">
        <v>0</v>
      </c>
      <c r="J3143" s="21">
        <v>0.20298767948909099</v>
      </c>
      <c r="K3143" s="24">
        <v>0</v>
      </c>
      <c r="L3143" s="25">
        <v>0</v>
      </c>
      <c r="M3143" s="26">
        <v>5.7517688794294503E-3</v>
      </c>
      <c r="N3143" s="23">
        <v>1</v>
      </c>
      <c r="O3143" s="23">
        <f t="shared" si="147"/>
        <v>5.7517688794294503E-3</v>
      </c>
      <c r="P3143" s="33">
        <f t="shared" si="149"/>
        <v>1.5274523566752254E-2</v>
      </c>
    </row>
    <row r="3144" spans="1:16" x14ac:dyDescent="0.25">
      <c r="A3144" s="27" t="s">
        <v>4008</v>
      </c>
      <c r="B3144" s="17" t="str">
        <f t="shared" si="148"/>
        <v>TASSA</v>
      </c>
      <c r="C3144" s="28" t="s">
        <v>743</v>
      </c>
      <c r="D3144" s="28" t="s">
        <v>593</v>
      </c>
      <c r="E3144" s="19">
        <v>0.17352665492111699</v>
      </c>
      <c r="F3144" s="20">
        <v>10</v>
      </c>
      <c r="G3144" s="21">
        <v>0.112579970590675</v>
      </c>
      <c r="H3144" s="22">
        <v>2</v>
      </c>
      <c r="I3144" s="23">
        <v>2</v>
      </c>
      <c r="J3144" s="21">
        <v>4.03936614965687E-2</v>
      </c>
      <c r="K3144" s="24">
        <v>0</v>
      </c>
      <c r="L3144" s="25">
        <v>0</v>
      </c>
      <c r="M3144" s="26">
        <v>5.7426460305362304E-3</v>
      </c>
      <c r="N3144" s="23">
        <v>1</v>
      </c>
      <c r="O3144" s="23">
        <f t="shared" si="147"/>
        <v>5.7426460305362304E-3</v>
      </c>
      <c r="P3144" s="33">
        <f t="shared" si="149"/>
        <v>3.3093740170043413E-2</v>
      </c>
    </row>
    <row r="3145" spans="1:16" x14ac:dyDescent="0.25">
      <c r="A3145" s="27" t="s">
        <v>4009</v>
      </c>
      <c r="B3145" s="17" t="str">
        <f t="shared" si="148"/>
        <v>OLEMA</v>
      </c>
      <c r="C3145" s="28" t="s">
        <v>654</v>
      </c>
      <c r="D3145" s="28" t="s">
        <v>212</v>
      </c>
      <c r="E3145" s="19">
        <v>0.149828326149093</v>
      </c>
      <c r="F3145" s="20">
        <v>10</v>
      </c>
      <c r="G3145" s="21">
        <v>0</v>
      </c>
      <c r="H3145" s="22">
        <v>0</v>
      </c>
      <c r="I3145" s="23">
        <v>2</v>
      </c>
      <c r="J3145" s="21">
        <v>2.55292812039624E-2</v>
      </c>
      <c r="K3145" s="24">
        <v>0</v>
      </c>
      <c r="L3145" s="25">
        <v>0</v>
      </c>
      <c r="M3145" s="26">
        <v>5.7386418541203899E-3</v>
      </c>
      <c r="N3145" s="23">
        <v>1</v>
      </c>
      <c r="O3145" s="23">
        <f t="shared" si="147"/>
        <v>5.7386418541203899E-3</v>
      </c>
      <c r="P3145" s="33">
        <f t="shared" si="149"/>
        <v>3.8301448074711267E-2</v>
      </c>
    </row>
    <row r="3146" spans="1:16" x14ac:dyDescent="0.25">
      <c r="A3146" s="27" t="s">
        <v>4010</v>
      </c>
      <c r="B3146" s="17" t="str">
        <f t="shared" si="148"/>
        <v>LAKEW</v>
      </c>
      <c r="C3146" s="28" t="s">
        <v>4011</v>
      </c>
      <c r="D3146" s="28" t="s">
        <v>593</v>
      </c>
      <c r="E3146" s="19">
        <v>0.47236304964843501</v>
      </c>
      <c r="F3146" s="20">
        <v>10</v>
      </c>
      <c r="G3146" s="21">
        <v>0.18191880534303301</v>
      </c>
      <c r="H3146" s="22">
        <v>0</v>
      </c>
      <c r="I3146" s="23">
        <v>0</v>
      </c>
      <c r="J3146" s="21">
        <v>4.9217905021019102E-2</v>
      </c>
      <c r="K3146" s="24">
        <v>0</v>
      </c>
      <c r="L3146" s="25">
        <v>0</v>
      </c>
      <c r="M3146" s="26">
        <v>5.7290608018889799E-3</v>
      </c>
      <c r="N3146" s="23">
        <v>1</v>
      </c>
      <c r="O3146" s="23">
        <f t="shared" si="147"/>
        <v>5.7290608018889799E-3</v>
      </c>
      <c r="P3146" s="33">
        <f t="shared" si="149"/>
        <v>1.2128511758387833E-2</v>
      </c>
    </row>
    <row r="3147" spans="1:16" x14ac:dyDescent="0.25">
      <c r="A3147" s="27" t="s">
        <v>4012</v>
      </c>
      <c r="B3147" s="17" t="str">
        <f t="shared" si="148"/>
        <v>OAKLA</v>
      </c>
      <c r="C3147" s="28" t="s">
        <v>1926</v>
      </c>
      <c r="D3147" s="28" t="s">
        <v>528</v>
      </c>
      <c r="E3147" s="19">
        <v>0.65834163825150305</v>
      </c>
      <c r="F3147" s="20">
        <v>10</v>
      </c>
      <c r="G3147" s="21">
        <v>0</v>
      </c>
      <c r="H3147" s="22">
        <v>1</v>
      </c>
      <c r="I3147" s="23">
        <v>2</v>
      </c>
      <c r="J3147" s="21">
        <v>0.13283491879862899</v>
      </c>
      <c r="K3147" s="24">
        <v>0</v>
      </c>
      <c r="L3147" s="25">
        <v>0</v>
      </c>
      <c r="M3147" s="26">
        <v>5.6660829226649802E-3</v>
      </c>
      <c r="N3147" s="23">
        <v>1</v>
      </c>
      <c r="O3147" s="23">
        <f t="shared" si="147"/>
        <v>5.6660829226649802E-3</v>
      </c>
      <c r="P3147" s="33">
        <f t="shared" si="149"/>
        <v>8.606599664140329E-3</v>
      </c>
    </row>
    <row r="3148" spans="1:16" x14ac:dyDescent="0.25">
      <c r="A3148" s="27" t="s">
        <v>4013</v>
      </c>
      <c r="B3148" s="17" t="str">
        <f t="shared" si="148"/>
        <v>FLINT</v>
      </c>
      <c r="C3148" s="28" t="s">
        <v>1067</v>
      </c>
      <c r="D3148" s="28" t="s">
        <v>148</v>
      </c>
      <c r="E3148" s="19">
        <v>0.12622284618993301</v>
      </c>
      <c r="F3148" s="20">
        <v>10</v>
      </c>
      <c r="G3148" s="21">
        <v>0.173721672930159</v>
      </c>
      <c r="H3148" s="22">
        <v>0</v>
      </c>
      <c r="I3148" s="23">
        <v>0</v>
      </c>
      <c r="J3148" s="21">
        <v>3.6730036623910202E-2</v>
      </c>
      <c r="K3148" s="24">
        <v>0</v>
      </c>
      <c r="L3148" s="25">
        <v>0</v>
      </c>
      <c r="M3148" s="26">
        <v>5.6202810012884697E-3</v>
      </c>
      <c r="N3148" s="23">
        <v>1</v>
      </c>
      <c r="O3148" s="23">
        <f t="shared" si="147"/>
        <v>5.6202810012884697E-3</v>
      </c>
      <c r="P3148" s="33">
        <f t="shared" si="149"/>
        <v>4.4526654016590533E-2</v>
      </c>
    </row>
    <row r="3149" spans="1:16" x14ac:dyDescent="0.25">
      <c r="A3149" s="27" t="s">
        <v>4014</v>
      </c>
      <c r="B3149" s="17" t="str">
        <f t="shared" si="148"/>
        <v>SAN R</v>
      </c>
      <c r="C3149" s="28" t="s">
        <v>3010</v>
      </c>
      <c r="D3149" s="28" t="s">
        <v>212</v>
      </c>
      <c r="E3149" s="19">
        <v>0.49095351548250599</v>
      </c>
      <c r="F3149" s="20">
        <v>10</v>
      </c>
      <c r="G3149" s="21">
        <v>6.7775443356901402E-2</v>
      </c>
      <c r="H3149" s="22">
        <v>3</v>
      </c>
      <c r="I3149" s="23">
        <v>1</v>
      </c>
      <c r="J3149" s="21">
        <v>5.0695360782971599E-2</v>
      </c>
      <c r="K3149" s="24">
        <v>0</v>
      </c>
      <c r="L3149" s="25">
        <v>0</v>
      </c>
      <c r="M3149" s="26">
        <v>5.5495395245993397E-3</v>
      </c>
      <c r="N3149" s="23">
        <v>1</v>
      </c>
      <c r="O3149" s="23">
        <f t="shared" si="147"/>
        <v>5.5495395245993397E-3</v>
      </c>
      <c r="P3149" s="33">
        <f t="shared" si="149"/>
        <v>1.1303594636949056E-2</v>
      </c>
    </row>
    <row r="3150" spans="1:16" x14ac:dyDescent="0.25">
      <c r="A3150" s="27" t="s">
        <v>4015</v>
      </c>
      <c r="B3150" s="17" t="str">
        <f t="shared" si="148"/>
        <v>SNEAT</v>
      </c>
      <c r="C3150" s="28" t="s">
        <v>4016</v>
      </c>
      <c r="D3150" s="28" t="s">
        <v>304</v>
      </c>
      <c r="E3150" s="19">
        <v>0.28246984126476998</v>
      </c>
      <c r="F3150" s="20">
        <v>10</v>
      </c>
      <c r="G3150" s="21">
        <v>3.9551388475358697E-2</v>
      </c>
      <c r="H3150" s="22">
        <v>0</v>
      </c>
      <c r="I3150" s="23">
        <v>1</v>
      </c>
      <c r="J3150" s="21">
        <v>0.112050283315536</v>
      </c>
      <c r="K3150" s="24">
        <v>0</v>
      </c>
      <c r="L3150" s="25">
        <v>0</v>
      </c>
      <c r="M3150" s="26">
        <v>5.5411941101488104E-3</v>
      </c>
      <c r="N3150" s="23">
        <v>1</v>
      </c>
      <c r="O3150" s="23">
        <f t="shared" si="147"/>
        <v>5.5411941101488104E-3</v>
      </c>
      <c r="P3150" s="33">
        <f t="shared" si="149"/>
        <v>1.961694064519558E-2</v>
      </c>
    </row>
    <row r="3151" spans="1:16" x14ac:dyDescent="0.25">
      <c r="A3151" s="27" t="s">
        <v>4017</v>
      </c>
      <c r="B3151" s="17" t="str">
        <f t="shared" si="148"/>
        <v>FREMO</v>
      </c>
      <c r="C3151" s="28" t="s">
        <v>1254</v>
      </c>
      <c r="D3151" s="28" t="s">
        <v>621</v>
      </c>
      <c r="E3151" s="19">
        <v>1.4479208831928101</v>
      </c>
      <c r="F3151" s="20">
        <v>10</v>
      </c>
      <c r="G3151" s="21">
        <v>0</v>
      </c>
      <c r="H3151" s="22">
        <v>0</v>
      </c>
      <c r="I3151" s="23">
        <v>0</v>
      </c>
      <c r="J3151" s="21">
        <v>0.160971521223015</v>
      </c>
      <c r="K3151" s="24">
        <v>0</v>
      </c>
      <c r="L3151" s="25">
        <v>0</v>
      </c>
      <c r="M3151" s="26">
        <v>5.5159152344295102E-3</v>
      </c>
      <c r="N3151" s="23">
        <v>1</v>
      </c>
      <c r="O3151" s="23">
        <f t="shared" si="147"/>
        <v>5.5159152344295102E-3</v>
      </c>
      <c r="P3151" s="33">
        <f t="shared" si="149"/>
        <v>3.809541873770317E-3</v>
      </c>
    </row>
    <row r="3152" spans="1:16" x14ac:dyDescent="0.25">
      <c r="A3152" s="27" t="s">
        <v>4018</v>
      </c>
      <c r="B3152" s="17" t="str">
        <f t="shared" si="148"/>
        <v>OAKLA</v>
      </c>
      <c r="C3152" s="28" t="s">
        <v>3443</v>
      </c>
      <c r="D3152" s="28" t="s">
        <v>528</v>
      </c>
      <c r="E3152" s="19">
        <v>0.47385430708776499</v>
      </c>
      <c r="F3152" s="20">
        <v>10</v>
      </c>
      <c r="G3152" s="21">
        <v>4.5973873892450903E-2</v>
      </c>
      <c r="H3152" s="22">
        <v>0</v>
      </c>
      <c r="I3152" s="23">
        <v>0</v>
      </c>
      <c r="J3152" s="21">
        <v>0.11408651844656099</v>
      </c>
      <c r="K3152" s="24">
        <v>0</v>
      </c>
      <c r="L3152" s="25">
        <v>0</v>
      </c>
      <c r="M3152" s="26">
        <v>5.4665056459318904E-3</v>
      </c>
      <c r="N3152" s="23">
        <v>1</v>
      </c>
      <c r="O3152" s="23">
        <f t="shared" si="147"/>
        <v>5.4665056459318904E-3</v>
      </c>
      <c r="P3152" s="33">
        <f t="shared" si="149"/>
        <v>1.1536258221494674E-2</v>
      </c>
    </row>
    <row r="3153" spans="1:16" x14ac:dyDescent="0.25">
      <c r="A3153" s="27" t="s">
        <v>4019</v>
      </c>
      <c r="B3153" s="17" t="str">
        <f t="shared" si="148"/>
        <v>OCEAN</v>
      </c>
      <c r="C3153" s="28" t="s">
        <v>3670</v>
      </c>
      <c r="D3153" s="28" t="s">
        <v>580</v>
      </c>
      <c r="E3153" s="19">
        <v>0.34173281725008398</v>
      </c>
      <c r="F3153" s="20">
        <v>10</v>
      </c>
      <c r="G3153" s="21">
        <v>0</v>
      </c>
      <c r="H3153" s="22">
        <v>0</v>
      </c>
      <c r="I3153" s="23">
        <v>0</v>
      </c>
      <c r="J3153" s="21">
        <v>0.14565096544261999</v>
      </c>
      <c r="K3153" s="24">
        <v>0</v>
      </c>
      <c r="L3153" s="25">
        <v>0</v>
      </c>
      <c r="M3153" s="26">
        <v>5.4323289486225904E-3</v>
      </c>
      <c r="N3153" s="23">
        <v>1</v>
      </c>
      <c r="O3153" s="23">
        <f t="shared" si="147"/>
        <v>5.4323289486225904E-3</v>
      </c>
      <c r="P3153" s="33">
        <f t="shared" si="149"/>
        <v>1.589642163236301E-2</v>
      </c>
    </row>
    <row r="3154" spans="1:16" x14ac:dyDescent="0.25">
      <c r="A3154" s="27" t="s">
        <v>4020</v>
      </c>
      <c r="B3154" s="17" t="str">
        <f t="shared" si="148"/>
        <v>CORRA</v>
      </c>
      <c r="C3154" s="28" t="s">
        <v>639</v>
      </c>
      <c r="D3154" s="28" t="s">
        <v>154</v>
      </c>
      <c r="E3154" s="19">
        <v>1.11276468143614</v>
      </c>
      <c r="F3154" s="20">
        <v>10</v>
      </c>
      <c r="G3154" s="21">
        <v>0.100918275693211</v>
      </c>
      <c r="H3154" s="22">
        <v>0</v>
      </c>
      <c r="I3154" s="23">
        <v>0</v>
      </c>
      <c r="J3154" s="21">
        <v>5.9929379121513297E-2</v>
      </c>
      <c r="K3154" s="24">
        <v>0</v>
      </c>
      <c r="L3154" s="25">
        <v>0</v>
      </c>
      <c r="M3154" s="26">
        <v>5.4181549787442503E-3</v>
      </c>
      <c r="N3154" s="23">
        <v>1</v>
      </c>
      <c r="O3154" s="23">
        <f t="shared" si="147"/>
        <v>5.4181549787442503E-3</v>
      </c>
      <c r="P3154" s="33">
        <f t="shared" si="149"/>
        <v>4.8690932316000097E-3</v>
      </c>
    </row>
    <row r="3155" spans="1:16" x14ac:dyDescent="0.25">
      <c r="A3155" s="27" t="s">
        <v>4021</v>
      </c>
      <c r="B3155" s="17" t="str">
        <f t="shared" si="148"/>
        <v>VIEJO</v>
      </c>
      <c r="C3155" s="28" t="s">
        <v>1387</v>
      </c>
      <c r="D3155" s="28" t="s">
        <v>223</v>
      </c>
      <c r="E3155" s="19">
        <v>0.18548269503596901</v>
      </c>
      <c r="F3155" s="20">
        <v>10</v>
      </c>
      <c r="G3155" s="21">
        <v>0</v>
      </c>
      <c r="H3155" s="22">
        <v>0</v>
      </c>
      <c r="I3155" s="23">
        <v>0</v>
      </c>
      <c r="J3155" s="21">
        <v>0.14194741279048101</v>
      </c>
      <c r="K3155" s="24">
        <v>0</v>
      </c>
      <c r="L3155" s="25">
        <v>0</v>
      </c>
      <c r="M3155" s="26">
        <v>5.4123128105866801E-3</v>
      </c>
      <c r="N3155" s="23">
        <v>1</v>
      </c>
      <c r="O3155" s="23">
        <f t="shared" si="147"/>
        <v>5.4123128105866801E-3</v>
      </c>
      <c r="P3155" s="33">
        <f t="shared" si="149"/>
        <v>2.9179610580583371E-2</v>
      </c>
    </row>
    <row r="3156" spans="1:16" x14ac:dyDescent="0.25">
      <c r="A3156" s="27" t="s">
        <v>4022</v>
      </c>
      <c r="B3156" s="17" t="str">
        <f t="shared" si="148"/>
        <v xml:space="preserve">POSO </v>
      </c>
      <c r="C3156" s="28" t="s">
        <v>2290</v>
      </c>
      <c r="D3156" s="28" t="s">
        <v>2291</v>
      </c>
      <c r="E3156" s="19">
        <v>7.4631421557112701E-3</v>
      </c>
      <c r="F3156" s="20">
        <v>10</v>
      </c>
      <c r="G3156" s="21">
        <v>0</v>
      </c>
      <c r="H3156" s="22">
        <v>0</v>
      </c>
      <c r="I3156" s="23">
        <v>0</v>
      </c>
      <c r="J3156" s="21">
        <v>3.0396313450804999E-3</v>
      </c>
      <c r="K3156" s="24">
        <v>0</v>
      </c>
      <c r="L3156" s="25">
        <v>0</v>
      </c>
      <c r="M3156" s="26">
        <v>5.3820564523565997E-3</v>
      </c>
      <c r="N3156" s="23">
        <v>1</v>
      </c>
      <c r="O3156" s="23">
        <f t="shared" si="147"/>
        <v>5.3820564523565997E-3</v>
      </c>
      <c r="P3156" s="33">
        <f t="shared" si="149"/>
        <v>0.72115153913260366</v>
      </c>
    </row>
    <row r="3157" spans="1:16" x14ac:dyDescent="0.25">
      <c r="A3157" s="27" t="s">
        <v>4023</v>
      </c>
      <c r="B3157" s="17" t="str">
        <f t="shared" si="148"/>
        <v>CARME</v>
      </c>
      <c r="C3157" s="28" t="s">
        <v>4024</v>
      </c>
      <c r="D3157" s="28" t="s">
        <v>223</v>
      </c>
      <c r="E3157" s="19">
        <v>0.33684326936546799</v>
      </c>
      <c r="F3157" s="20">
        <v>10</v>
      </c>
      <c r="G3157" s="21">
        <v>0</v>
      </c>
      <c r="H3157" s="22">
        <v>0</v>
      </c>
      <c r="I3157" s="23">
        <v>1</v>
      </c>
      <c r="J3157" s="21">
        <v>0.107654961342109</v>
      </c>
      <c r="K3157" s="24">
        <v>0</v>
      </c>
      <c r="L3157" s="25">
        <v>0</v>
      </c>
      <c r="M3157" s="26">
        <v>5.3407600923271702E-3</v>
      </c>
      <c r="N3157" s="23">
        <v>1</v>
      </c>
      <c r="O3157" s="23">
        <f t="shared" si="147"/>
        <v>5.3407600923271702E-3</v>
      </c>
      <c r="P3157" s="33">
        <f t="shared" si="149"/>
        <v>1.5855326729217072E-2</v>
      </c>
    </row>
    <row r="3158" spans="1:16" x14ac:dyDescent="0.25">
      <c r="A3158" s="27" t="s">
        <v>4025</v>
      </c>
      <c r="B3158" s="17" t="str">
        <f t="shared" si="148"/>
        <v>EL CE</v>
      </c>
      <c r="C3158" s="28" t="s">
        <v>4026</v>
      </c>
      <c r="D3158" s="28" t="s">
        <v>528</v>
      </c>
      <c r="E3158" s="19">
        <v>0.94606478463149402</v>
      </c>
      <c r="F3158" s="20">
        <v>10</v>
      </c>
      <c r="G3158" s="21">
        <v>6.2459875464800703E-2</v>
      </c>
      <c r="H3158" s="22">
        <v>0</v>
      </c>
      <c r="I3158" s="23">
        <v>0</v>
      </c>
      <c r="J3158" s="21">
        <v>7.4967558550288804E-2</v>
      </c>
      <c r="K3158" s="24">
        <v>0</v>
      </c>
      <c r="L3158" s="25">
        <v>0</v>
      </c>
      <c r="M3158" s="26">
        <v>5.3290811323938297E-3</v>
      </c>
      <c r="N3158" s="23">
        <v>1</v>
      </c>
      <c r="O3158" s="23">
        <f t="shared" si="147"/>
        <v>5.3290811323938297E-3</v>
      </c>
      <c r="P3158" s="33">
        <f t="shared" si="149"/>
        <v>5.6328923969721422E-3</v>
      </c>
    </row>
    <row r="3159" spans="1:16" x14ac:dyDescent="0.25">
      <c r="A3159" s="27" t="s">
        <v>4027</v>
      </c>
      <c r="B3159" s="17" t="str">
        <f t="shared" si="148"/>
        <v>GIRVA</v>
      </c>
      <c r="C3159" s="28" t="s">
        <v>893</v>
      </c>
      <c r="D3159" s="28" t="s">
        <v>170</v>
      </c>
      <c r="E3159" s="19">
        <v>0.35544330738111102</v>
      </c>
      <c r="F3159" s="20">
        <v>10</v>
      </c>
      <c r="G3159" s="21">
        <v>1.6397170573807601E-2</v>
      </c>
      <c r="H3159" s="22">
        <v>0</v>
      </c>
      <c r="I3159" s="23">
        <v>0</v>
      </c>
      <c r="J3159" s="21">
        <v>0.107800800155612</v>
      </c>
      <c r="K3159" s="24">
        <v>0</v>
      </c>
      <c r="L3159" s="25">
        <v>0</v>
      </c>
      <c r="M3159" s="26">
        <v>5.3020747349749398E-3</v>
      </c>
      <c r="N3159" s="23">
        <v>1</v>
      </c>
      <c r="O3159" s="23">
        <f t="shared" si="147"/>
        <v>5.3020747349749398E-3</v>
      </c>
      <c r="P3159" s="33">
        <f t="shared" si="149"/>
        <v>1.4916794394133816E-2</v>
      </c>
    </row>
    <row r="3160" spans="1:16" x14ac:dyDescent="0.25">
      <c r="A3160" s="27" t="s">
        <v>4028</v>
      </c>
      <c r="B3160" s="17" t="str">
        <f t="shared" si="148"/>
        <v>ROSSM</v>
      </c>
      <c r="C3160" s="28" t="s">
        <v>4029</v>
      </c>
      <c r="D3160" s="28" t="s">
        <v>593</v>
      </c>
      <c r="E3160" s="19">
        <v>0.24893208702259101</v>
      </c>
      <c r="F3160" s="20">
        <v>10</v>
      </c>
      <c r="G3160" s="21">
        <v>0</v>
      </c>
      <c r="H3160" s="22">
        <v>0</v>
      </c>
      <c r="I3160" s="23">
        <v>0</v>
      </c>
      <c r="J3160" s="21">
        <v>0.11417895097015</v>
      </c>
      <c r="K3160" s="24">
        <v>0</v>
      </c>
      <c r="L3160" s="25">
        <v>0</v>
      </c>
      <c r="M3160" s="26">
        <v>5.26455455181423E-3</v>
      </c>
      <c r="N3160" s="23">
        <v>1</v>
      </c>
      <c r="O3160" s="23">
        <f t="shared" si="147"/>
        <v>5.26455455181423E-3</v>
      </c>
      <c r="P3160" s="33">
        <f t="shared" si="149"/>
        <v>2.1148557483216146E-2</v>
      </c>
    </row>
    <row r="3161" spans="1:16" x14ac:dyDescent="0.25">
      <c r="A3161" s="27" t="s">
        <v>4030</v>
      </c>
      <c r="B3161" s="17" t="str">
        <f t="shared" si="148"/>
        <v>MONTE</v>
      </c>
      <c r="C3161" s="28" t="s">
        <v>4031</v>
      </c>
      <c r="D3161" s="28" t="s">
        <v>223</v>
      </c>
      <c r="E3161" s="19">
        <v>0.26644944407070797</v>
      </c>
      <c r="F3161" s="20">
        <v>10</v>
      </c>
      <c r="G3161" s="21">
        <v>0</v>
      </c>
      <c r="H3161" s="22">
        <v>0</v>
      </c>
      <c r="I3161" s="23">
        <v>0</v>
      </c>
      <c r="J3161" s="21">
        <v>0.10109581933377</v>
      </c>
      <c r="K3161" s="24">
        <v>0</v>
      </c>
      <c r="L3161" s="25">
        <v>0</v>
      </c>
      <c r="M3161" s="26">
        <v>5.1963355988437002E-3</v>
      </c>
      <c r="N3161" s="23">
        <v>1</v>
      </c>
      <c r="O3161" s="23">
        <f t="shared" si="147"/>
        <v>5.1963355988437002E-3</v>
      </c>
      <c r="P3161" s="33">
        <f t="shared" si="149"/>
        <v>1.9502144644988423E-2</v>
      </c>
    </row>
    <row r="3162" spans="1:16" x14ac:dyDescent="0.25">
      <c r="A3162" s="27" t="s">
        <v>4032</v>
      </c>
      <c r="B3162" s="17" t="str">
        <f t="shared" si="148"/>
        <v>BOSTO</v>
      </c>
      <c r="C3162" s="28" t="s">
        <v>4033</v>
      </c>
      <c r="D3162" s="28" t="s">
        <v>528</v>
      </c>
      <c r="E3162" s="19">
        <v>0.44969332583399102</v>
      </c>
      <c r="F3162" s="20">
        <v>10</v>
      </c>
      <c r="G3162" s="21">
        <v>0</v>
      </c>
      <c r="H3162" s="22">
        <v>0</v>
      </c>
      <c r="I3162" s="23">
        <v>0</v>
      </c>
      <c r="J3162" s="21">
        <v>9.8473983113921804E-2</v>
      </c>
      <c r="K3162" s="24">
        <v>0</v>
      </c>
      <c r="L3162" s="25">
        <v>0</v>
      </c>
      <c r="M3162" s="26">
        <v>5.18277078152082E-3</v>
      </c>
      <c r="N3162" s="23">
        <v>1</v>
      </c>
      <c r="O3162" s="23">
        <f t="shared" si="147"/>
        <v>5.18277078152082E-3</v>
      </c>
      <c r="P3162" s="33">
        <f t="shared" si="149"/>
        <v>1.1525122753176225E-2</v>
      </c>
    </row>
    <row r="3163" spans="1:16" x14ac:dyDescent="0.25">
      <c r="A3163" s="27" t="s">
        <v>4034</v>
      </c>
      <c r="B3163" s="17" t="str">
        <f t="shared" si="148"/>
        <v>DEL M</v>
      </c>
      <c r="C3163" s="28" t="s">
        <v>2600</v>
      </c>
      <c r="D3163" s="28" t="s">
        <v>223</v>
      </c>
      <c r="E3163" s="19">
        <v>0.39145053097177201</v>
      </c>
      <c r="F3163" s="20">
        <v>10</v>
      </c>
      <c r="G3163" s="21">
        <v>0</v>
      </c>
      <c r="H3163" s="22">
        <v>3</v>
      </c>
      <c r="I3163" s="23">
        <v>0</v>
      </c>
      <c r="J3163" s="21">
        <v>5.3310650939928997E-2</v>
      </c>
      <c r="K3163" s="24">
        <v>0</v>
      </c>
      <c r="L3163" s="25">
        <v>0</v>
      </c>
      <c r="M3163" s="26">
        <v>5.1542276759472304E-3</v>
      </c>
      <c r="N3163" s="23">
        <v>1</v>
      </c>
      <c r="O3163" s="23">
        <f t="shared" si="147"/>
        <v>5.1542276759472304E-3</v>
      </c>
      <c r="P3163" s="33">
        <f t="shared" si="149"/>
        <v>1.3166996256594446E-2</v>
      </c>
    </row>
    <row r="3164" spans="1:16" x14ac:dyDescent="0.25">
      <c r="A3164" s="27" t="s">
        <v>4035</v>
      </c>
      <c r="B3164" s="17" t="str">
        <f t="shared" si="148"/>
        <v>ARCAT</v>
      </c>
      <c r="C3164" s="28" t="s">
        <v>2159</v>
      </c>
      <c r="D3164" s="28" t="s">
        <v>187</v>
      </c>
      <c r="E3164" s="19">
        <v>0.34235019140876399</v>
      </c>
      <c r="F3164" s="20">
        <v>10</v>
      </c>
      <c r="G3164" s="21">
        <v>0</v>
      </c>
      <c r="H3164" s="22">
        <v>0</v>
      </c>
      <c r="I3164" s="23">
        <v>1</v>
      </c>
      <c r="J3164" s="21">
        <v>7.0166738396799502E-2</v>
      </c>
      <c r="K3164" s="24">
        <v>0</v>
      </c>
      <c r="L3164" s="25">
        <v>0</v>
      </c>
      <c r="M3164" s="26">
        <v>5.1448469462176197E-3</v>
      </c>
      <c r="N3164" s="23">
        <v>1</v>
      </c>
      <c r="O3164" s="23">
        <f t="shared" si="147"/>
        <v>5.1448469462176197E-3</v>
      </c>
      <c r="P3164" s="33">
        <f t="shared" si="149"/>
        <v>1.5028024155753149E-2</v>
      </c>
    </row>
    <row r="3165" spans="1:16" x14ac:dyDescent="0.25">
      <c r="A3165" s="27" t="s">
        <v>4036</v>
      </c>
      <c r="B3165" s="17" t="str">
        <f t="shared" si="148"/>
        <v>SNEAT</v>
      </c>
      <c r="C3165" s="28" t="s">
        <v>3436</v>
      </c>
      <c r="D3165" s="28" t="s">
        <v>304</v>
      </c>
      <c r="E3165" s="19">
        <v>9.9639318361268103E-2</v>
      </c>
      <c r="F3165" s="20">
        <v>10</v>
      </c>
      <c r="G3165" s="21">
        <v>0</v>
      </c>
      <c r="H3165" s="22">
        <v>0</v>
      </c>
      <c r="I3165" s="23">
        <v>2</v>
      </c>
      <c r="J3165" s="21">
        <v>4.6507765935378198E-2</v>
      </c>
      <c r="K3165" s="24">
        <v>0</v>
      </c>
      <c r="L3165" s="25">
        <v>0</v>
      </c>
      <c r="M3165" s="26">
        <v>5.1309233300370696E-3</v>
      </c>
      <c r="N3165" s="23">
        <v>1</v>
      </c>
      <c r="O3165" s="23">
        <f t="shared" si="147"/>
        <v>5.1309233300370696E-3</v>
      </c>
      <c r="P3165" s="33">
        <f t="shared" si="149"/>
        <v>5.1494966188283031E-2</v>
      </c>
    </row>
    <row r="3166" spans="1:16" x14ac:dyDescent="0.25">
      <c r="A3166" s="27" t="s">
        <v>4037</v>
      </c>
      <c r="B3166" s="17" t="str">
        <f t="shared" si="148"/>
        <v>VIEJO</v>
      </c>
      <c r="C3166" s="28" t="s">
        <v>1387</v>
      </c>
      <c r="D3166" s="28" t="s">
        <v>223</v>
      </c>
      <c r="E3166" s="19">
        <v>0.34883669163318298</v>
      </c>
      <c r="F3166" s="20">
        <v>10</v>
      </c>
      <c r="G3166" s="21">
        <v>0</v>
      </c>
      <c r="H3166" s="22">
        <v>0</v>
      </c>
      <c r="I3166" s="23">
        <v>0</v>
      </c>
      <c r="J3166" s="21">
        <v>8.6409952175885499E-2</v>
      </c>
      <c r="K3166" s="24">
        <v>0</v>
      </c>
      <c r="L3166" s="25">
        <v>0</v>
      </c>
      <c r="M3166" s="26">
        <v>5.1208066407524401E-3</v>
      </c>
      <c r="N3166" s="23">
        <v>1</v>
      </c>
      <c r="O3166" s="23">
        <f t="shared" si="147"/>
        <v>5.1208066407524401E-3</v>
      </c>
      <c r="P3166" s="33">
        <f t="shared" si="149"/>
        <v>1.4679667487894857E-2</v>
      </c>
    </row>
    <row r="3167" spans="1:16" x14ac:dyDescent="0.25">
      <c r="A3167" s="27" t="s">
        <v>4038</v>
      </c>
      <c r="B3167" s="17" t="str">
        <f t="shared" si="148"/>
        <v>CLARK</v>
      </c>
      <c r="C3167" s="28" t="s">
        <v>1682</v>
      </c>
      <c r="D3167" s="28" t="s">
        <v>148</v>
      </c>
      <c r="E3167" s="19">
        <v>0.113667067690298</v>
      </c>
      <c r="F3167" s="20">
        <v>10</v>
      </c>
      <c r="G3167" s="21">
        <v>0</v>
      </c>
      <c r="H3167" s="22">
        <v>0</v>
      </c>
      <c r="I3167" s="23">
        <v>0</v>
      </c>
      <c r="J3167" s="21">
        <v>7.9103378118069098E-2</v>
      </c>
      <c r="K3167" s="24">
        <v>0</v>
      </c>
      <c r="L3167" s="25">
        <v>0</v>
      </c>
      <c r="M3167" s="26">
        <v>5.0836370303111401E-3</v>
      </c>
      <c r="N3167" s="23">
        <v>1</v>
      </c>
      <c r="O3167" s="23">
        <f t="shared" si="147"/>
        <v>5.0836370303111401E-3</v>
      </c>
      <c r="P3167" s="33">
        <f t="shared" si="149"/>
        <v>4.4723921656554283E-2</v>
      </c>
    </row>
    <row r="3168" spans="1:16" x14ac:dyDescent="0.25">
      <c r="A3168" s="27" t="s">
        <v>4039</v>
      </c>
      <c r="B3168" s="17" t="str">
        <f t="shared" si="148"/>
        <v>VACAV</v>
      </c>
      <c r="C3168" s="28" t="s">
        <v>979</v>
      </c>
      <c r="D3168" s="28" t="s">
        <v>927</v>
      </c>
      <c r="E3168" s="19">
        <v>0.28908212033771802</v>
      </c>
      <c r="F3168" s="20">
        <v>10</v>
      </c>
      <c r="G3168" s="21">
        <v>0</v>
      </c>
      <c r="H3168" s="22">
        <v>0</v>
      </c>
      <c r="I3168" s="23">
        <v>0</v>
      </c>
      <c r="J3168" s="21">
        <v>7.3343462146269994E-2</v>
      </c>
      <c r="K3168" s="24">
        <v>0</v>
      </c>
      <c r="L3168" s="25">
        <v>0</v>
      </c>
      <c r="M3168" s="26">
        <v>5.05452480235624E-3</v>
      </c>
      <c r="N3168" s="23">
        <v>1</v>
      </c>
      <c r="O3168" s="23">
        <f t="shared" si="147"/>
        <v>5.05452480235624E-3</v>
      </c>
      <c r="P3168" s="33">
        <f t="shared" si="149"/>
        <v>1.7484736850730612E-2</v>
      </c>
    </row>
    <row r="3169" spans="1:16" x14ac:dyDescent="0.25">
      <c r="A3169" s="27" t="s">
        <v>4040</v>
      </c>
      <c r="B3169" s="17" t="str">
        <f t="shared" si="148"/>
        <v>SAN R</v>
      </c>
      <c r="C3169" s="28" t="s">
        <v>3734</v>
      </c>
      <c r="D3169" s="28" t="s">
        <v>212</v>
      </c>
      <c r="E3169" s="19">
        <v>0.27094520417293699</v>
      </c>
      <c r="F3169" s="20">
        <v>10</v>
      </c>
      <c r="G3169" s="21">
        <v>0</v>
      </c>
      <c r="H3169" s="22">
        <v>0</v>
      </c>
      <c r="I3169" s="23">
        <v>1</v>
      </c>
      <c r="J3169" s="21">
        <v>5.2140213520913602E-2</v>
      </c>
      <c r="K3169" s="24">
        <v>0</v>
      </c>
      <c r="L3169" s="25">
        <v>0</v>
      </c>
      <c r="M3169" s="26">
        <v>5.0532025971372803E-3</v>
      </c>
      <c r="N3169" s="23">
        <v>1</v>
      </c>
      <c r="O3169" s="23">
        <f t="shared" si="147"/>
        <v>5.0532025971372803E-3</v>
      </c>
      <c r="P3169" s="33">
        <f t="shared" si="149"/>
        <v>1.8650275108438377E-2</v>
      </c>
    </row>
    <row r="3170" spans="1:16" x14ac:dyDescent="0.25">
      <c r="A3170" s="27" t="s">
        <v>4041</v>
      </c>
      <c r="B3170" s="17" t="str">
        <f t="shared" si="148"/>
        <v>DEL M</v>
      </c>
      <c r="C3170" s="28" t="s">
        <v>1060</v>
      </c>
      <c r="D3170" s="28" t="s">
        <v>148</v>
      </c>
      <c r="E3170" s="19">
        <v>6.2211200858729797E-2</v>
      </c>
      <c r="F3170" s="20">
        <v>10</v>
      </c>
      <c r="G3170" s="21">
        <v>0</v>
      </c>
      <c r="H3170" s="22">
        <v>0</v>
      </c>
      <c r="I3170" s="23">
        <v>0</v>
      </c>
      <c r="J3170" s="21">
        <v>6.6691309603697194E-2</v>
      </c>
      <c r="K3170" s="24">
        <v>0</v>
      </c>
      <c r="L3170" s="25">
        <v>0</v>
      </c>
      <c r="M3170" s="26">
        <v>5.0211093062281498E-3</v>
      </c>
      <c r="N3170" s="23">
        <v>1</v>
      </c>
      <c r="O3170" s="23">
        <f t="shared" si="147"/>
        <v>5.0211093062281498E-3</v>
      </c>
      <c r="P3170" s="33">
        <f t="shared" si="149"/>
        <v>8.0710695773742833E-2</v>
      </c>
    </row>
    <row r="3171" spans="1:16" x14ac:dyDescent="0.25">
      <c r="A3171" s="27" t="s">
        <v>4042</v>
      </c>
      <c r="B3171" s="17" t="str">
        <f t="shared" si="148"/>
        <v>SARAT</v>
      </c>
      <c r="C3171" s="28" t="s">
        <v>2472</v>
      </c>
      <c r="D3171" s="28" t="s">
        <v>184</v>
      </c>
      <c r="E3171" s="19">
        <v>0.12636895663676201</v>
      </c>
      <c r="F3171" s="20">
        <v>10</v>
      </c>
      <c r="G3171" s="21">
        <v>0</v>
      </c>
      <c r="H3171" s="22">
        <v>0</v>
      </c>
      <c r="I3171" s="23">
        <v>0</v>
      </c>
      <c r="J3171" s="21">
        <v>6.5756431575846902E-2</v>
      </c>
      <c r="K3171" s="24">
        <v>0</v>
      </c>
      <c r="L3171" s="25">
        <v>0</v>
      </c>
      <c r="M3171" s="26">
        <v>5.0164308190884903E-3</v>
      </c>
      <c r="N3171" s="23">
        <v>1</v>
      </c>
      <c r="O3171" s="23">
        <f t="shared" si="147"/>
        <v>5.0164308190884903E-3</v>
      </c>
      <c r="P3171" s="33">
        <f t="shared" si="149"/>
        <v>3.9696702042953801E-2</v>
      </c>
    </row>
    <row r="3172" spans="1:16" x14ac:dyDescent="0.25">
      <c r="A3172" s="27" t="s">
        <v>4043</v>
      </c>
      <c r="B3172" s="17" t="str">
        <f t="shared" si="148"/>
        <v>EL CE</v>
      </c>
      <c r="C3172" s="28" t="s">
        <v>4044</v>
      </c>
      <c r="D3172" s="28" t="s">
        <v>528</v>
      </c>
      <c r="E3172" s="19">
        <v>0.47538250882000799</v>
      </c>
      <c r="F3172" s="20">
        <v>10</v>
      </c>
      <c r="G3172" s="21">
        <v>0</v>
      </c>
      <c r="H3172" s="22">
        <v>0</v>
      </c>
      <c r="I3172" s="23">
        <v>0</v>
      </c>
      <c r="J3172" s="21">
        <v>6.4832260715272996E-2</v>
      </c>
      <c r="K3172" s="24">
        <v>0</v>
      </c>
      <c r="L3172" s="25">
        <v>0</v>
      </c>
      <c r="M3172" s="26">
        <v>5.0118101777816603E-3</v>
      </c>
      <c r="N3172" s="23">
        <v>1</v>
      </c>
      <c r="O3172" s="23">
        <f t="shared" si="147"/>
        <v>5.0118101777816603E-3</v>
      </c>
      <c r="P3172" s="33">
        <f t="shared" si="149"/>
        <v>1.0542689486455759E-2</v>
      </c>
    </row>
    <row r="3173" spans="1:16" x14ac:dyDescent="0.25">
      <c r="A3173" s="27" t="s">
        <v>4045</v>
      </c>
      <c r="B3173" s="17" t="str">
        <f t="shared" si="148"/>
        <v xml:space="preserve">FORT </v>
      </c>
      <c r="C3173" s="28" t="s">
        <v>2326</v>
      </c>
      <c r="D3173" s="28" t="s">
        <v>187</v>
      </c>
      <c r="E3173" s="19">
        <v>0.39884785211525497</v>
      </c>
      <c r="F3173" s="20">
        <v>10</v>
      </c>
      <c r="G3173" s="21">
        <v>0</v>
      </c>
      <c r="H3173" s="22">
        <v>0</v>
      </c>
      <c r="I3173" s="23">
        <v>0</v>
      </c>
      <c r="J3173" s="21">
        <v>6.12407036809752E-2</v>
      </c>
      <c r="K3173" s="24">
        <v>0</v>
      </c>
      <c r="L3173" s="25">
        <v>0</v>
      </c>
      <c r="M3173" s="26">
        <v>4.99389339163558E-3</v>
      </c>
      <c r="N3173" s="23">
        <v>1</v>
      </c>
      <c r="O3173" s="23">
        <f t="shared" si="147"/>
        <v>4.99389339163558E-3</v>
      </c>
      <c r="P3173" s="33">
        <f t="shared" si="149"/>
        <v>1.2520798006435034E-2</v>
      </c>
    </row>
    <row r="3174" spans="1:16" x14ac:dyDescent="0.25">
      <c r="A3174" s="27" t="s">
        <v>4046</v>
      </c>
      <c r="B3174" s="17" t="str">
        <f t="shared" si="148"/>
        <v>SHING</v>
      </c>
      <c r="C3174" s="28" t="s">
        <v>749</v>
      </c>
      <c r="D3174" s="28" t="s">
        <v>148</v>
      </c>
      <c r="E3174" s="19">
        <v>0.244957778574593</v>
      </c>
      <c r="F3174" s="20">
        <v>10</v>
      </c>
      <c r="G3174" s="21">
        <v>0</v>
      </c>
      <c r="H3174" s="22">
        <v>0</v>
      </c>
      <c r="I3174" s="23">
        <v>0</v>
      </c>
      <c r="J3174" s="21">
        <v>5.2554506861461903E-2</v>
      </c>
      <c r="K3174" s="24">
        <v>0</v>
      </c>
      <c r="L3174" s="25">
        <v>0</v>
      </c>
      <c r="M3174" s="26">
        <v>4.9508245772510798E-3</v>
      </c>
      <c r="N3174" s="23">
        <v>1</v>
      </c>
      <c r="O3174" s="23">
        <f t="shared" si="147"/>
        <v>4.9508245772510798E-3</v>
      </c>
      <c r="P3174" s="33">
        <f t="shared" si="149"/>
        <v>2.0210930251163613E-2</v>
      </c>
    </row>
    <row r="3175" spans="1:16" x14ac:dyDescent="0.25">
      <c r="A3175" s="27" t="s">
        <v>4047</v>
      </c>
      <c r="B3175" s="17" t="str">
        <f t="shared" si="148"/>
        <v xml:space="preserve">FORT </v>
      </c>
      <c r="C3175" s="28" t="s">
        <v>2109</v>
      </c>
      <c r="D3175" s="28" t="s">
        <v>187</v>
      </c>
      <c r="E3175" s="19">
        <v>0.22122333265014399</v>
      </c>
      <c r="F3175" s="20">
        <v>10</v>
      </c>
      <c r="G3175" s="21">
        <v>0</v>
      </c>
      <c r="H3175" s="22">
        <v>0</v>
      </c>
      <c r="I3175" s="23">
        <v>1</v>
      </c>
      <c r="J3175" s="21">
        <v>2.85960308015853E-2</v>
      </c>
      <c r="K3175" s="24">
        <v>0</v>
      </c>
      <c r="L3175" s="25">
        <v>0</v>
      </c>
      <c r="M3175" s="26">
        <v>4.93594900390101E-3</v>
      </c>
      <c r="N3175" s="23">
        <v>1</v>
      </c>
      <c r="O3175" s="23">
        <f t="shared" si="147"/>
        <v>4.93594900390101E-3</v>
      </c>
      <c r="P3175" s="33">
        <f t="shared" si="149"/>
        <v>2.231206331073142E-2</v>
      </c>
    </row>
    <row r="3176" spans="1:16" x14ac:dyDescent="0.25">
      <c r="A3176" s="27" t="s">
        <v>4048</v>
      </c>
      <c r="B3176" s="17" t="str">
        <f t="shared" si="148"/>
        <v>RIO D</v>
      </c>
      <c r="C3176" s="28" t="s">
        <v>1854</v>
      </c>
      <c r="D3176" s="28" t="s">
        <v>187</v>
      </c>
      <c r="E3176" s="19">
        <v>0.28083892444071901</v>
      </c>
      <c r="F3176" s="20">
        <v>10</v>
      </c>
      <c r="G3176" s="21">
        <v>0</v>
      </c>
      <c r="H3176" s="22">
        <v>0</v>
      </c>
      <c r="I3176" s="23">
        <v>0</v>
      </c>
      <c r="J3176" s="21">
        <v>4.75734553304391E-2</v>
      </c>
      <c r="K3176" s="24">
        <v>0</v>
      </c>
      <c r="L3176" s="25">
        <v>0</v>
      </c>
      <c r="M3176" s="26">
        <v>4.9262939504622601E-3</v>
      </c>
      <c r="N3176" s="23">
        <v>1</v>
      </c>
      <c r="O3176" s="23">
        <f t="shared" si="147"/>
        <v>4.9262939504622601E-3</v>
      </c>
      <c r="P3176" s="33">
        <f t="shared" si="149"/>
        <v>1.754135029634088E-2</v>
      </c>
    </row>
    <row r="3177" spans="1:16" x14ac:dyDescent="0.25">
      <c r="A3177" s="27" t="s">
        <v>4049</v>
      </c>
      <c r="B3177" s="17" t="str">
        <f t="shared" si="148"/>
        <v>SNEAT</v>
      </c>
      <c r="C3177" s="28" t="s">
        <v>4016</v>
      </c>
      <c r="D3177" s="28" t="s">
        <v>304</v>
      </c>
      <c r="E3177" s="19">
        <v>2.5403355541889199E-2</v>
      </c>
      <c r="F3177" s="20">
        <v>10</v>
      </c>
      <c r="G3177" s="21">
        <v>0</v>
      </c>
      <c r="H3177" s="22">
        <v>0</v>
      </c>
      <c r="I3177" s="23">
        <v>0</v>
      </c>
      <c r="J3177" s="21">
        <v>4.7232541933891203E-2</v>
      </c>
      <c r="K3177" s="24">
        <v>0</v>
      </c>
      <c r="L3177" s="25">
        <v>0</v>
      </c>
      <c r="M3177" s="26">
        <v>4.9246194529106498E-3</v>
      </c>
      <c r="N3177" s="23">
        <v>1</v>
      </c>
      <c r="O3177" s="23">
        <f t="shared" si="147"/>
        <v>4.9246194529106498E-3</v>
      </c>
      <c r="P3177" s="33">
        <f t="shared" si="149"/>
        <v>0.19385704556983166</v>
      </c>
    </row>
    <row r="3178" spans="1:16" x14ac:dyDescent="0.25">
      <c r="A3178" s="27" t="s">
        <v>4050</v>
      </c>
      <c r="B3178" s="17" t="str">
        <f t="shared" si="148"/>
        <v>GREEN</v>
      </c>
      <c r="C3178" s="28" t="s">
        <v>4051</v>
      </c>
      <c r="D3178" s="28" t="s">
        <v>212</v>
      </c>
      <c r="E3178" s="19">
        <v>7.9917534701008097E-2</v>
      </c>
      <c r="F3178" s="20">
        <v>10</v>
      </c>
      <c r="G3178" s="21">
        <v>0</v>
      </c>
      <c r="H3178" s="22">
        <v>0</v>
      </c>
      <c r="I3178" s="23">
        <v>1</v>
      </c>
      <c r="J3178" s="21">
        <v>2.53162531972418E-2</v>
      </c>
      <c r="K3178" s="24">
        <v>0</v>
      </c>
      <c r="L3178" s="25">
        <v>0</v>
      </c>
      <c r="M3178" s="26">
        <v>4.9198314948282404E-3</v>
      </c>
      <c r="N3178" s="23">
        <v>1</v>
      </c>
      <c r="O3178" s="23">
        <f t="shared" si="147"/>
        <v>4.9198314948282404E-3</v>
      </c>
      <c r="P3178" s="33">
        <f t="shared" si="149"/>
        <v>6.1561352126721453E-2</v>
      </c>
    </row>
    <row r="3179" spans="1:16" x14ac:dyDescent="0.25">
      <c r="A3179" s="27" t="s">
        <v>4052</v>
      </c>
      <c r="B3179" s="17" t="str">
        <f t="shared" si="148"/>
        <v>BRUNS</v>
      </c>
      <c r="C3179" s="28" t="s">
        <v>900</v>
      </c>
      <c r="D3179" s="28" t="s">
        <v>148</v>
      </c>
      <c r="E3179" s="19">
        <v>0.156028791278392</v>
      </c>
      <c r="F3179" s="20">
        <v>10</v>
      </c>
      <c r="G3179" s="21">
        <v>0</v>
      </c>
      <c r="H3179" s="22">
        <v>0</v>
      </c>
      <c r="I3179" s="23">
        <v>0</v>
      </c>
      <c r="J3179" s="21">
        <v>4.3851935941007801E-2</v>
      </c>
      <c r="K3179" s="24">
        <v>0</v>
      </c>
      <c r="L3179" s="25">
        <v>0</v>
      </c>
      <c r="M3179" s="26">
        <v>4.9080452248367002E-3</v>
      </c>
      <c r="N3179" s="23">
        <v>1</v>
      </c>
      <c r="O3179" s="23">
        <f t="shared" si="147"/>
        <v>4.9080452248367002E-3</v>
      </c>
      <c r="P3179" s="33">
        <f t="shared" si="149"/>
        <v>3.1456022857214827E-2</v>
      </c>
    </row>
    <row r="3180" spans="1:16" x14ac:dyDescent="0.25">
      <c r="A3180" s="27" t="s">
        <v>4053</v>
      </c>
      <c r="B3180" s="17" t="str">
        <f t="shared" si="148"/>
        <v>MILPI</v>
      </c>
      <c r="C3180" s="28" t="s">
        <v>2222</v>
      </c>
      <c r="D3180" s="28" t="s">
        <v>490</v>
      </c>
      <c r="E3180" s="19">
        <v>7.8929915142966003E-2</v>
      </c>
      <c r="F3180" s="20">
        <v>10</v>
      </c>
      <c r="G3180" s="21">
        <v>0</v>
      </c>
      <c r="H3180" s="22">
        <v>0</v>
      </c>
      <c r="I3180" s="23">
        <v>0</v>
      </c>
      <c r="J3180" s="21">
        <v>4.2120274953944603E-2</v>
      </c>
      <c r="K3180" s="24">
        <v>0</v>
      </c>
      <c r="L3180" s="25">
        <v>0</v>
      </c>
      <c r="M3180" s="26">
        <v>4.8995768536251802E-3</v>
      </c>
      <c r="N3180" s="23">
        <v>1</v>
      </c>
      <c r="O3180" s="23">
        <f t="shared" si="147"/>
        <v>4.8995768536251802E-3</v>
      </c>
      <c r="P3180" s="33">
        <f t="shared" si="149"/>
        <v>6.2075030040898448E-2</v>
      </c>
    </row>
    <row r="3181" spans="1:16" x14ac:dyDescent="0.25">
      <c r="A3181" s="27" t="s">
        <v>4054</v>
      </c>
      <c r="B3181" s="17" t="str">
        <f t="shared" si="148"/>
        <v>SAN L</v>
      </c>
      <c r="C3181" s="28" t="s">
        <v>2399</v>
      </c>
      <c r="D3181" s="28" t="s">
        <v>621</v>
      </c>
      <c r="E3181" s="19">
        <v>9.74109113847451E-2</v>
      </c>
      <c r="F3181" s="20">
        <v>10</v>
      </c>
      <c r="G3181" s="21">
        <v>0</v>
      </c>
      <c r="H3181" s="22">
        <v>0</v>
      </c>
      <c r="I3181" s="23">
        <v>0</v>
      </c>
      <c r="J3181" s="21">
        <v>3.9288284184839102E-2</v>
      </c>
      <c r="K3181" s="24">
        <v>0</v>
      </c>
      <c r="L3181" s="25">
        <v>0</v>
      </c>
      <c r="M3181" s="26">
        <v>4.8857588425097404E-3</v>
      </c>
      <c r="N3181" s="23">
        <v>1</v>
      </c>
      <c r="O3181" s="23">
        <f t="shared" si="147"/>
        <v>4.8857588425097404E-3</v>
      </c>
      <c r="P3181" s="33">
        <f t="shared" si="149"/>
        <v>5.0156176274877437E-2</v>
      </c>
    </row>
    <row r="3182" spans="1:16" x14ac:dyDescent="0.25">
      <c r="A3182" s="27" t="s">
        <v>4055</v>
      </c>
      <c r="B3182" s="17" t="str">
        <f t="shared" si="148"/>
        <v>SARAT</v>
      </c>
      <c r="C3182" s="28" t="s">
        <v>634</v>
      </c>
      <c r="D3182" s="28" t="s">
        <v>184</v>
      </c>
      <c r="E3182" s="19">
        <v>0.169378203913985</v>
      </c>
      <c r="F3182" s="20">
        <v>10</v>
      </c>
      <c r="G3182" s="21">
        <v>0</v>
      </c>
      <c r="H3182" s="22">
        <v>0</v>
      </c>
      <c r="I3182" s="23">
        <v>1</v>
      </c>
      <c r="J3182" s="21">
        <v>1.7385970305252199E-2</v>
      </c>
      <c r="K3182" s="24">
        <v>0</v>
      </c>
      <c r="L3182" s="25">
        <v>0</v>
      </c>
      <c r="M3182" s="26">
        <v>4.8810765070458999E-3</v>
      </c>
      <c r="N3182" s="23">
        <v>1</v>
      </c>
      <c r="O3182" s="23">
        <f t="shared" si="147"/>
        <v>4.8810765070458999E-3</v>
      </c>
      <c r="P3182" s="33">
        <f t="shared" si="149"/>
        <v>2.8817618762356504E-2</v>
      </c>
    </row>
    <row r="3183" spans="1:16" x14ac:dyDescent="0.25">
      <c r="A3183" s="27" t="s">
        <v>4056</v>
      </c>
      <c r="B3183" s="17" t="str">
        <f t="shared" si="148"/>
        <v>SAN R</v>
      </c>
      <c r="C3183" s="28" t="s">
        <v>2719</v>
      </c>
      <c r="D3183" s="28" t="s">
        <v>212</v>
      </c>
      <c r="E3183" s="19">
        <v>1.4560745090083401E-2</v>
      </c>
      <c r="F3183" s="20">
        <v>10</v>
      </c>
      <c r="G3183" s="21">
        <v>0</v>
      </c>
      <c r="H3183" s="22">
        <v>0</v>
      </c>
      <c r="I3183" s="23">
        <v>0</v>
      </c>
      <c r="J3183" s="21">
        <v>3.39520976141078E-2</v>
      </c>
      <c r="K3183" s="24">
        <v>0</v>
      </c>
      <c r="L3183" s="25">
        <v>0</v>
      </c>
      <c r="M3183" s="26">
        <v>4.8598275063251499E-3</v>
      </c>
      <c r="N3183" s="23">
        <v>1</v>
      </c>
      <c r="O3183" s="23">
        <f t="shared" si="147"/>
        <v>4.8598275063251499E-3</v>
      </c>
      <c r="P3183" s="33">
        <f t="shared" si="149"/>
        <v>0.33376228182408996</v>
      </c>
    </row>
    <row r="3184" spans="1:16" x14ac:dyDescent="0.25">
      <c r="A3184" s="27" t="s">
        <v>4057</v>
      </c>
      <c r="B3184" s="17" t="str">
        <f t="shared" si="148"/>
        <v xml:space="preserve">FORT </v>
      </c>
      <c r="C3184" s="28" t="s">
        <v>2326</v>
      </c>
      <c r="D3184" s="28" t="s">
        <v>187</v>
      </c>
      <c r="E3184" s="19">
        <v>4.9503358464860703E-2</v>
      </c>
      <c r="F3184" s="20">
        <v>10</v>
      </c>
      <c r="G3184" s="21">
        <v>0</v>
      </c>
      <c r="H3184" s="22">
        <v>1</v>
      </c>
      <c r="I3184" s="23">
        <v>0</v>
      </c>
      <c r="J3184" s="21">
        <v>1.7748461274954101E-2</v>
      </c>
      <c r="K3184" s="24">
        <v>0</v>
      </c>
      <c r="L3184" s="25">
        <v>0</v>
      </c>
      <c r="M3184" s="26">
        <v>4.8453303584891499E-3</v>
      </c>
      <c r="N3184" s="23">
        <v>1</v>
      </c>
      <c r="O3184" s="23">
        <f t="shared" si="147"/>
        <v>4.8453303584891499E-3</v>
      </c>
      <c r="P3184" s="33">
        <f t="shared" si="149"/>
        <v>9.7878820927443599E-2</v>
      </c>
    </row>
    <row r="3185" spans="1:16" x14ac:dyDescent="0.25">
      <c r="A3185" s="27" t="s">
        <v>4058</v>
      </c>
      <c r="B3185" s="17" t="str">
        <f t="shared" si="148"/>
        <v>BRUNS</v>
      </c>
      <c r="C3185" s="28" t="s">
        <v>700</v>
      </c>
      <c r="D3185" s="28" t="s">
        <v>148</v>
      </c>
      <c r="E3185" s="19">
        <v>5.3599320962921498E-2</v>
      </c>
      <c r="F3185" s="20">
        <v>10</v>
      </c>
      <c r="G3185" s="21">
        <v>0</v>
      </c>
      <c r="H3185" s="22">
        <v>0</v>
      </c>
      <c r="I3185" s="23">
        <v>0</v>
      </c>
      <c r="J3185" s="21">
        <v>3.0581720831554401E-2</v>
      </c>
      <c r="K3185" s="24">
        <v>0</v>
      </c>
      <c r="L3185" s="25">
        <v>0</v>
      </c>
      <c r="M3185" s="26">
        <v>4.8435196914832198E-3</v>
      </c>
      <c r="N3185" s="23">
        <v>1</v>
      </c>
      <c r="O3185" s="23">
        <f t="shared" si="147"/>
        <v>4.8435196914832198E-3</v>
      </c>
      <c r="P3185" s="33">
        <f t="shared" si="149"/>
        <v>9.0365318150836843E-2</v>
      </c>
    </row>
    <row r="3186" spans="1:16" x14ac:dyDescent="0.25">
      <c r="A3186" s="27" t="s">
        <v>4059</v>
      </c>
      <c r="B3186" s="17" t="str">
        <f t="shared" si="148"/>
        <v>ALHAM</v>
      </c>
      <c r="C3186" s="28" t="s">
        <v>3918</v>
      </c>
      <c r="D3186" s="28" t="s">
        <v>593</v>
      </c>
      <c r="E3186" s="19">
        <v>0.16934513732317899</v>
      </c>
      <c r="F3186" s="20">
        <v>10</v>
      </c>
      <c r="G3186" s="21">
        <v>0</v>
      </c>
      <c r="H3186" s="22">
        <v>0</v>
      </c>
      <c r="I3186" s="23">
        <v>0</v>
      </c>
      <c r="J3186" s="21">
        <v>2.9603276774916001E-2</v>
      </c>
      <c r="K3186" s="24">
        <v>0</v>
      </c>
      <c r="L3186" s="25">
        <v>0</v>
      </c>
      <c r="M3186" s="26">
        <v>4.8387956257770004E-3</v>
      </c>
      <c r="N3186" s="23">
        <v>1</v>
      </c>
      <c r="O3186" s="23">
        <f t="shared" si="147"/>
        <v>4.8387956257770004E-3</v>
      </c>
      <c r="P3186" s="33">
        <f t="shared" si="149"/>
        <v>2.8573572895350528E-2</v>
      </c>
    </row>
    <row r="3187" spans="1:16" x14ac:dyDescent="0.25">
      <c r="A3187" s="27" t="s">
        <v>4060</v>
      </c>
      <c r="B3187" s="17" t="str">
        <f t="shared" si="148"/>
        <v>VALLE</v>
      </c>
      <c r="C3187" s="28" t="s">
        <v>3433</v>
      </c>
      <c r="D3187" s="28" t="s">
        <v>528</v>
      </c>
      <c r="E3187" s="19">
        <v>9.2975911687494195E-2</v>
      </c>
      <c r="F3187" s="20">
        <v>10</v>
      </c>
      <c r="G3187" s="21">
        <v>0</v>
      </c>
      <c r="H3187" s="22">
        <v>0</v>
      </c>
      <c r="I3187" s="23">
        <v>0</v>
      </c>
      <c r="J3187" s="21">
        <v>2.9385725976841401E-2</v>
      </c>
      <c r="K3187" s="24">
        <v>0</v>
      </c>
      <c r="L3187" s="25">
        <v>0</v>
      </c>
      <c r="M3187" s="26">
        <v>4.8377458831203504E-3</v>
      </c>
      <c r="N3187" s="23">
        <v>1</v>
      </c>
      <c r="O3187" s="23">
        <f t="shared" si="147"/>
        <v>4.8377458831203504E-3</v>
      </c>
      <c r="P3187" s="33">
        <f t="shared" si="149"/>
        <v>5.2032250023863497E-2</v>
      </c>
    </row>
    <row r="3188" spans="1:16" x14ac:dyDescent="0.25">
      <c r="A3188" s="27" t="s">
        <v>4061</v>
      </c>
      <c r="B3188" s="17" t="str">
        <f t="shared" si="148"/>
        <v>WOODS</v>
      </c>
      <c r="C3188" s="28" t="s">
        <v>4062</v>
      </c>
      <c r="D3188" s="28" t="s">
        <v>304</v>
      </c>
      <c r="E3188" s="19">
        <v>0.105816842433023</v>
      </c>
      <c r="F3188" s="20">
        <v>10</v>
      </c>
      <c r="G3188" s="21">
        <v>0</v>
      </c>
      <c r="H3188" s="22">
        <v>0</v>
      </c>
      <c r="I3188" s="23">
        <v>0</v>
      </c>
      <c r="J3188" s="21">
        <v>2.7619227736183301E-2</v>
      </c>
      <c r="K3188" s="24">
        <v>0</v>
      </c>
      <c r="L3188" s="25">
        <v>0</v>
      </c>
      <c r="M3188" s="26">
        <v>4.8292304284549203E-3</v>
      </c>
      <c r="N3188" s="23">
        <v>1</v>
      </c>
      <c r="O3188" s="23">
        <f t="shared" si="147"/>
        <v>4.8292304284549203E-3</v>
      </c>
      <c r="P3188" s="33">
        <f t="shared" si="149"/>
        <v>4.5637634968285809E-2</v>
      </c>
    </row>
    <row r="3189" spans="1:16" x14ac:dyDescent="0.25">
      <c r="A3189" s="27" t="s">
        <v>4063</v>
      </c>
      <c r="B3189" s="17" t="str">
        <f t="shared" si="148"/>
        <v>FRANK</v>
      </c>
      <c r="C3189" s="28" t="s">
        <v>3598</v>
      </c>
      <c r="D3189" s="28" t="s">
        <v>528</v>
      </c>
      <c r="E3189" s="19">
        <v>3.3202899800784301E-2</v>
      </c>
      <c r="F3189" s="20">
        <v>10</v>
      </c>
      <c r="G3189" s="21">
        <v>0</v>
      </c>
      <c r="H3189" s="22">
        <v>0</v>
      </c>
      <c r="I3189" s="23">
        <v>0</v>
      </c>
      <c r="J3189" s="21">
        <v>2.1850881741160701E-2</v>
      </c>
      <c r="K3189" s="24">
        <v>0</v>
      </c>
      <c r="L3189" s="25">
        <v>0</v>
      </c>
      <c r="M3189" s="26">
        <v>4.8015276978883702E-3</v>
      </c>
      <c r="N3189" s="23">
        <v>1</v>
      </c>
      <c r="O3189" s="23">
        <f t="shared" si="147"/>
        <v>4.8015276978883702E-3</v>
      </c>
      <c r="P3189" s="33">
        <f t="shared" si="149"/>
        <v>0.14461169737273824</v>
      </c>
    </row>
    <row r="3190" spans="1:16" x14ac:dyDescent="0.25">
      <c r="A3190" s="27" t="s">
        <v>4064</v>
      </c>
      <c r="B3190" s="17" t="str">
        <f t="shared" si="148"/>
        <v>HORSE</v>
      </c>
      <c r="C3190" s="28" t="s">
        <v>1298</v>
      </c>
      <c r="D3190" s="28" t="s">
        <v>148</v>
      </c>
      <c r="E3190" s="19">
        <v>6.3336608663626295E-2</v>
      </c>
      <c r="F3190" s="20">
        <v>10</v>
      </c>
      <c r="G3190" s="21">
        <v>0</v>
      </c>
      <c r="H3190" s="22">
        <v>0</v>
      </c>
      <c r="I3190" s="23">
        <v>0</v>
      </c>
      <c r="J3190" s="21">
        <v>2.1373485824787101E-2</v>
      </c>
      <c r="K3190" s="24">
        <v>0</v>
      </c>
      <c r="L3190" s="25">
        <v>0</v>
      </c>
      <c r="M3190" s="26">
        <v>4.79924208180819E-3</v>
      </c>
      <c r="N3190" s="23">
        <v>1</v>
      </c>
      <c r="O3190" s="23">
        <f t="shared" si="147"/>
        <v>4.79924208180819E-3</v>
      </c>
      <c r="P3190" s="33">
        <f t="shared" si="149"/>
        <v>7.5773587867585909E-2</v>
      </c>
    </row>
    <row r="3191" spans="1:16" x14ac:dyDescent="0.25">
      <c r="A3191" s="27" t="s">
        <v>4065</v>
      </c>
      <c r="B3191" s="17" t="str">
        <f t="shared" si="148"/>
        <v>HARRI</v>
      </c>
      <c r="C3191" s="28" t="s">
        <v>3778</v>
      </c>
      <c r="D3191" s="28" t="s">
        <v>187</v>
      </c>
      <c r="E3191" s="19">
        <v>0.15935734345664701</v>
      </c>
      <c r="F3191" s="20">
        <v>10</v>
      </c>
      <c r="G3191" s="21">
        <v>0</v>
      </c>
      <c r="H3191" s="22">
        <v>0</v>
      </c>
      <c r="I3191" s="23">
        <v>0</v>
      </c>
      <c r="J3191" s="21">
        <v>1.9797645247773301E-2</v>
      </c>
      <c r="K3191" s="24">
        <v>0</v>
      </c>
      <c r="L3191" s="25">
        <v>0</v>
      </c>
      <c r="M3191" s="26">
        <v>4.7917051537363997E-3</v>
      </c>
      <c r="N3191" s="23">
        <v>1</v>
      </c>
      <c r="O3191" s="23">
        <f t="shared" si="147"/>
        <v>4.7917051537363997E-3</v>
      </c>
      <c r="P3191" s="33">
        <f t="shared" si="149"/>
        <v>3.0068932185983496E-2</v>
      </c>
    </row>
    <row r="3192" spans="1:16" x14ac:dyDescent="0.25">
      <c r="A3192" s="27" t="s">
        <v>4066</v>
      </c>
      <c r="B3192" s="17" t="str">
        <f t="shared" si="148"/>
        <v>CASTR</v>
      </c>
      <c r="C3192" s="28" t="s">
        <v>3589</v>
      </c>
      <c r="D3192" s="28" t="s">
        <v>621</v>
      </c>
      <c r="E3192" s="19">
        <v>3.77745090957941E-2</v>
      </c>
      <c r="F3192" s="20">
        <v>10</v>
      </c>
      <c r="G3192" s="21">
        <v>0</v>
      </c>
      <c r="H3192" s="22">
        <v>0</v>
      </c>
      <c r="I3192" s="23">
        <v>0</v>
      </c>
      <c r="J3192" s="21">
        <v>1.9124128819636099E-2</v>
      </c>
      <c r="K3192" s="24">
        <v>0</v>
      </c>
      <c r="L3192" s="25">
        <v>0</v>
      </c>
      <c r="M3192" s="26">
        <v>4.7884874545330901E-3</v>
      </c>
      <c r="N3192" s="23">
        <v>1</v>
      </c>
      <c r="O3192" s="23">
        <f t="shared" si="147"/>
        <v>4.7884874545330901E-3</v>
      </c>
      <c r="P3192" s="33">
        <f t="shared" si="149"/>
        <v>0.12676504788956347</v>
      </c>
    </row>
    <row r="3193" spans="1:16" x14ac:dyDescent="0.25">
      <c r="A3193" s="27" t="s">
        <v>4067</v>
      </c>
      <c r="B3193" s="17" t="str">
        <f t="shared" si="148"/>
        <v xml:space="preserve">HALF </v>
      </c>
      <c r="C3193" s="28" t="s">
        <v>434</v>
      </c>
      <c r="D3193" s="28" t="s">
        <v>304</v>
      </c>
      <c r="E3193" s="19">
        <v>3.1423179917703999E-2</v>
      </c>
      <c r="F3193" s="20">
        <v>10</v>
      </c>
      <c r="G3193" s="21">
        <v>0</v>
      </c>
      <c r="H3193" s="22">
        <v>0</v>
      </c>
      <c r="I3193" s="23">
        <v>0</v>
      </c>
      <c r="J3193" s="21">
        <v>1.7374525677015602E-2</v>
      </c>
      <c r="K3193" s="24">
        <v>0</v>
      </c>
      <c r="L3193" s="25">
        <v>0</v>
      </c>
      <c r="M3193" s="26">
        <v>4.7801388366715599E-3</v>
      </c>
      <c r="N3193" s="23">
        <v>1</v>
      </c>
      <c r="O3193" s="23">
        <f t="shared" si="147"/>
        <v>4.7801388366715599E-3</v>
      </c>
      <c r="P3193" s="33">
        <f t="shared" si="149"/>
        <v>0.15212142275831234</v>
      </c>
    </row>
    <row r="3194" spans="1:16" x14ac:dyDescent="0.25">
      <c r="A3194" s="27" t="s">
        <v>4068</v>
      </c>
      <c r="B3194" s="17" t="str">
        <f t="shared" si="148"/>
        <v>VIEJO</v>
      </c>
      <c r="C3194" s="28" t="s">
        <v>2546</v>
      </c>
      <c r="D3194" s="28" t="s">
        <v>223</v>
      </c>
      <c r="E3194" s="19">
        <v>3.8316722791205703E-2</v>
      </c>
      <c r="F3194" s="20">
        <v>10</v>
      </c>
      <c r="G3194" s="21">
        <v>0</v>
      </c>
      <c r="H3194" s="22">
        <v>0</v>
      </c>
      <c r="I3194" s="23">
        <v>0</v>
      </c>
      <c r="J3194" s="21">
        <v>1.5724158908512899E-2</v>
      </c>
      <c r="K3194" s="24">
        <v>0</v>
      </c>
      <c r="L3194" s="25">
        <v>0</v>
      </c>
      <c r="M3194" s="26">
        <v>4.7722770242137596E-3</v>
      </c>
      <c r="N3194" s="23">
        <v>1</v>
      </c>
      <c r="O3194" s="23">
        <f t="shared" si="147"/>
        <v>4.7722770242137596E-3</v>
      </c>
      <c r="P3194" s="33">
        <f t="shared" si="149"/>
        <v>0.12454815225766315</v>
      </c>
    </row>
    <row r="3195" spans="1:16" x14ac:dyDescent="0.25">
      <c r="A3195" s="27" t="s">
        <v>4069</v>
      </c>
      <c r="B3195" s="17" t="str">
        <f t="shared" si="148"/>
        <v>EL CE</v>
      </c>
      <c r="C3195" s="28" t="s">
        <v>4044</v>
      </c>
      <c r="D3195" s="28" t="s">
        <v>528</v>
      </c>
      <c r="E3195" s="19">
        <v>0.103796314156231</v>
      </c>
      <c r="F3195" s="20">
        <v>10</v>
      </c>
      <c r="G3195" s="21">
        <v>0</v>
      </c>
      <c r="H3195" s="22">
        <v>0</v>
      </c>
      <c r="I3195" s="23">
        <v>0</v>
      </c>
      <c r="J3195" s="21">
        <v>1.4830482740565301E-2</v>
      </c>
      <c r="K3195" s="24">
        <v>0</v>
      </c>
      <c r="L3195" s="25">
        <v>0</v>
      </c>
      <c r="M3195" s="26">
        <v>4.7680252126345397E-3</v>
      </c>
      <c r="N3195" s="23">
        <v>1</v>
      </c>
      <c r="O3195" s="23">
        <f t="shared" si="147"/>
        <v>4.7680252126345397E-3</v>
      </c>
      <c r="P3195" s="33">
        <f t="shared" si="149"/>
        <v>4.593636345754875E-2</v>
      </c>
    </row>
    <row r="3196" spans="1:16" x14ac:dyDescent="0.25">
      <c r="A3196" s="27" t="s">
        <v>4070</v>
      </c>
      <c r="B3196" s="17" t="str">
        <f t="shared" si="148"/>
        <v>SUMMI</v>
      </c>
      <c r="C3196" s="28" t="s">
        <v>2591</v>
      </c>
      <c r="D3196" s="28" t="s">
        <v>148</v>
      </c>
      <c r="E3196" s="19">
        <v>5.8903896168170197E-2</v>
      </c>
      <c r="F3196" s="20">
        <v>10</v>
      </c>
      <c r="G3196" s="21">
        <v>0</v>
      </c>
      <c r="H3196" s="22">
        <v>0</v>
      </c>
      <c r="I3196" s="23">
        <v>0</v>
      </c>
      <c r="J3196" s="21">
        <v>1.14933360948735E-2</v>
      </c>
      <c r="K3196" s="24">
        <v>0</v>
      </c>
      <c r="L3196" s="25">
        <v>0</v>
      </c>
      <c r="M3196" s="26">
        <v>4.7521814844271402E-3</v>
      </c>
      <c r="N3196" s="23">
        <v>1</v>
      </c>
      <c r="O3196" s="23">
        <f t="shared" si="147"/>
        <v>4.7521814844271402E-3</v>
      </c>
      <c r="P3196" s="33">
        <f t="shared" si="149"/>
        <v>8.0676861694508231E-2</v>
      </c>
    </row>
    <row r="3197" spans="1:16" x14ac:dyDescent="0.25">
      <c r="A3197" s="27" t="s">
        <v>4071</v>
      </c>
      <c r="B3197" s="17" t="str">
        <f t="shared" si="148"/>
        <v>RINCO</v>
      </c>
      <c r="C3197" s="28" t="s">
        <v>1305</v>
      </c>
      <c r="D3197" s="28" t="s">
        <v>226</v>
      </c>
      <c r="E3197" s="19">
        <v>4.8130151578993398E-2</v>
      </c>
      <c r="F3197" s="20">
        <v>10</v>
      </c>
      <c r="G3197" s="21">
        <v>0</v>
      </c>
      <c r="H3197" s="22">
        <v>0</v>
      </c>
      <c r="I3197" s="23">
        <v>0</v>
      </c>
      <c r="J3197" s="21">
        <v>1.1425325627851301E-2</v>
      </c>
      <c r="K3197" s="24">
        <v>0</v>
      </c>
      <c r="L3197" s="25">
        <v>0</v>
      </c>
      <c r="M3197" s="26">
        <v>4.7518591373908198E-3</v>
      </c>
      <c r="N3197" s="23">
        <v>1</v>
      </c>
      <c r="O3197" s="23">
        <f t="shared" si="147"/>
        <v>4.7518591373908198E-3</v>
      </c>
      <c r="P3197" s="33">
        <f t="shared" si="149"/>
        <v>9.8729361564379281E-2</v>
      </c>
    </row>
    <row r="3198" spans="1:16" x14ac:dyDescent="0.25">
      <c r="A3198" s="27" t="s">
        <v>4072</v>
      </c>
      <c r="B3198" s="17" t="str">
        <f t="shared" si="148"/>
        <v>CAROL</v>
      </c>
      <c r="C3198" s="28" t="s">
        <v>2694</v>
      </c>
      <c r="D3198" s="28" t="s">
        <v>304</v>
      </c>
      <c r="E3198" s="19">
        <v>1.37844431982321E-2</v>
      </c>
      <c r="F3198" s="20">
        <v>10</v>
      </c>
      <c r="G3198" s="21">
        <v>0</v>
      </c>
      <c r="H3198" s="22">
        <v>0</v>
      </c>
      <c r="I3198" s="23">
        <v>0</v>
      </c>
      <c r="J3198" s="21">
        <v>1.03407262030271E-2</v>
      </c>
      <c r="K3198" s="24">
        <v>0</v>
      </c>
      <c r="L3198" s="25">
        <v>0</v>
      </c>
      <c r="M3198" s="26">
        <v>4.7467214358603302E-3</v>
      </c>
      <c r="N3198" s="23">
        <v>1</v>
      </c>
      <c r="O3198" s="23">
        <f t="shared" si="147"/>
        <v>4.7467214358603302E-3</v>
      </c>
      <c r="P3198" s="33">
        <f t="shared" si="149"/>
        <v>0.34435351269531966</v>
      </c>
    </row>
    <row r="3199" spans="1:16" x14ac:dyDescent="0.25">
      <c r="A3199" s="27" t="s">
        <v>4073</v>
      </c>
      <c r="B3199" s="17" t="str">
        <f t="shared" si="148"/>
        <v>WYAND</v>
      </c>
      <c r="C3199" s="28" t="s">
        <v>173</v>
      </c>
      <c r="D3199" s="28" t="s">
        <v>170</v>
      </c>
      <c r="E3199" s="19">
        <v>6.0864218302389701E-2</v>
      </c>
      <c r="F3199" s="20">
        <v>10</v>
      </c>
      <c r="G3199" s="21">
        <v>0</v>
      </c>
      <c r="H3199" s="22">
        <v>0</v>
      </c>
      <c r="I3199" s="23">
        <v>0</v>
      </c>
      <c r="J3199" s="21">
        <v>8.3447703508064408E-3</v>
      </c>
      <c r="K3199" s="24">
        <v>0</v>
      </c>
      <c r="L3199" s="25">
        <v>0</v>
      </c>
      <c r="M3199" s="26">
        <v>4.7372811213472997E-3</v>
      </c>
      <c r="N3199" s="23">
        <v>1</v>
      </c>
      <c r="O3199" s="23">
        <f t="shared" si="147"/>
        <v>4.7372811213472997E-3</v>
      </c>
      <c r="P3199" s="33">
        <f t="shared" si="149"/>
        <v>7.7833598351846417E-2</v>
      </c>
    </row>
    <row r="3200" spans="1:16" x14ac:dyDescent="0.25">
      <c r="A3200" s="27" t="s">
        <v>4074</v>
      </c>
      <c r="B3200" s="17" t="str">
        <f t="shared" si="148"/>
        <v>LAURE</v>
      </c>
      <c r="C3200" s="28" t="s">
        <v>2197</v>
      </c>
      <c r="D3200" s="28" t="s">
        <v>223</v>
      </c>
      <c r="E3200" s="19">
        <v>1.5644097618756399E-2</v>
      </c>
      <c r="F3200" s="20">
        <v>10</v>
      </c>
      <c r="G3200" s="21">
        <v>0</v>
      </c>
      <c r="H3200" s="22">
        <v>0</v>
      </c>
      <c r="I3200" s="23">
        <v>0</v>
      </c>
      <c r="J3200" s="21">
        <v>6.5735697394048E-3</v>
      </c>
      <c r="K3200" s="24">
        <v>0</v>
      </c>
      <c r="L3200" s="25">
        <v>0</v>
      </c>
      <c r="M3200" s="26">
        <v>4.7289194856603104E-3</v>
      </c>
      <c r="N3200" s="23">
        <v>1</v>
      </c>
      <c r="O3200" s="23">
        <f t="shared" si="147"/>
        <v>4.7289194856603104E-3</v>
      </c>
      <c r="P3200" s="33">
        <f t="shared" si="149"/>
        <v>0.30228138438554614</v>
      </c>
    </row>
    <row r="3201" spans="1:16" x14ac:dyDescent="0.25">
      <c r="A3201" s="27" t="s">
        <v>4075</v>
      </c>
      <c r="B3201" s="17" t="str">
        <f t="shared" si="148"/>
        <v xml:space="preserve">ALTO </v>
      </c>
      <c r="C3201" s="28" t="s">
        <v>3288</v>
      </c>
      <c r="D3201" s="28" t="s">
        <v>212</v>
      </c>
      <c r="E3201" s="19">
        <v>1.9590208245217101E-2</v>
      </c>
      <c r="F3201" s="20">
        <v>10</v>
      </c>
      <c r="G3201" s="21">
        <v>0</v>
      </c>
      <c r="H3201" s="22">
        <v>0</v>
      </c>
      <c r="I3201" s="23">
        <v>0</v>
      </c>
      <c r="J3201" s="21">
        <v>6.2444153691656804E-3</v>
      </c>
      <c r="K3201" s="24">
        <v>0</v>
      </c>
      <c r="L3201" s="25">
        <v>0</v>
      </c>
      <c r="M3201" s="26">
        <v>4.72736720476647E-3</v>
      </c>
      <c r="N3201" s="23">
        <v>1</v>
      </c>
      <c r="O3201" s="23">
        <f t="shared" si="147"/>
        <v>4.72736720476647E-3</v>
      </c>
      <c r="P3201" s="33">
        <f t="shared" si="149"/>
        <v>0.24131275919032891</v>
      </c>
    </row>
    <row r="3202" spans="1:16" x14ac:dyDescent="0.25">
      <c r="A3202" s="27" t="s">
        <v>4076</v>
      </c>
      <c r="B3202" s="17" t="str">
        <f t="shared" si="148"/>
        <v>OCEAN</v>
      </c>
      <c r="C3202" s="28" t="s">
        <v>935</v>
      </c>
      <c r="D3202" s="28" t="s">
        <v>580</v>
      </c>
      <c r="E3202" s="19">
        <v>1.55823204530089E-2</v>
      </c>
      <c r="F3202" s="20">
        <v>10</v>
      </c>
      <c r="G3202" s="21">
        <v>0</v>
      </c>
      <c r="H3202" s="22">
        <v>0</v>
      </c>
      <c r="I3202" s="23">
        <v>0</v>
      </c>
      <c r="J3202" s="21">
        <v>5.9866488460517502E-3</v>
      </c>
      <c r="K3202" s="24">
        <v>0</v>
      </c>
      <c r="L3202" s="25">
        <v>0</v>
      </c>
      <c r="M3202" s="26">
        <v>4.7261519406264999E-3</v>
      </c>
      <c r="N3202" s="23">
        <v>1</v>
      </c>
      <c r="O3202" s="23">
        <f t="shared" si="147"/>
        <v>4.7261519406264999E-3</v>
      </c>
      <c r="P3202" s="33">
        <f t="shared" si="149"/>
        <v>0.30330219140846215</v>
      </c>
    </row>
    <row r="3203" spans="1:16" x14ac:dyDescent="0.25">
      <c r="A3203" s="27" t="s">
        <v>4077</v>
      </c>
      <c r="B3203" s="17" t="str">
        <f t="shared" si="148"/>
        <v>OCEAN</v>
      </c>
      <c r="C3203" s="28" t="s">
        <v>3670</v>
      </c>
      <c r="D3203" s="28" t="s">
        <v>580</v>
      </c>
      <c r="E3203" s="19">
        <v>3.1809344648577098E-2</v>
      </c>
      <c r="F3203" s="20">
        <v>10</v>
      </c>
      <c r="G3203" s="21">
        <v>0</v>
      </c>
      <c r="H3203" s="22">
        <v>0</v>
      </c>
      <c r="I3203" s="23">
        <v>0</v>
      </c>
      <c r="J3203" s="21">
        <v>5.4647876964528099E-3</v>
      </c>
      <c r="K3203" s="24">
        <v>0</v>
      </c>
      <c r="L3203" s="25">
        <v>0</v>
      </c>
      <c r="M3203" s="26">
        <v>4.7236925297858296E-3</v>
      </c>
      <c r="N3203" s="23">
        <v>1</v>
      </c>
      <c r="O3203" s="23">
        <f t="shared" si="147"/>
        <v>4.7236925297858296E-3</v>
      </c>
      <c r="P3203" s="33">
        <f t="shared" si="149"/>
        <v>0.14850015245432385</v>
      </c>
    </row>
    <row r="3204" spans="1:16" x14ac:dyDescent="0.25">
      <c r="A3204" s="27" t="s">
        <v>4078</v>
      </c>
      <c r="B3204" s="17" t="str">
        <f t="shared" si="148"/>
        <v>VASON</v>
      </c>
      <c r="C3204" s="28" t="s">
        <v>4079</v>
      </c>
      <c r="D3204" s="28" t="s">
        <v>184</v>
      </c>
      <c r="E3204" s="19">
        <v>6.7160228597135996E-2</v>
      </c>
      <c r="F3204" s="20">
        <v>10</v>
      </c>
      <c r="G3204" s="21">
        <v>0</v>
      </c>
      <c r="H3204" s="22">
        <v>0</v>
      </c>
      <c r="I3204" s="23">
        <v>0</v>
      </c>
      <c r="J3204" s="21">
        <v>4.4082012736778101E-3</v>
      </c>
      <c r="K3204" s="24">
        <v>0</v>
      </c>
      <c r="L3204" s="25">
        <v>0</v>
      </c>
      <c r="M3204" s="26">
        <v>4.7187169819639203E-3</v>
      </c>
      <c r="N3204" s="23">
        <v>1</v>
      </c>
      <c r="O3204" s="23">
        <f t="shared" si="147"/>
        <v>4.7187169819639203E-3</v>
      </c>
      <c r="P3204" s="33">
        <f t="shared" si="149"/>
        <v>7.0260585476404208E-2</v>
      </c>
    </row>
    <row r="3205" spans="1:16" x14ac:dyDescent="0.25">
      <c r="A3205" s="27" t="s">
        <v>4080</v>
      </c>
      <c r="B3205" s="17" t="str">
        <f t="shared" si="148"/>
        <v>OAKLA</v>
      </c>
      <c r="C3205" s="28" t="s">
        <v>4081</v>
      </c>
      <c r="D3205" s="28" t="s">
        <v>528</v>
      </c>
      <c r="E3205" s="19">
        <v>3.1860552823897999E-2</v>
      </c>
      <c r="F3205" s="20">
        <v>10</v>
      </c>
      <c r="G3205" s="21">
        <v>0</v>
      </c>
      <c r="H3205" s="22">
        <v>0</v>
      </c>
      <c r="I3205" s="23">
        <v>0</v>
      </c>
      <c r="J3205" s="21">
        <v>2.78671675026934E-3</v>
      </c>
      <c r="K3205" s="24">
        <v>0</v>
      </c>
      <c r="L3205" s="25">
        <v>0</v>
      </c>
      <c r="M3205" s="26">
        <v>4.7110914276382899E-3</v>
      </c>
      <c r="N3205" s="23">
        <v>1</v>
      </c>
      <c r="O3205" s="23">
        <f t="shared" ref="O3205:O3209" si="150">M3205*N3205</f>
        <v>4.7110914276382899E-3</v>
      </c>
      <c r="P3205" s="33">
        <f t="shared" si="149"/>
        <v>0.14786596622091847</v>
      </c>
    </row>
    <row r="3206" spans="1:16" x14ac:dyDescent="0.25">
      <c r="A3206" s="27" t="s">
        <v>4082</v>
      </c>
      <c r="B3206" s="17" t="str">
        <f t="shared" ref="B3206:B3209" si="151">LEFT(A3206,5)</f>
        <v xml:space="preserve">ALTO </v>
      </c>
      <c r="C3206" s="28" t="s">
        <v>4083</v>
      </c>
      <c r="D3206" s="28" t="s">
        <v>212</v>
      </c>
      <c r="E3206" s="19">
        <v>1.30927277267276E-2</v>
      </c>
      <c r="F3206" s="20">
        <v>10</v>
      </c>
      <c r="G3206" s="21">
        <v>0</v>
      </c>
      <c r="H3206" s="22">
        <v>0</v>
      </c>
      <c r="I3206" s="23">
        <v>0</v>
      </c>
      <c r="J3206" s="21">
        <v>2.4556065923819698E-3</v>
      </c>
      <c r="K3206" s="24">
        <v>0</v>
      </c>
      <c r="L3206" s="25">
        <v>0</v>
      </c>
      <c r="M3206" s="26">
        <v>4.7095357838515001E-3</v>
      </c>
      <c r="N3206" s="23">
        <v>1</v>
      </c>
      <c r="O3206" s="23">
        <f t="shared" si="150"/>
        <v>4.7095357838515001E-3</v>
      </c>
      <c r="P3206" s="33">
        <f t="shared" ref="P3206:P3209" si="152">O3206/E3206</f>
        <v>0.35970623403688567</v>
      </c>
    </row>
    <row r="3207" spans="1:16" x14ac:dyDescent="0.25">
      <c r="A3207" s="27" t="s">
        <v>4084</v>
      </c>
      <c r="B3207" s="17" t="str">
        <f t="shared" si="151"/>
        <v>BRUNS</v>
      </c>
      <c r="C3207" s="28" t="s">
        <v>900</v>
      </c>
      <c r="D3207" s="28" t="s">
        <v>148</v>
      </c>
      <c r="E3207" s="19">
        <v>3.78777230408083E-3</v>
      </c>
      <c r="F3207" s="20">
        <v>10</v>
      </c>
      <c r="G3207" s="21">
        <v>0</v>
      </c>
      <c r="H3207" s="22">
        <v>0</v>
      </c>
      <c r="I3207" s="23">
        <v>0</v>
      </c>
      <c r="J3207" s="21">
        <v>2.2123616453355501E-3</v>
      </c>
      <c r="K3207" s="24">
        <v>0</v>
      </c>
      <c r="L3207" s="25">
        <v>0</v>
      </c>
      <c r="M3207" s="26">
        <v>4.7083932800104601E-3</v>
      </c>
      <c r="N3207" s="23">
        <v>1</v>
      </c>
      <c r="O3207" s="23">
        <f t="shared" si="150"/>
        <v>4.7083932800104601E-3</v>
      </c>
      <c r="P3207" s="33">
        <f t="shared" si="152"/>
        <v>1.2430507702212674</v>
      </c>
    </row>
    <row r="3208" spans="1:16" x14ac:dyDescent="0.25">
      <c r="A3208" s="27" t="s">
        <v>4085</v>
      </c>
      <c r="B3208" s="17" t="str">
        <f t="shared" si="151"/>
        <v>CAYUC</v>
      </c>
      <c r="C3208" s="28" t="s">
        <v>3661</v>
      </c>
      <c r="D3208" s="28" t="s">
        <v>580</v>
      </c>
      <c r="E3208" s="19">
        <v>1.2807999735700199E-2</v>
      </c>
      <c r="F3208" s="20">
        <v>10</v>
      </c>
      <c r="G3208" s="21">
        <v>0</v>
      </c>
      <c r="H3208" s="22">
        <v>0</v>
      </c>
      <c r="I3208" s="23">
        <v>0</v>
      </c>
      <c r="J3208" s="21">
        <v>1.0555254258276E-3</v>
      </c>
      <c r="K3208" s="24">
        <v>0</v>
      </c>
      <c r="L3208" s="25">
        <v>0</v>
      </c>
      <c r="M3208" s="26">
        <v>4.7029634788164501E-3</v>
      </c>
      <c r="N3208" s="23">
        <v>1</v>
      </c>
      <c r="O3208" s="23">
        <f t="shared" si="150"/>
        <v>4.7029634788164501E-3</v>
      </c>
      <c r="P3208" s="33">
        <f t="shared" si="152"/>
        <v>0.36718953590447934</v>
      </c>
    </row>
    <row r="3209" spans="1:16" x14ac:dyDescent="0.25">
      <c r="A3209" s="27" t="s">
        <v>4086</v>
      </c>
      <c r="B3209" s="17" t="str">
        <f t="shared" si="151"/>
        <v>REEDL</v>
      </c>
      <c r="C3209" s="28" t="s">
        <v>4087</v>
      </c>
      <c r="D3209" s="28" t="s">
        <v>340</v>
      </c>
      <c r="E3209" s="19">
        <v>2.8031638536673998E-3</v>
      </c>
      <c r="F3209" s="20">
        <v>10</v>
      </c>
      <c r="G3209" s="21">
        <v>0</v>
      </c>
      <c r="H3209" s="22">
        <v>0</v>
      </c>
      <c r="I3209" s="23">
        <v>0</v>
      </c>
      <c r="J3209" s="21">
        <v>1.0290470050274599E-4</v>
      </c>
      <c r="K3209" s="24">
        <v>0</v>
      </c>
      <c r="L3209" s="25">
        <v>0</v>
      </c>
      <c r="M3209" s="26">
        <v>4.6984968760157104E-3</v>
      </c>
      <c r="N3209" s="23">
        <v>1</v>
      </c>
      <c r="O3209" s="23">
        <f t="shared" si="150"/>
        <v>4.6984968760157104E-3</v>
      </c>
      <c r="P3209" s="33">
        <f t="shared" si="152"/>
        <v>1.6761406472435183</v>
      </c>
    </row>
  </sheetData>
  <mergeCells count="2">
    <mergeCell ref="A3:E3"/>
    <mergeCell ref="F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1D4C-DC7A-4987-8C74-D84FE82221C4}">
  <dimension ref="A3:E360"/>
  <sheetViews>
    <sheetView workbookViewId="0">
      <selection activeCell="I4" sqref="I4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23.28515625" bestFit="1" customWidth="1"/>
    <col min="5" max="5" width="18.7109375" bestFit="1" customWidth="1"/>
    <col min="6" max="11" width="12" bestFit="1" customWidth="1"/>
    <col min="12" max="13" width="15.5703125" bestFit="1" customWidth="1"/>
    <col min="14" max="14" width="12" bestFit="1" customWidth="1"/>
    <col min="15" max="15" width="16" bestFit="1" customWidth="1"/>
    <col min="16" max="16" width="14.7109375" bestFit="1" customWidth="1"/>
    <col min="17" max="17" width="12.140625" bestFit="1" customWidth="1"/>
    <col min="18" max="20" width="15" bestFit="1" customWidth="1"/>
    <col min="21" max="21" width="14.7109375" bestFit="1" customWidth="1"/>
    <col min="22" max="23" width="12.5703125" bestFit="1" customWidth="1"/>
    <col min="24" max="24" width="16.140625" bestFit="1" customWidth="1"/>
    <col min="25" max="26" width="17.5703125" bestFit="1" customWidth="1"/>
    <col min="27" max="28" width="13.85546875" bestFit="1" customWidth="1"/>
    <col min="29" max="30" width="13.42578125" bestFit="1" customWidth="1"/>
    <col min="31" max="31" width="16" bestFit="1" customWidth="1"/>
    <col min="32" max="32" width="15.140625" bestFit="1" customWidth="1"/>
    <col min="33" max="33" width="13.42578125" bestFit="1" customWidth="1"/>
    <col min="34" max="34" width="12" bestFit="1" customWidth="1"/>
    <col min="35" max="35" width="19.5703125" bestFit="1" customWidth="1"/>
    <col min="36" max="36" width="15.28515625" bestFit="1" customWidth="1"/>
    <col min="37" max="38" width="17" bestFit="1" customWidth="1"/>
    <col min="39" max="42" width="12" bestFit="1" customWidth="1"/>
    <col min="43" max="44" width="14.140625" bestFit="1" customWidth="1"/>
    <col min="45" max="45" width="14.28515625" bestFit="1" customWidth="1"/>
    <col min="46" max="47" width="18" bestFit="1" customWidth="1"/>
    <col min="48" max="48" width="15.7109375" bestFit="1" customWidth="1"/>
    <col min="49" max="51" width="15.42578125" bestFit="1" customWidth="1"/>
    <col min="52" max="53" width="14.5703125" bestFit="1" customWidth="1"/>
    <col min="54" max="55" width="14" bestFit="1" customWidth="1"/>
    <col min="56" max="56" width="19.140625" bestFit="1" customWidth="1"/>
    <col min="57" max="58" width="14.28515625" bestFit="1" customWidth="1"/>
    <col min="59" max="60" width="13.28515625" bestFit="1" customWidth="1"/>
    <col min="61" max="62" width="18.5703125" bestFit="1" customWidth="1"/>
    <col min="63" max="63" width="12.85546875" bestFit="1" customWidth="1"/>
    <col min="64" max="64" width="17.5703125" bestFit="1" customWidth="1"/>
    <col min="65" max="66" width="16.7109375" bestFit="1" customWidth="1"/>
    <col min="67" max="67" width="20.7109375" bestFit="1" customWidth="1"/>
    <col min="68" max="74" width="16.5703125" bestFit="1" customWidth="1"/>
    <col min="75" max="75" width="12.5703125" bestFit="1" customWidth="1"/>
    <col min="76" max="78" width="17.42578125" bestFit="1" customWidth="1"/>
    <col min="79" max="80" width="14.7109375" bestFit="1" customWidth="1"/>
    <col min="81" max="82" width="12.7109375" bestFit="1" customWidth="1"/>
    <col min="83" max="84" width="12" bestFit="1" customWidth="1"/>
    <col min="85" max="86" width="14" bestFit="1" customWidth="1"/>
    <col min="87" max="87" width="15.7109375" bestFit="1" customWidth="1"/>
    <col min="88" max="88" width="24" bestFit="1" customWidth="1"/>
    <col min="89" max="90" width="15.5703125" bestFit="1" customWidth="1"/>
    <col min="91" max="92" width="14" bestFit="1" customWidth="1"/>
    <col min="93" max="94" width="12.85546875" bestFit="1" customWidth="1"/>
    <col min="95" max="96" width="14" bestFit="1" customWidth="1"/>
    <col min="97" max="100" width="16.85546875" bestFit="1" customWidth="1"/>
    <col min="101" max="101" width="16.140625" bestFit="1" customWidth="1"/>
    <col min="102" max="102" width="14.7109375" bestFit="1" customWidth="1"/>
    <col min="103" max="104" width="12.7109375" bestFit="1" customWidth="1"/>
    <col min="105" max="105" width="16.42578125" bestFit="1" customWidth="1"/>
    <col min="106" max="110" width="19.5703125" bestFit="1" customWidth="1"/>
    <col min="111" max="112" width="15.28515625" bestFit="1" customWidth="1"/>
    <col min="113" max="114" width="14.140625" bestFit="1" customWidth="1"/>
    <col min="115" max="115" width="17.42578125" bestFit="1" customWidth="1"/>
    <col min="116" max="116" width="16.85546875" bestFit="1" customWidth="1"/>
    <col min="117" max="118" width="15.85546875" bestFit="1" customWidth="1"/>
    <col min="119" max="120" width="13.140625" bestFit="1" customWidth="1"/>
    <col min="121" max="121" width="14.42578125" bestFit="1" customWidth="1"/>
    <col min="122" max="128" width="16.7109375" bestFit="1" customWidth="1"/>
    <col min="129" max="131" width="12" bestFit="1" customWidth="1"/>
    <col min="132" max="134" width="13.85546875" bestFit="1" customWidth="1"/>
    <col min="135" max="136" width="15.7109375" bestFit="1" customWidth="1"/>
    <col min="137" max="138" width="16.85546875" bestFit="1" customWidth="1"/>
    <col min="139" max="140" width="12" bestFit="1" customWidth="1"/>
    <col min="141" max="143" width="17.7109375" bestFit="1" customWidth="1"/>
    <col min="144" max="144" width="14.28515625" bestFit="1" customWidth="1"/>
    <col min="145" max="145" width="19.42578125" bestFit="1" customWidth="1"/>
    <col min="146" max="146" width="17.5703125" bestFit="1" customWidth="1"/>
    <col min="147" max="148" width="14.140625" bestFit="1" customWidth="1"/>
    <col min="149" max="149" width="13.42578125" bestFit="1" customWidth="1"/>
    <col min="150" max="152" width="12.42578125" bestFit="1" customWidth="1"/>
    <col min="153" max="153" width="13.5703125" bestFit="1" customWidth="1"/>
    <col min="154" max="154" width="11.85546875" bestFit="1" customWidth="1"/>
    <col min="155" max="157" width="12" bestFit="1" customWidth="1"/>
    <col min="158" max="160" width="19.28515625" bestFit="1" customWidth="1"/>
    <col min="161" max="161" width="12.5703125" bestFit="1" customWidth="1"/>
    <col min="162" max="162" width="20.140625" bestFit="1" customWidth="1"/>
    <col min="163" max="164" width="12" bestFit="1" customWidth="1"/>
    <col min="165" max="165" width="11.7109375" bestFit="1" customWidth="1"/>
    <col min="166" max="167" width="12" bestFit="1" customWidth="1"/>
    <col min="168" max="168" width="13.7109375" bestFit="1" customWidth="1"/>
    <col min="169" max="169" width="13.42578125" bestFit="1" customWidth="1"/>
    <col min="170" max="172" width="15.85546875" bestFit="1" customWidth="1"/>
    <col min="173" max="174" width="15.7109375" bestFit="1" customWidth="1"/>
    <col min="175" max="179" width="23.140625" bestFit="1" customWidth="1"/>
    <col min="180" max="180" width="11.42578125" bestFit="1" customWidth="1"/>
    <col min="181" max="181" width="13.5703125" bestFit="1" customWidth="1"/>
    <col min="182" max="182" width="17.5703125" bestFit="1" customWidth="1"/>
    <col min="183" max="183" width="24.28515625" bestFit="1" customWidth="1"/>
    <col min="184" max="184" width="12" bestFit="1" customWidth="1"/>
    <col min="185" max="187" width="13.28515625" bestFit="1" customWidth="1"/>
    <col min="188" max="189" width="12.85546875" bestFit="1" customWidth="1"/>
    <col min="190" max="190" width="21.5703125" bestFit="1" customWidth="1"/>
    <col min="191" max="191" width="17.5703125" bestFit="1" customWidth="1"/>
    <col min="192" max="192" width="18.7109375" bestFit="1" customWidth="1"/>
    <col min="193" max="193" width="14.7109375" bestFit="1" customWidth="1"/>
    <col min="194" max="194" width="12" bestFit="1" customWidth="1"/>
    <col min="195" max="196" width="14" bestFit="1" customWidth="1"/>
    <col min="197" max="202" width="17.28515625" bestFit="1" customWidth="1"/>
    <col min="203" max="204" width="18.7109375" bestFit="1" customWidth="1"/>
    <col min="205" max="206" width="12.85546875" bestFit="1" customWidth="1"/>
    <col min="207" max="207" width="11" bestFit="1" customWidth="1"/>
    <col min="208" max="208" width="14.42578125" bestFit="1" customWidth="1"/>
    <col min="209" max="210" width="18.85546875" bestFit="1" customWidth="1"/>
    <col min="211" max="211" width="15" bestFit="1" customWidth="1"/>
    <col min="212" max="212" width="16.7109375" bestFit="1" customWidth="1"/>
    <col min="213" max="213" width="14.42578125" bestFit="1" customWidth="1"/>
    <col min="214" max="214" width="12.140625" bestFit="1" customWidth="1"/>
    <col min="215" max="216" width="21.7109375" bestFit="1" customWidth="1"/>
    <col min="217" max="218" width="12" bestFit="1" customWidth="1"/>
    <col min="219" max="219" width="14.5703125" bestFit="1" customWidth="1"/>
    <col min="220" max="221" width="14" bestFit="1" customWidth="1"/>
    <col min="222" max="223" width="15.7109375" bestFit="1" customWidth="1"/>
    <col min="224" max="227" width="18.85546875" bestFit="1" customWidth="1"/>
    <col min="228" max="229" width="14.42578125" bestFit="1" customWidth="1"/>
    <col min="230" max="230" width="15.140625" bestFit="1" customWidth="1"/>
    <col min="231" max="232" width="18.42578125" bestFit="1" customWidth="1"/>
    <col min="233" max="235" width="14.42578125" bestFit="1" customWidth="1"/>
    <col min="236" max="237" width="19.28515625" bestFit="1" customWidth="1"/>
    <col min="238" max="239" width="16.42578125" bestFit="1" customWidth="1"/>
    <col min="240" max="241" width="15.5703125" bestFit="1" customWidth="1"/>
    <col min="242" max="244" width="12.5703125" bestFit="1" customWidth="1"/>
    <col min="245" max="245" width="13.5703125" bestFit="1" customWidth="1"/>
    <col min="246" max="246" width="14.28515625" bestFit="1" customWidth="1"/>
    <col min="247" max="249" width="17.42578125" bestFit="1" customWidth="1"/>
    <col min="250" max="250" width="12.28515625" bestFit="1" customWidth="1"/>
    <col min="251" max="252" width="16.85546875" bestFit="1" customWidth="1"/>
    <col min="253" max="254" width="12.5703125" bestFit="1" customWidth="1"/>
    <col min="255" max="255" width="12" bestFit="1" customWidth="1"/>
    <col min="256" max="258" width="14.7109375" bestFit="1" customWidth="1"/>
    <col min="259" max="261" width="15" bestFit="1" customWidth="1"/>
    <col min="262" max="263" width="18.42578125" bestFit="1" customWidth="1"/>
    <col min="264" max="264" width="16.140625" bestFit="1" customWidth="1"/>
    <col min="265" max="265" width="18.5703125" bestFit="1" customWidth="1"/>
    <col min="266" max="268" width="16.140625" bestFit="1" customWidth="1"/>
    <col min="269" max="270" width="14" bestFit="1" customWidth="1"/>
    <col min="271" max="273" width="20.7109375" bestFit="1" customWidth="1"/>
    <col min="274" max="275" width="12" bestFit="1" customWidth="1"/>
    <col min="276" max="276" width="23.42578125" bestFit="1" customWidth="1"/>
    <col min="277" max="277" width="12" bestFit="1" customWidth="1"/>
    <col min="278" max="278" width="11.85546875" bestFit="1" customWidth="1"/>
    <col min="279" max="280" width="13.28515625" bestFit="1" customWidth="1"/>
    <col min="281" max="282" width="12.85546875" bestFit="1" customWidth="1"/>
    <col min="283" max="285" width="12" bestFit="1" customWidth="1"/>
    <col min="286" max="291" width="13.28515625" bestFit="1" customWidth="1"/>
    <col min="292" max="295" width="16" bestFit="1" customWidth="1"/>
    <col min="296" max="299" width="14.7109375" bestFit="1" customWidth="1"/>
    <col min="300" max="300" width="17.42578125" bestFit="1" customWidth="1"/>
    <col min="301" max="301" width="12" bestFit="1" customWidth="1"/>
    <col min="302" max="302" width="14.28515625" bestFit="1" customWidth="1"/>
    <col min="303" max="304" width="16.140625" bestFit="1" customWidth="1"/>
    <col min="305" max="305" width="20" bestFit="1" customWidth="1"/>
    <col min="306" max="307" width="13.42578125" bestFit="1" customWidth="1"/>
    <col min="308" max="308" width="16.7109375" bestFit="1" customWidth="1"/>
    <col min="309" max="309" width="12" bestFit="1" customWidth="1"/>
    <col min="310" max="312" width="14.28515625" bestFit="1" customWidth="1"/>
    <col min="313" max="321" width="12" bestFit="1" customWidth="1"/>
    <col min="322" max="322" width="13.140625" bestFit="1" customWidth="1"/>
    <col min="323" max="323" width="15.85546875" bestFit="1" customWidth="1"/>
    <col min="324" max="325" width="13.5703125" bestFit="1" customWidth="1"/>
    <col min="326" max="326" width="14.42578125" bestFit="1" customWidth="1"/>
    <col min="327" max="327" width="12" bestFit="1" customWidth="1"/>
    <col min="328" max="329" width="13.7109375" bestFit="1" customWidth="1"/>
    <col min="330" max="330" width="14.42578125" bestFit="1" customWidth="1"/>
    <col min="331" max="335" width="16" bestFit="1" customWidth="1"/>
    <col min="336" max="336" width="13.42578125" bestFit="1" customWidth="1"/>
    <col min="337" max="337" width="17.28515625" bestFit="1" customWidth="1"/>
    <col min="338" max="340" width="19.7109375" bestFit="1" customWidth="1"/>
    <col min="341" max="341" width="16.5703125" bestFit="1" customWidth="1"/>
    <col min="342" max="342" width="16.28515625" bestFit="1" customWidth="1"/>
    <col min="343" max="344" width="14.140625" bestFit="1" customWidth="1"/>
    <col min="345" max="346" width="17.42578125" bestFit="1" customWidth="1"/>
    <col min="347" max="348" width="13.28515625" bestFit="1" customWidth="1"/>
    <col min="349" max="353" width="12.140625" bestFit="1" customWidth="1"/>
    <col min="354" max="354" width="18" bestFit="1" customWidth="1"/>
    <col min="355" max="355" width="14.85546875" bestFit="1" customWidth="1"/>
    <col min="356" max="356" width="16.28515625" bestFit="1" customWidth="1"/>
    <col min="357" max="361" width="15.42578125" bestFit="1" customWidth="1"/>
    <col min="362" max="362" width="18" bestFit="1" customWidth="1"/>
    <col min="363" max="364" width="15.7109375" bestFit="1" customWidth="1"/>
    <col min="365" max="365" width="14.140625" bestFit="1" customWidth="1"/>
    <col min="366" max="366" width="12.42578125" bestFit="1" customWidth="1"/>
    <col min="367" max="368" width="13.5703125" bestFit="1" customWidth="1"/>
    <col min="369" max="369" width="14.42578125" bestFit="1" customWidth="1"/>
    <col min="370" max="370" width="17.7109375" bestFit="1" customWidth="1"/>
    <col min="371" max="372" width="15.28515625" bestFit="1" customWidth="1"/>
    <col min="373" max="375" width="13.5703125" bestFit="1" customWidth="1"/>
    <col min="376" max="376" width="14.5703125" bestFit="1" customWidth="1"/>
    <col min="377" max="378" width="16.28515625" bestFit="1" customWidth="1"/>
    <col min="379" max="382" width="12" bestFit="1" customWidth="1"/>
    <col min="383" max="383" width="19.5703125" bestFit="1" customWidth="1"/>
    <col min="384" max="384" width="17.28515625" bestFit="1" customWidth="1"/>
    <col min="385" max="386" width="12" bestFit="1" customWidth="1"/>
    <col min="387" max="387" width="18.5703125" bestFit="1" customWidth="1"/>
    <col min="388" max="389" width="12" bestFit="1" customWidth="1"/>
    <col min="390" max="392" width="18.42578125" bestFit="1" customWidth="1"/>
    <col min="393" max="394" width="13.85546875" bestFit="1" customWidth="1"/>
    <col min="395" max="396" width="13.42578125" bestFit="1" customWidth="1"/>
    <col min="397" max="398" width="12.42578125" bestFit="1" customWidth="1"/>
    <col min="399" max="401" width="13.140625" bestFit="1" customWidth="1"/>
    <col min="402" max="403" width="13.85546875" bestFit="1" customWidth="1"/>
    <col min="404" max="406" width="15.85546875" bestFit="1" customWidth="1"/>
    <col min="407" max="408" width="15.5703125" bestFit="1" customWidth="1"/>
    <col min="409" max="409" width="17.28515625" bestFit="1" customWidth="1"/>
    <col min="410" max="414" width="14" bestFit="1" customWidth="1"/>
    <col min="415" max="419" width="18.28515625" bestFit="1" customWidth="1"/>
    <col min="420" max="421" width="16.5703125" bestFit="1" customWidth="1"/>
    <col min="422" max="422" width="25.85546875" bestFit="1" customWidth="1"/>
    <col min="423" max="423" width="12" bestFit="1" customWidth="1"/>
    <col min="424" max="427" width="15" bestFit="1" customWidth="1"/>
    <col min="428" max="430" width="15.140625" bestFit="1" customWidth="1"/>
    <col min="431" max="431" width="19.85546875" bestFit="1" customWidth="1"/>
    <col min="432" max="433" width="19.140625" bestFit="1" customWidth="1"/>
    <col min="434" max="434" width="19" bestFit="1" customWidth="1"/>
    <col min="435" max="435" width="17.5703125" bestFit="1" customWidth="1"/>
    <col min="436" max="436" width="13.42578125" bestFit="1" customWidth="1"/>
    <col min="437" max="437" width="12" bestFit="1" customWidth="1"/>
    <col min="438" max="440" width="15.28515625" bestFit="1" customWidth="1"/>
    <col min="441" max="441" width="16" bestFit="1" customWidth="1"/>
    <col min="442" max="446" width="15.42578125" bestFit="1" customWidth="1"/>
    <col min="447" max="454" width="15.85546875" bestFit="1" customWidth="1"/>
    <col min="455" max="459" width="13.28515625" bestFit="1" customWidth="1"/>
    <col min="460" max="460" width="14.140625" bestFit="1" customWidth="1"/>
    <col min="461" max="463" width="12" bestFit="1" customWidth="1"/>
    <col min="464" max="466" width="18.85546875" bestFit="1" customWidth="1"/>
    <col min="467" max="467" width="12.5703125" bestFit="1" customWidth="1"/>
    <col min="468" max="469" width="14.42578125" bestFit="1" customWidth="1"/>
    <col min="470" max="470" width="12" bestFit="1" customWidth="1"/>
    <col min="471" max="471" width="14.140625" bestFit="1" customWidth="1"/>
    <col min="472" max="473" width="12" bestFit="1" customWidth="1"/>
    <col min="474" max="474" width="19.28515625" bestFit="1" customWidth="1"/>
    <col min="475" max="478" width="13.7109375" bestFit="1" customWidth="1"/>
    <col min="479" max="479" width="12.7109375" bestFit="1" customWidth="1"/>
    <col min="480" max="480" width="15.28515625" bestFit="1" customWidth="1"/>
    <col min="481" max="481" width="14.28515625" bestFit="1" customWidth="1"/>
    <col min="482" max="483" width="16.42578125" bestFit="1" customWidth="1"/>
    <col min="484" max="489" width="14.28515625" bestFit="1" customWidth="1"/>
    <col min="490" max="492" width="17.5703125" bestFit="1" customWidth="1"/>
    <col min="493" max="498" width="16.7109375" bestFit="1" customWidth="1"/>
    <col min="499" max="501" width="14" bestFit="1" customWidth="1"/>
    <col min="502" max="502" width="16.85546875" bestFit="1" customWidth="1"/>
    <col min="503" max="506" width="12.7109375" bestFit="1" customWidth="1"/>
    <col min="507" max="510" width="12" bestFit="1" customWidth="1"/>
    <col min="511" max="512" width="17" bestFit="1" customWidth="1"/>
    <col min="513" max="514" width="12" bestFit="1" customWidth="1"/>
    <col min="515" max="515" width="11.5703125" bestFit="1" customWidth="1"/>
    <col min="516" max="517" width="13.7109375" bestFit="1" customWidth="1"/>
    <col min="518" max="519" width="16.42578125" bestFit="1" customWidth="1"/>
    <col min="520" max="520" width="15" bestFit="1" customWidth="1"/>
    <col min="521" max="524" width="12.85546875" bestFit="1" customWidth="1"/>
    <col min="525" max="528" width="12" bestFit="1" customWidth="1"/>
    <col min="529" max="533" width="16.7109375" bestFit="1" customWidth="1"/>
    <col min="534" max="534" width="17.85546875" bestFit="1" customWidth="1"/>
    <col min="535" max="535" width="19.7109375" bestFit="1" customWidth="1"/>
    <col min="536" max="538" width="21.7109375" bestFit="1" customWidth="1"/>
    <col min="539" max="540" width="22.7109375" bestFit="1" customWidth="1"/>
    <col min="541" max="541" width="22.28515625" bestFit="1" customWidth="1"/>
    <col min="542" max="542" width="16.140625" bestFit="1" customWidth="1"/>
    <col min="543" max="546" width="12.42578125" bestFit="1" customWidth="1"/>
    <col min="547" max="547" width="14.5703125" bestFit="1" customWidth="1"/>
    <col min="548" max="550" width="17.7109375" bestFit="1" customWidth="1"/>
    <col min="551" max="552" width="15.85546875" bestFit="1" customWidth="1"/>
    <col min="553" max="553" width="12.42578125" bestFit="1" customWidth="1"/>
    <col min="554" max="555" width="13.7109375" bestFit="1" customWidth="1"/>
    <col min="556" max="556" width="13.85546875" bestFit="1" customWidth="1"/>
    <col min="557" max="560" width="14.85546875" bestFit="1" customWidth="1"/>
    <col min="561" max="562" width="12.7109375" bestFit="1" customWidth="1"/>
    <col min="563" max="564" width="12.85546875" bestFit="1" customWidth="1"/>
    <col min="565" max="565" width="14.5703125" bestFit="1" customWidth="1"/>
    <col min="566" max="567" width="23.7109375" bestFit="1" customWidth="1"/>
    <col min="568" max="569" width="12" bestFit="1" customWidth="1"/>
    <col min="570" max="573" width="12.5703125" bestFit="1" customWidth="1"/>
    <col min="574" max="575" width="17" bestFit="1" customWidth="1"/>
    <col min="576" max="576" width="13.140625" bestFit="1" customWidth="1"/>
    <col min="577" max="577" width="17.42578125" bestFit="1" customWidth="1"/>
    <col min="578" max="579" width="13.42578125" bestFit="1" customWidth="1"/>
    <col min="580" max="584" width="16" bestFit="1" customWidth="1"/>
    <col min="585" max="585" width="19.42578125" bestFit="1" customWidth="1"/>
    <col min="586" max="587" width="18" bestFit="1" customWidth="1"/>
    <col min="588" max="588" width="14.85546875" bestFit="1" customWidth="1"/>
    <col min="589" max="590" width="16.28515625" bestFit="1" customWidth="1"/>
    <col min="591" max="591" width="18.28515625" bestFit="1" customWidth="1"/>
    <col min="592" max="593" width="16.5703125" bestFit="1" customWidth="1"/>
    <col min="594" max="597" width="20.5703125" bestFit="1" customWidth="1"/>
    <col min="598" max="598" width="15.28515625" bestFit="1" customWidth="1"/>
    <col min="599" max="601" width="20.140625" bestFit="1" customWidth="1"/>
    <col min="602" max="608" width="20.85546875" bestFit="1" customWidth="1"/>
    <col min="609" max="611" width="16.85546875" bestFit="1" customWidth="1"/>
    <col min="612" max="618" width="16.28515625" bestFit="1" customWidth="1"/>
    <col min="619" max="624" width="16.85546875" bestFit="1" customWidth="1"/>
    <col min="625" max="625" width="16.42578125" bestFit="1" customWidth="1"/>
    <col min="626" max="626" width="18.28515625" bestFit="1" customWidth="1"/>
    <col min="627" max="630" width="18.7109375" bestFit="1" customWidth="1"/>
    <col min="631" max="633" width="16.5703125" bestFit="1" customWidth="1"/>
    <col min="634" max="641" width="15.42578125" bestFit="1" customWidth="1"/>
    <col min="642" max="642" width="17.28515625" bestFit="1" customWidth="1"/>
    <col min="643" max="643" width="19.28515625" bestFit="1" customWidth="1"/>
    <col min="644" max="644" width="15.140625" bestFit="1" customWidth="1"/>
    <col min="645" max="646" width="13.42578125" bestFit="1" customWidth="1"/>
    <col min="647" max="648" width="16.7109375" bestFit="1" customWidth="1"/>
    <col min="649" max="649" width="14.7109375" bestFit="1" customWidth="1"/>
    <col min="650" max="655" width="21.5703125" bestFit="1" customWidth="1"/>
    <col min="656" max="656" width="20.42578125" bestFit="1" customWidth="1"/>
    <col min="657" max="660" width="15.42578125" bestFit="1" customWidth="1"/>
    <col min="661" max="662" width="13.5703125" bestFit="1" customWidth="1"/>
    <col min="663" max="663" width="16.42578125" bestFit="1" customWidth="1"/>
    <col min="664" max="667" width="17.7109375" bestFit="1" customWidth="1"/>
    <col min="668" max="669" width="22.7109375" bestFit="1" customWidth="1"/>
    <col min="670" max="672" width="15" bestFit="1" customWidth="1"/>
    <col min="673" max="675" width="13.7109375" bestFit="1" customWidth="1"/>
    <col min="676" max="681" width="14" bestFit="1" customWidth="1"/>
    <col min="682" max="682" width="19.28515625" bestFit="1" customWidth="1"/>
    <col min="683" max="683" width="16" bestFit="1" customWidth="1"/>
    <col min="684" max="685" width="12.140625" bestFit="1" customWidth="1"/>
    <col min="686" max="686" width="16.5703125" bestFit="1" customWidth="1"/>
    <col min="687" max="688" width="12.28515625" bestFit="1" customWidth="1"/>
    <col min="689" max="690" width="14.7109375" bestFit="1" customWidth="1"/>
    <col min="691" max="692" width="16.42578125" bestFit="1" customWidth="1"/>
    <col min="693" max="694" width="13.7109375" bestFit="1" customWidth="1"/>
    <col min="695" max="696" width="16.28515625" bestFit="1" customWidth="1"/>
    <col min="697" max="698" width="19" bestFit="1" customWidth="1"/>
    <col min="699" max="700" width="13.28515625" bestFit="1" customWidth="1"/>
    <col min="701" max="703" width="12" bestFit="1" customWidth="1"/>
    <col min="704" max="704" width="11" bestFit="1" customWidth="1"/>
    <col min="705" max="706" width="21.7109375" bestFit="1" customWidth="1"/>
    <col min="707" max="707" width="15.7109375" bestFit="1" customWidth="1"/>
    <col min="708" max="709" width="13.5703125" bestFit="1" customWidth="1"/>
    <col min="710" max="716" width="15.5703125" bestFit="1" customWidth="1"/>
    <col min="717" max="718" width="12" bestFit="1" customWidth="1"/>
    <col min="719" max="723" width="16.28515625" bestFit="1" customWidth="1"/>
    <col min="724" max="724" width="15.85546875" bestFit="1" customWidth="1"/>
    <col min="725" max="725" width="16.5703125" bestFit="1" customWidth="1"/>
    <col min="726" max="726" width="16.42578125" bestFit="1" customWidth="1"/>
    <col min="727" max="727" width="15.85546875" bestFit="1" customWidth="1"/>
    <col min="728" max="728" width="15.7109375" bestFit="1" customWidth="1"/>
    <col min="729" max="729" width="26.42578125" bestFit="1" customWidth="1"/>
    <col min="730" max="730" width="23.85546875" bestFit="1" customWidth="1"/>
    <col min="731" max="731" width="13.85546875" bestFit="1" customWidth="1"/>
    <col min="732" max="733" width="12" bestFit="1" customWidth="1"/>
    <col min="734" max="735" width="11.140625" bestFit="1" customWidth="1"/>
    <col min="736" max="736" width="12" bestFit="1" customWidth="1"/>
    <col min="737" max="737" width="16.140625" bestFit="1" customWidth="1"/>
    <col min="738" max="739" width="16.85546875" bestFit="1" customWidth="1"/>
    <col min="740" max="743" width="15.140625" bestFit="1" customWidth="1"/>
    <col min="744" max="746" width="17.42578125" bestFit="1" customWidth="1"/>
    <col min="747" max="747" width="12" bestFit="1" customWidth="1"/>
    <col min="748" max="748" width="13.28515625" bestFit="1" customWidth="1"/>
    <col min="749" max="752" width="12" bestFit="1" customWidth="1"/>
    <col min="753" max="755" width="14.7109375" bestFit="1" customWidth="1"/>
    <col min="756" max="757" width="12" bestFit="1" customWidth="1"/>
    <col min="758" max="759" width="12.28515625" bestFit="1" customWidth="1"/>
    <col min="760" max="760" width="28" bestFit="1" customWidth="1"/>
    <col min="761" max="762" width="13.42578125" bestFit="1" customWidth="1"/>
    <col min="763" max="763" width="13.140625" bestFit="1" customWidth="1"/>
    <col min="764" max="765" width="16.5703125" bestFit="1" customWidth="1"/>
    <col min="766" max="766" width="13.5703125" bestFit="1" customWidth="1"/>
    <col min="767" max="767" width="17" bestFit="1" customWidth="1"/>
    <col min="768" max="768" width="15.85546875" bestFit="1" customWidth="1"/>
    <col min="769" max="769" width="16.42578125" bestFit="1" customWidth="1"/>
    <col min="770" max="772" width="12.28515625" bestFit="1" customWidth="1"/>
    <col min="773" max="775" width="19.28515625" bestFit="1" customWidth="1"/>
    <col min="776" max="778" width="18.28515625" bestFit="1" customWidth="1"/>
    <col min="779" max="780" width="12" bestFit="1" customWidth="1"/>
    <col min="781" max="781" width="13.28515625" bestFit="1" customWidth="1"/>
    <col min="782" max="782" width="12" bestFit="1" customWidth="1"/>
    <col min="783" max="784" width="16.28515625" bestFit="1" customWidth="1"/>
    <col min="785" max="787" width="15.5703125" bestFit="1" customWidth="1"/>
    <col min="788" max="788" width="17.5703125" bestFit="1" customWidth="1"/>
    <col min="789" max="795" width="17.28515625" bestFit="1" customWidth="1"/>
    <col min="796" max="798" width="12" bestFit="1" customWidth="1"/>
  </cols>
  <sheetData>
    <row r="3" spans="1:5" x14ac:dyDescent="0.25">
      <c r="A3" s="29" t="s">
        <v>4088</v>
      </c>
      <c r="B3" t="s">
        <v>4449</v>
      </c>
      <c r="C3" t="s">
        <v>4447</v>
      </c>
      <c r="D3" t="s">
        <v>4448</v>
      </c>
      <c r="E3" t="s">
        <v>4453</v>
      </c>
    </row>
    <row r="4" spans="1:5" x14ac:dyDescent="0.25">
      <c r="A4" s="30" t="s">
        <v>4089</v>
      </c>
      <c r="B4" s="31">
        <v>7.2547113880155695E-2</v>
      </c>
      <c r="C4" s="31">
        <v>2.0510590279764214E-2</v>
      </c>
      <c r="D4" s="31">
        <v>37.677562049388243</v>
      </c>
      <c r="E4" s="31">
        <v>7</v>
      </c>
    </row>
    <row r="5" spans="1:5" x14ac:dyDescent="0.25">
      <c r="A5" s="30" t="s">
        <v>4090</v>
      </c>
      <c r="B5" s="31">
        <v>31.45587245957724</v>
      </c>
      <c r="C5" s="31">
        <v>17.40709258744312</v>
      </c>
      <c r="D5" s="31">
        <v>79.460933771785136</v>
      </c>
      <c r="E5" s="31">
        <v>7</v>
      </c>
    </row>
    <row r="6" spans="1:5" x14ac:dyDescent="0.25">
      <c r="A6" s="30" t="s">
        <v>4091</v>
      </c>
      <c r="B6" s="31">
        <v>13.125450218619177</v>
      </c>
      <c r="C6" s="31">
        <v>1.6420961727135663</v>
      </c>
      <c r="D6" s="31">
        <v>81.078005346147961</v>
      </c>
      <c r="E6" s="31">
        <v>22</v>
      </c>
    </row>
    <row r="7" spans="1:5" x14ac:dyDescent="0.25">
      <c r="A7" s="30" t="s">
        <v>4092</v>
      </c>
      <c r="B7" s="31">
        <v>0.45678181405418339</v>
      </c>
      <c r="C7" s="31">
        <v>0.10328551654074139</v>
      </c>
      <c r="D7" s="31">
        <v>15.67968413422977</v>
      </c>
      <c r="E7" s="31">
        <v>5</v>
      </c>
    </row>
    <row r="8" spans="1:5" x14ac:dyDescent="0.25">
      <c r="A8" s="30" t="s">
        <v>4093</v>
      </c>
      <c r="B8" s="31">
        <v>0.84483966465705163</v>
      </c>
      <c r="C8" s="31">
        <v>0.84483966465705163</v>
      </c>
      <c r="D8" s="31">
        <v>0.11499696157867501</v>
      </c>
      <c r="E8" s="31">
        <v>1</v>
      </c>
    </row>
    <row r="9" spans="1:5" x14ac:dyDescent="0.25">
      <c r="A9" s="30" t="s">
        <v>4094</v>
      </c>
      <c r="B9" s="31">
        <v>7.8885883809225774</v>
      </c>
      <c r="C9" s="31">
        <v>2.0298825904363289</v>
      </c>
      <c r="D9" s="31">
        <v>51.242379947265619</v>
      </c>
      <c r="E9" s="31">
        <v>4</v>
      </c>
    </row>
    <row r="10" spans="1:5" x14ac:dyDescent="0.25">
      <c r="A10" s="30" t="s">
        <v>4095</v>
      </c>
      <c r="B10" s="31">
        <v>1.4633100832716401E-2</v>
      </c>
      <c r="C10" s="31">
        <v>1.4633100832716401E-2</v>
      </c>
      <c r="D10" s="31">
        <v>0.75322290099805</v>
      </c>
      <c r="E10" s="31">
        <v>1</v>
      </c>
    </row>
    <row r="11" spans="1:5" x14ac:dyDescent="0.25">
      <c r="A11" s="30" t="s">
        <v>4096</v>
      </c>
      <c r="B11" s="31">
        <v>8.2589641012540696E-2</v>
      </c>
      <c r="C11" s="31">
        <v>5.1689306436433262E-2</v>
      </c>
      <c r="D11" s="31">
        <v>60.071464177533102</v>
      </c>
      <c r="E11" s="31">
        <v>6</v>
      </c>
    </row>
    <row r="12" spans="1:5" x14ac:dyDescent="0.25">
      <c r="A12" s="30" t="s">
        <v>4097</v>
      </c>
      <c r="B12" s="31">
        <v>29.091583207976512</v>
      </c>
      <c r="C12" s="31">
        <v>7.202977964345588</v>
      </c>
      <c r="D12" s="31">
        <v>487.25266461512632</v>
      </c>
      <c r="E12" s="31">
        <v>21</v>
      </c>
    </row>
    <row r="13" spans="1:5" x14ac:dyDescent="0.25">
      <c r="A13" s="30" t="s">
        <v>4098</v>
      </c>
      <c r="B13" s="31">
        <v>0.24977368090100757</v>
      </c>
      <c r="C13" s="31">
        <v>0.24977368090100757</v>
      </c>
      <c r="D13" s="31">
        <v>2.04170380861067</v>
      </c>
      <c r="E13" s="31">
        <v>1</v>
      </c>
    </row>
    <row r="14" spans="1:5" x14ac:dyDescent="0.25">
      <c r="A14" s="30" t="s">
        <v>4099</v>
      </c>
      <c r="B14" s="31">
        <v>6.1972857280353399E-2</v>
      </c>
      <c r="C14" s="31">
        <v>3.041680890293573E-2</v>
      </c>
      <c r="D14" s="31">
        <v>27.174502508659543</v>
      </c>
      <c r="E14" s="31">
        <v>4</v>
      </c>
    </row>
    <row r="15" spans="1:5" x14ac:dyDescent="0.25">
      <c r="A15" s="30" t="s">
        <v>4100</v>
      </c>
      <c r="B15" s="31">
        <v>5.8059823760295403E-3</v>
      </c>
      <c r="C15" s="31">
        <v>5.8059823760295403E-3</v>
      </c>
      <c r="D15" s="31">
        <v>0.764731373566096</v>
      </c>
      <c r="E15" s="31">
        <v>1</v>
      </c>
    </row>
    <row r="16" spans="1:5" x14ac:dyDescent="0.25">
      <c r="A16" s="30" t="s">
        <v>4101</v>
      </c>
      <c r="B16" s="31">
        <v>8.8936955978896304</v>
      </c>
      <c r="C16" s="31">
        <v>1.0583714308366561</v>
      </c>
      <c r="D16" s="31">
        <v>141.8637763999773</v>
      </c>
      <c r="E16" s="31">
        <v>14</v>
      </c>
    </row>
    <row r="17" spans="1:5" x14ac:dyDescent="0.25">
      <c r="A17" s="30" t="s">
        <v>4102</v>
      </c>
      <c r="B17" s="31">
        <v>21.86176090242099</v>
      </c>
      <c r="C17" s="31">
        <v>2.1784266881699148</v>
      </c>
      <c r="D17" s="31">
        <v>371.28513279916325</v>
      </c>
      <c r="E17" s="31">
        <v>19</v>
      </c>
    </row>
    <row r="18" spans="1:5" x14ac:dyDescent="0.25">
      <c r="A18" s="30" t="s">
        <v>4103</v>
      </c>
      <c r="B18" s="31">
        <v>1.7498213552590899E-2</v>
      </c>
      <c r="C18" s="31">
        <v>1.3515054073568629E-2</v>
      </c>
      <c r="D18" s="31">
        <v>5.398290496923245</v>
      </c>
      <c r="E18" s="31">
        <v>4</v>
      </c>
    </row>
    <row r="19" spans="1:5" x14ac:dyDescent="0.25">
      <c r="A19" s="30" t="s">
        <v>4104</v>
      </c>
      <c r="B19" s="31">
        <v>3.5266518881763902E-2</v>
      </c>
      <c r="C19" s="31">
        <v>3.276123304663095E-2</v>
      </c>
      <c r="D19" s="31">
        <v>14.698307177525241</v>
      </c>
      <c r="E19" s="31">
        <v>2</v>
      </c>
    </row>
    <row r="20" spans="1:5" x14ac:dyDescent="0.25">
      <c r="A20" s="30" t="s">
        <v>4105</v>
      </c>
      <c r="B20" s="31">
        <v>6.0178479307569401E-3</v>
      </c>
      <c r="C20" s="31">
        <v>6.0178479307569401E-3</v>
      </c>
      <c r="D20" s="31">
        <v>1.0715818728095901</v>
      </c>
      <c r="E20" s="31">
        <v>1</v>
      </c>
    </row>
    <row r="21" spans="1:5" x14ac:dyDescent="0.25">
      <c r="A21" s="30" t="s">
        <v>4106</v>
      </c>
      <c r="B21" s="31">
        <v>0.10317015649344401</v>
      </c>
      <c r="C21" s="31">
        <v>5.171641884028929E-2</v>
      </c>
      <c r="D21" s="31">
        <v>197.97751450730905</v>
      </c>
      <c r="E21" s="31">
        <v>9</v>
      </c>
    </row>
    <row r="22" spans="1:5" x14ac:dyDescent="0.25">
      <c r="A22" s="30" t="s">
        <v>4107</v>
      </c>
      <c r="B22" s="31">
        <v>1.1636482146268652</v>
      </c>
      <c r="C22" s="31">
        <v>0.58876122551684251</v>
      </c>
      <c r="D22" s="31">
        <v>4.9877455410895601</v>
      </c>
      <c r="E22" s="31">
        <v>2</v>
      </c>
    </row>
    <row r="23" spans="1:5" x14ac:dyDescent="0.25">
      <c r="A23" s="30" t="s">
        <v>4108</v>
      </c>
      <c r="B23" s="31">
        <v>2.6024317042905198E-2</v>
      </c>
      <c r="C23" s="31">
        <v>1.9359831023993648E-2</v>
      </c>
      <c r="D23" s="31">
        <v>4.2519337338333765</v>
      </c>
      <c r="E23" s="31">
        <v>2</v>
      </c>
    </row>
    <row r="24" spans="1:5" x14ac:dyDescent="0.25">
      <c r="A24" s="30" t="s">
        <v>4109</v>
      </c>
      <c r="B24" s="31">
        <v>8.45898656314217E-3</v>
      </c>
      <c r="C24" s="31">
        <v>8.45898656314217E-3</v>
      </c>
      <c r="D24" s="31">
        <v>1.4232692389134201</v>
      </c>
      <c r="E24" s="31">
        <v>1</v>
      </c>
    </row>
    <row r="25" spans="1:5" x14ac:dyDescent="0.25">
      <c r="A25" s="30" t="s">
        <v>4110</v>
      </c>
      <c r="B25" s="31">
        <v>10.896469083539367</v>
      </c>
      <c r="C25" s="31">
        <v>0.72222277038529215</v>
      </c>
      <c r="D25" s="31">
        <v>241.5472115790306</v>
      </c>
      <c r="E25" s="31">
        <v>16</v>
      </c>
    </row>
    <row r="26" spans="1:5" x14ac:dyDescent="0.25">
      <c r="A26" s="30" t="s">
        <v>4111</v>
      </c>
      <c r="B26" s="31">
        <v>4.0105674943249054</v>
      </c>
      <c r="C26" s="31">
        <v>0.71383207050532804</v>
      </c>
      <c r="D26" s="31">
        <v>122.46566988142752</v>
      </c>
      <c r="E26" s="31">
        <v>10</v>
      </c>
    </row>
    <row r="27" spans="1:5" x14ac:dyDescent="0.25">
      <c r="A27" s="30" t="s">
        <v>4112</v>
      </c>
      <c r="B27" s="31">
        <v>11.747253901954808</v>
      </c>
      <c r="C27" s="31">
        <v>3.1026009594813901</v>
      </c>
      <c r="D27" s="31">
        <v>28.775662619772699</v>
      </c>
      <c r="E27" s="31">
        <v>5</v>
      </c>
    </row>
    <row r="28" spans="1:5" x14ac:dyDescent="0.25">
      <c r="A28" s="30" t="s">
        <v>4113</v>
      </c>
      <c r="B28" s="31">
        <v>1.1412972759506E-2</v>
      </c>
      <c r="C28" s="31">
        <v>1.0045570342655411E-2</v>
      </c>
      <c r="D28" s="31">
        <v>1.533143961257271</v>
      </c>
      <c r="E28" s="31">
        <v>2</v>
      </c>
    </row>
    <row r="29" spans="1:5" x14ac:dyDescent="0.25">
      <c r="A29" s="30" t="s">
        <v>4114</v>
      </c>
      <c r="B29" s="31">
        <v>9.1195300433915314</v>
      </c>
      <c r="C29" s="31">
        <v>3.6856901522763605</v>
      </c>
      <c r="D29" s="31">
        <v>36.529512546851919</v>
      </c>
      <c r="E29" s="31">
        <v>7</v>
      </c>
    </row>
    <row r="30" spans="1:5" x14ac:dyDescent="0.25">
      <c r="A30" s="30" t="s">
        <v>4115</v>
      </c>
      <c r="B30" s="31">
        <v>9.47512561347447E-3</v>
      </c>
      <c r="C30" s="31">
        <v>8.1297301792646846E-3</v>
      </c>
      <c r="D30" s="31">
        <v>4.1458241936194078</v>
      </c>
      <c r="E30" s="31">
        <v>2</v>
      </c>
    </row>
    <row r="31" spans="1:5" x14ac:dyDescent="0.25">
      <c r="A31" s="30" t="s">
        <v>4116</v>
      </c>
      <c r="B31" s="31">
        <v>4.6700429644487089</v>
      </c>
      <c r="C31" s="31">
        <v>0.95556696401214014</v>
      </c>
      <c r="D31" s="31">
        <v>4.1144038248572494</v>
      </c>
      <c r="E31" s="31">
        <v>5</v>
      </c>
    </row>
    <row r="32" spans="1:5" x14ac:dyDescent="0.25">
      <c r="A32" s="30" t="s">
        <v>4117</v>
      </c>
      <c r="B32" s="31">
        <v>35.016295308295852</v>
      </c>
      <c r="C32" s="31">
        <v>4.3836488742777941</v>
      </c>
      <c r="D32" s="31">
        <v>224.45237186590478</v>
      </c>
      <c r="E32" s="31">
        <v>32</v>
      </c>
    </row>
    <row r="33" spans="1:5" x14ac:dyDescent="0.25">
      <c r="A33" s="30" t="s">
        <v>4118</v>
      </c>
      <c r="B33" s="31">
        <v>4.112817885112003</v>
      </c>
      <c r="C33" s="31">
        <v>0.48444558060042969</v>
      </c>
      <c r="D33" s="31">
        <v>57.186192358948574</v>
      </c>
      <c r="E33" s="31">
        <v>10</v>
      </c>
    </row>
    <row r="34" spans="1:5" x14ac:dyDescent="0.25">
      <c r="A34" s="30" t="s">
        <v>4119</v>
      </c>
      <c r="B34" s="31">
        <v>0.19577640971086899</v>
      </c>
      <c r="C34" s="31">
        <v>4.2524395405289274E-2</v>
      </c>
      <c r="D34" s="31">
        <v>71.458268186274481</v>
      </c>
      <c r="E34" s="31">
        <v>12</v>
      </c>
    </row>
    <row r="35" spans="1:5" x14ac:dyDescent="0.25">
      <c r="A35" s="30" t="s">
        <v>4120</v>
      </c>
      <c r="B35" s="31">
        <v>17.877603891162956</v>
      </c>
      <c r="C35" s="31">
        <v>9.0360179782644856</v>
      </c>
      <c r="D35" s="31">
        <v>16.107256023245384</v>
      </c>
      <c r="E35" s="31">
        <v>2</v>
      </c>
    </row>
    <row r="36" spans="1:5" x14ac:dyDescent="0.25">
      <c r="A36" s="30" t="s">
        <v>4121</v>
      </c>
      <c r="B36" s="31">
        <v>3.52295595014743E-2</v>
      </c>
      <c r="C36" s="31">
        <v>3.52295595014743E-2</v>
      </c>
      <c r="D36" s="31">
        <v>0.51622653070453495</v>
      </c>
      <c r="E36" s="31">
        <v>1</v>
      </c>
    </row>
    <row r="37" spans="1:5" x14ac:dyDescent="0.25">
      <c r="A37" s="30" t="s">
        <v>4122</v>
      </c>
      <c r="B37" s="31">
        <v>0.94457109525882688</v>
      </c>
      <c r="C37" s="31">
        <v>0.18508452895326757</v>
      </c>
      <c r="D37" s="31">
        <v>36.216065279984825</v>
      </c>
      <c r="E37" s="31">
        <v>11</v>
      </c>
    </row>
    <row r="38" spans="1:5" x14ac:dyDescent="0.25">
      <c r="A38" s="30" t="s">
        <v>4123</v>
      </c>
      <c r="B38" s="31">
        <v>45.94339812294313</v>
      </c>
      <c r="C38" s="31">
        <v>30.901616811323219</v>
      </c>
      <c r="D38" s="31">
        <v>58.777931129028104</v>
      </c>
      <c r="E38" s="31">
        <v>3</v>
      </c>
    </row>
    <row r="39" spans="1:5" x14ac:dyDescent="0.25">
      <c r="A39" s="30" t="s">
        <v>4124</v>
      </c>
      <c r="B39" s="31">
        <v>5.18277078152082E-3</v>
      </c>
      <c r="C39" s="31">
        <v>5.18277078152082E-3</v>
      </c>
      <c r="D39" s="31">
        <v>0.44969332583399102</v>
      </c>
      <c r="E39" s="31">
        <v>1</v>
      </c>
    </row>
    <row r="40" spans="1:5" x14ac:dyDescent="0.25">
      <c r="A40" s="30" t="s">
        <v>4125</v>
      </c>
      <c r="B40" s="31">
        <v>4.2732543181521199E-2</v>
      </c>
      <c r="C40" s="31">
        <v>2.4120463051841054E-2</v>
      </c>
      <c r="D40" s="31">
        <v>9.8402568863212903</v>
      </c>
      <c r="E40" s="31">
        <v>4</v>
      </c>
    </row>
    <row r="41" spans="1:5" x14ac:dyDescent="0.25">
      <c r="A41" s="30" t="s">
        <v>4126</v>
      </c>
      <c r="B41" s="31">
        <v>6.6592699974209388</v>
      </c>
      <c r="C41" s="31">
        <v>2.4181192946820116</v>
      </c>
      <c r="D41" s="31">
        <v>55.885802446580001</v>
      </c>
      <c r="E41" s="31">
        <v>7</v>
      </c>
    </row>
    <row r="42" spans="1:5" x14ac:dyDescent="0.25">
      <c r="A42" s="30" t="s">
        <v>4127</v>
      </c>
      <c r="B42" s="31">
        <v>4.6287517414163801E-2</v>
      </c>
      <c r="C42" s="31">
        <v>3.1864519117901197E-2</v>
      </c>
      <c r="D42" s="31">
        <v>37.749135218363925</v>
      </c>
      <c r="E42" s="31">
        <v>5</v>
      </c>
    </row>
    <row r="43" spans="1:5" x14ac:dyDescent="0.25">
      <c r="A43" s="30" t="s">
        <v>4128</v>
      </c>
      <c r="B43" s="31">
        <v>60.882215869139223</v>
      </c>
      <c r="C43" s="31">
        <v>12.561736532611109</v>
      </c>
      <c r="D43" s="31">
        <v>488.40018383676824</v>
      </c>
      <c r="E43" s="31">
        <v>49</v>
      </c>
    </row>
    <row r="44" spans="1:5" x14ac:dyDescent="0.25">
      <c r="A44" s="30" t="s">
        <v>4129</v>
      </c>
      <c r="B44" s="31">
        <v>9.4085878388444233E-2</v>
      </c>
      <c r="C44" s="31">
        <v>9.4085878388444233E-2</v>
      </c>
      <c r="D44" s="31">
        <v>1.22817660945018</v>
      </c>
      <c r="E44" s="31">
        <v>1</v>
      </c>
    </row>
    <row r="45" spans="1:5" x14ac:dyDescent="0.25">
      <c r="A45" s="30" t="s">
        <v>4130</v>
      </c>
      <c r="B45" s="31">
        <v>24.009483560754468</v>
      </c>
      <c r="C45" s="31">
        <v>7.0910312242387388</v>
      </c>
      <c r="D45" s="31">
        <v>60.750755575868368</v>
      </c>
      <c r="E45" s="31">
        <v>5</v>
      </c>
    </row>
    <row r="46" spans="1:5" x14ac:dyDescent="0.25">
      <c r="A46" s="30" t="s">
        <v>4131</v>
      </c>
      <c r="B46" s="31">
        <v>1.771792661697885</v>
      </c>
      <c r="C46" s="31">
        <v>0.38615408572715476</v>
      </c>
      <c r="D46" s="31">
        <v>93.401909862048427</v>
      </c>
      <c r="E46" s="31">
        <v>7</v>
      </c>
    </row>
    <row r="47" spans="1:5" x14ac:dyDescent="0.25">
      <c r="A47" s="30" t="s">
        <v>4132</v>
      </c>
      <c r="B47" s="31">
        <v>4.8736123466769199E-2</v>
      </c>
      <c r="C47" s="31">
        <v>2.7572809300208612E-2</v>
      </c>
      <c r="D47" s="31">
        <v>52.215992392489255</v>
      </c>
      <c r="E47" s="31">
        <v>8</v>
      </c>
    </row>
    <row r="48" spans="1:5" x14ac:dyDescent="0.25">
      <c r="A48" s="30" t="s">
        <v>4133</v>
      </c>
      <c r="B48" s="31">
        <v>11.708858967296928</v>
      </c>
      <c r="C48" s="31">
        <v>9.5881029639588515</v>
      </c>
      <c r="D48" s="31">
        <v>1.664026371844445</v>
      </c>
      <c r="E48" s="31">
        <v>2</v>
      </c>
    </row>
    <row r="49" spans="1:5" x14ac:dyDescent="0.25">
      <c r="A49" s="30" t="s">
        <v>4134</v>
      </c>
      <c r="B49" s="31">
        <v>1.1877675149356901E-2</v>
      </c>
      <c r="C49" s="31">
        <v>1.1877675149356901E-2</v>
      </c>
      <c r="D49" s="31">
        <v>1.84319175288157</v>
      </c>
      <c r="E49" s="31">
        <v>1</v>
      </c>
    </row>
    <row r="50" spans="1:5" x14ac:dyDescent="0.25">
      <c r="A50" s="30" t="s">
        <v>4135</v>
      </c>
      <c r="B50" s="31">
        <v>9.9744290914806442</v>
      </c>
      <c r="C50" s="31">
        <v>1.1610666905392801</v>
      </c>
      <c r="D50" s="31">
        <v>84.130050903906252</v>
      </c>
      <c r="E50" s="31">
        <v>9</v>
      </c>
    </row>
    <row r="51" spans="1:5" x14ac:dyDescent="0.25">
      <c r="A51" s="30" t="s">
        <v>4136</v>
      </c>
      <c r="B51" s="31">
        <v>2.3425942213708799E-2</v>
      </c>
      <c r="C51" s="31">
        <v>2.3425942213708799E-2</v>
      </c>
      <c r="D51" s="31">
        <v>2.9687580784492802</v>
      </c>
      <c r="E51" s="31">
        <v>1</v>
      </c>
    </row>
    <row r="52" spans="1:5" x14ac:dyDescent="0.25">
      <c r="A52" s="30" t="s">
        <v>4137</v>
      </c>
      <c r="B52" s="31">
        <v>0.103137545640657</v>
      </c>
      <c r="C52" s="31">
        <v>5.1423687319767694E-2</v>
      </c>
      <c r="D52" s="31">
        <v>190.52912754477563</v>
      </c>
      <c r="E52" s="31">
        <v>13</v>
      </c>
    </row>
    <row r="53" spans="1:5" x14ac:dyDescent="0.25">
      <c r="A53" s="30" t="s">
        <v>4138</v>
      </c>
      <c r="B53" s="31">
        <v>35.520299310161185</v>
      </c>
      <c r="C53" s="31">
        <v>5.9455127540544357</v>
      </c>
      <c r="D53" s="31">
        <v>115.62562548687795</v>
      </c>
      <c r="E53" s="31">
        <v>15</v>
      </c>
    </row>
    <row r="54" spans="1:5" x14ac:dyDescent="0.25">
      <c r="A54" s="30" t="s">
        <v>4139</v>
      </c>
      <c r="B54" s="31">
        <v>8.0296396941086895E-2</v>
      </c>
      <c r="C54" s="31">
        <v>3.7539529319786019E-2</v>
      </c>
      <c r="D54" s="31">
        <v>77.852897492009575</v>
      </c>
      <c r="E54" s="31">
        <v>8</v>
      </c>
    </row>
    <row r="55" spans="1:5" x14ac:dyDescent="0.25">
      <c r="A55" s="30" t="s">
        <v>4140</v>
      </c>
      <c r="B55" s="31">
        <v>9.7936507336110559</v>
      </c>
      <c r="C55" s="31">
        <v>3.0849959777814191</v>
      </c>
      <c r="D55" s="31">
        <v>37.426267811920731</v>
      </c>
      <c r="E55" s="31">
        <v>8</v>
      </c>
    </row>
    <row r="56" spans="1:5" x14ac:dyDescent="0.25">
      <c r="A56" s="30" t="s">
        <v>4141</v>
      </c>
      <c r="B56" s="31">
        <v>3.9572333347026298E-2</v>
      </c>
      <c r="C56" s="31">
        <v>2.1738651341404798E-2</v>
      </c>
      <c r="D56" s="31">
        <v>44.765451154873858</v>
      </c>
      <c r="E56" s="31">
        <v>4</v>
      </c>
    </row>
    <row r="57" spans="1:5" x14ac:dyDescent="0.25">
      <c r="A57" s="30" t="s">
        <v>4142</v>
      </c>
      <c r="B57" s="31">
        <v>34.145780179970657</v>
      </c>
      <c r="C57" s="31">
        <v>3.9879555156434869</v>
      </c>
      <c r="D57" s="31">
        <v>292.34950476889372</v>
      </c>
      <c r="E57" s="31">
        <v>54</v>
      </c>
    </row>
    <row r="58" spans="1:5" x14ac:dyDescent="0.25">
      <c r="A58" s="30" t="s">
        <v>4143</v>
      </c>
      <c r="B58" s="31">
        <v>1.8555003451768502E-2</v>
      </c>
      <c r="C58" s="31">
        <v>1.8555003451768502E-2</v>
      </c>
      <c r="D58" s="31">
        <v>1.46648791490175</v>
      </c>
      <c r="E58" s="31">
        <v>1</v>
      </c>
    </row>
    <row r="59" spans="1:5" x14ac:dyDescent="0.25">
      <c r="A59" s="30" t="s">
        <v>4144</v>
      </c>
      <c r="B59" s="31">
        <v>4.1043691900897503E-2</v>
      </c>
      <c r="C59" s="31">
        <v>2.353562157168404E-2</v>
      </c>
      <c r="D59" s="31">
        <v>21.198172801658757</v>
      </c>
      <c r="E59" s="31">
        <v>5</v>
      </c>
    </row>
    <row r="60" spans="1:5" x14ac:dyDescent="0.25">
      <c r="A60" s="30" t="s">
        <v>4145</v>
      </c>
      <c r="B60" s="31">
        <v>5.8032003728042203E-3</v>
      </c>
      <c r="C60" s="31">
        <v>5.5719802325656948E-3</v>
      </c>
      <c r="D60" s="31">
        <v>0.64512058416348506</v>
      </c>
      <c r="E60" s="31">
        <v>2</v>
      </c>
    </row>
    <row r="61" spans="1:5" x14ac:dyDescent="0.25">
      <c r="A61" s="30" t="s">
        <v>4146</v>
      </c>
      <c r="B61" s="31">
        <v>3.3705059823548697E-2</v>
      </c>
      <c r="C61" s="31">
        <v>1.4578768499263791E-2</v>
      </c>
      <c r="D61" s="31">
        <v>3.9544920895955578</v>
      </c>
      <c r="E61" s="31">
        <v>4</v>
      </c>
    </row>
    <row r="62" spans="1:5" x14ac:dyDescent="0.25">
      <c r="A62" s="30" t="s">
        <v>4147</v>
      </c>
      <c r="B62" s="31">
        <v>6.6795905776939657</v>
      </c>
      <c r="C62" s="31">
        <v>1.0078689237946317</v>
      </c>
      <c r="D62" s="31">
        <v>54.501193668152922</v>
      </c>
      <c r="E62" s="31">
        <v>19</v>
      </c>
    </row>
    <row r="63" spans="1:5" x14ac:dyDescent="0.25">
      <c r="A63" s="30" t="s">
        <v>4148</v>
      </c>
      <c r="B63" s="31">
        <v>0.20656772704420201</v>
      </c>
      <c r="C63" s="31">
        <v>5.0257464217197734E-2</v>
      </c>
      <c r="D63" s="31">
        <v>40.908547167764638</v>
      </c>
      <c r="E63" s="31">
        <v>6</v>
      </c>
    </row>
    <row r="64" spans="1:5" x14ac:dyDescent="0.25">
      <c r="A64" s="30" t="s">
        <v>4149</v>
      </c>
      <c r="B64" s="31">
        <v>7.9047504647821704E-2</v>
      </c>
      <c r="C64" s="31">
        <v>2.7833035851638564E-2</v>
      </c>
      <c r="D64" s="31">
        <v>15.994714418011339</v>
      </c>
      <c r="E64" s="31">
        <v>4</v>
      </c>
    </row>
    <row r="65" spans="1:5" x14ac:dyDescent="0.25">
      <c r="A65" s="30" t="s">
        <v>4150</v>
      </c>
      <c r="B65" s="31">
        <v>0.18445130009147001</v>
      </c>
      <c r="C65" s="31">
        <v>9.3019915379014703E-2</v>
      </c>
      <c r="D65" s="31">
        <v>110.89999319844961</v>
      </c>
      <c r="E65" s="31">
        <v>6</v>
      </c>
    </row>
    <row r="66" spans="1:5" x14ac:dyDescent="0.25">
      <c r="A66" s="30" t="s">
        <v>4151</v>
      </c>
      <c r="B66" s="31">
        <v>0.18199521880275499</v>
      </c>
      <c r="C66" s="31">
        <v>0.11857626765737835</v>
      </c>
      <c r="D66" s="31">
        <v>36.392755504102368</v>
      </c>
      <c r="E66" s="31">
        <v>5</v>
      </c>
    </row>
    <row r="67" spans="1:5" x14ac:dyDescent="0.25">
      <c r="A67" s="30" t="s">
        <v>4152</v>
      </c>
      <c r="B67" s="31">
        <v>41.050113631294742</v>
      </c>
      <c r="C67" s="31">
        <v>28.897816827262904</v>
      </c>
      <c r="D67" s="31">
        <v>112.28741148689561</v>
      </c>
      <c r="E67" s="31">
        <v>8</v>
      </c>
    </row>
    <row r="68" spans="1:5" x14ac:dyDescent="0.25">
      <c r="A68" s="30" t="s">
        <v>4153</v>
      </c>
      <c r="B68" s="31">
        <v>4.7497776027846099E-2</v>
      </c>
      <c r="C68" s="31">
        <v>2.5065980808782334E-2</v>
      </c>
      <c r="D68" s="31">
        <v>4.9789374501144863</v>
      </c>
      <c r="E68" s="31">
        <v>3</v>
      </c>
    </row>
    <row r="69" spans="1:5" x14ac:dyDescent="0.25">
      <c r="A69" s="30" t="s">
        <v>4154</v>
      </c>
      <c r="B69" s="31">
        <v>4.9820867046922603E-2</v>
      </c>
      <c r="C69" s="31">
        <v>3.7547241062800531E-2</v>
      </c>
      <c r="D69" s="31">
        <v>58.400581411707989</v>
      </c>
      <c r="E69" s="31">
        <v>3</v>
      </c>
    </row>
    <row r="70" spans="1:5" x14ac:dyDescent="0.25">
      <c r="A70" s="30" t="s">
        <v>4155</v>
      </c>
      <c r="B70" s="31">
        <v>13.60541189249366</v>
      </c>
      <c r="C70" s="31">
        <v>1.3523605397266565</v>
      </c>
      <c r="D70" s="31">
        <v>234.40669333333904</v>
      </c>
      <c r="E70" s="31">
        <v>27</v>
      </c>
    </row>
    <row r="71" spans="1:5" x14ac:dyDescent="0.25">
      <c r="A71" s="30" t="s">
        <v>4156</v>
      </c>
      <c r="B71" s="31">
        <v>5.9218082496325299E-2</v>
      </c>
      <c r="C71" s="31">
        <v>2.3245898485654878E-2</v>
      </c>
      <c r="D71" s="31">
        <v>76.768708004999226</v>
      </c>
      <c r="E71" s="31">
        <v>10</v>
      </c>
    </row>
    <row r="72" spans="1:5" x14ac:dyDescent="0.25">
      <c r="A72" s="30" t="s">
        <v>4157</v>
      </c>
      <c r="B72" s="31">
        <v>9.6420502666150689</v>
      </c>
      <c r="C72" s="31">
        <v>1.4982808183009197</v>
      </c>
      <c r="D72" s="31">
        <v>59.862145222590691</v>
      </c>
      <c r="E72" s="31">
        <v>10</v>
      </c>
    </row>
    <row r="73" spans="1:5" x14ac:dyDescent="0.25">
      <c r="A73" s="30" t="s">
        <v>4158</v>
      </c>
      <c r="B73" s="31">
        <v>0.78880688620818618</v>
      </c>
      <c r="C73" s="31">
        <v>0.23395417766496315</v>
      </c>
      <c r="D73" s="31">
        <v>21.896531185353059</v>
      </c>
      <c r="E73" s="31">
        <v>6</v>
      </c>
    </row>
    <row r="74" spans="1:5" x14ac:dyDescent="0.25">
      <c r="A74" s="30" t="s">
        <v>4159</v>
      </c>
      <c r="B74" s="31">
        <v>3.0559314163052114</v>
      </c>
      <c r="C74" s="31">
        <v>0.38027150953603039</v>
      </c>
      <c r="D74" s="31">
        <v>105.01565768856204</v>
      </c>
      <c r="E74" s="31">
        <v>16</v>
      </c>
    </row>
    <row r="75" spans="1:5" x14ac:dyDescent="0.25">
      <c r="A75" s="30" t="s">
        <v>4160</v>
      </c>
      <c r="B75" s="31">
        <v>2.1532396444783299E-2</v>
      </c>
      <c r="C75" s="31">
        <v>1.71138707249327E-2</v>
      </c>
      <c r="D75" s="31">
        <v>2.5235571072449998</v>
      </c>
      <c r="E75" s="31">
        <v>2</v>
      </c>
    </row>
    <row r="76" spans="1:5" x14ac:dyDescent="0.25">
      <c r="A76" s="30" t="s">
        <v>4161</v>
      </c>
      <c r="B76" s="31">
        <v>8.6722670594803493</v>
      </c>
      <c r="C76" s="31">
        <v>0.78212955888777835</v>
      </c>
      <c r="D76" s="31">
        <v>411.42202167477643</v>
      </c>
      <c r="E76" s="31">
        <v>28</v>
      </c>
    </row>
    <row r="77" spans="1:5" x14ac:dyDescent="0.25">
      <c r="A77" s="30" t="s">
        <v>4162</v>
      </c>
      <c r="B77" s="31">
        <v>1.26953450050821E-2</v>
      </c>
      <c r="C77" s="31">
        <v>1.0335171043026989E-2</v>
      </c>
      <c r="D77" s="31">
        <v>1.6617368159283421</v>
      </c>
      <c r="E77" s="31">
        <v>2</v>
      </c>
    </row>
    <row r="78" spans="1:5" x14ac:dyDescent="0.25">
      <c r="A78" s="30" t="s">
        <v>4163</v>
      </c>
      <c r="B78" s="31">
        <v>36.297359268815164</v>
      </c>
      <c r="C78" s="31">
        <v>20.814523903450556</v>
      </c>
      <c r="D78" s="31">
        <v>90.945233757202544</v>
      </c>
      <c r="E78" s="31">
        <v>6</v>
      </c>
    </row>
    <row r="79" spans="1:5" x14ac:dyDescent="0.25">
      <c r="A79" s="30" t="s">
        <v>4164</v>
      </c>
      <c r="B79" s="31">
        <v>1.3251508608303399E-2</v>
      </c>
      <c r="C79" s="31">
        <v>1.3251508608303399E-2</v>
      </c>
      <c r="D79" s="31">
        <v>8.1518671031426599</v>
      </c>
      <c r="E79" s="31">
        <v>1</v>
      </c>
    </row>
    <row r="80" spans="1:5" x14ac:dyDescent="0.25">
      <c r="A80" s="30" t="s">
        <v>4165</v>
      </c>
      <c r="B80" s="31">
        <v>3.1042465185785315</v>
      </c>
      <c r="C80" s="31">
        <v>0.52640072142252781</v>
      </c>
      <c r="D80" s="31">
        <v>131.46728105017968</v>
      </c>
      <c r="E80" s="31">
        <v>11</v>
      </c>
    </row>
    <row r="81" spans="1:5" x14ac:dyDescent="0.25">
      <c r="A81" s="30" t="s">
        <v>4166</v>
      </c>
      <c r="B81" s="31">
        <v>1.32742566198623E-2</v>
      </c>
      <c r="C81" s="31">
        <v>1.32742566198623E-2</v>
      </c>
      <c r="D81" s="31">
        <v>0.96800463741279896</v>
      </c>
      <c r="E81" s="31">
        <v>1</v>
      </c>
    </row>
    <row r="82" spans="1:5" x14ac:dyDescent="0.25">
      <c r="A82" s="30" t="s">
        <v>4167</v>
      </c>
      <c r="B82" s="31">
        <v>8.238824956459835</v>
      </c>
      <c r="C82" s="31">
        <v>1.5046323605287821</v>
      </c>
      <c r="D82" s="31">
        <v>194.76291903587199</v>
      </c>
      <c r="E82" s="31">
        <v>18</v>
      </c>
    </row>
    <row r="83" spans="1:5" x14ac:dyDescent="0.25">
      <c r="A83" s="30" t="s">
        <v>4168</v>
      </c>
      <c r="B83" s="31">
        <v>0.68369818996387</v>
      </c>
      <c r="C83" s="31">
        <v>0.68369818996387</v>
      </c>
      <c r="D83" s="31">
        <v>1.0360357122089401</v>
      </c>
      <c r="E83" s="31">
        <v>1</v>
      </c>
    </row>
    <row r="84" spans="1:5" x14ac:dyDescent="0.25">
      <c r="A84" s="30" t="s">
        <v>4169</v>
      </c>
      <c r="B84" s="31">
        <v>4.040711148297123</v>
      </c>
      <c r="C84" s="31">
        <v>0.99668071428820137</v>
      </c>
      <c r="D84" s="31">
        <v>143.04915586339467</v>
      </c>
      <c r="E84" s="31">
        <v>23</v>
      </c>
    </row>
    <row r="85" spans="1:5" x14ac:dyDescent="0.25">
      <c r="A85" s="30" t="s">
        <v>4170</v>
      </c>
      <c r="B85" s="31">
        <v>3.0668721424588927</v>
      </c>
      <c r="C85" s="31">
        <v>0.6745423634148926</v>
      </c>
      <c r="D85" s="31">
        <v>255.92885566798282</v>
      </c>
      <c r="E85" s="31">
        <v>14</v>
      </c>
    </row>
    <row r="86" spans="1:5" x14ac:dyDescent="0.25">
      <c r="A86" s="30" t="s">
        <v>4171</v>
      </c>
      <c r="B86" s="31">
        <v>2.49813770070304E-2</v>
      </c>
      <c r="C86" s="31">
        <v>1.7548238447271623E-2</v>
      </c>
      <c r="D86" s="31">
        <v>9.9188681311590585</v>
      </c>
      <c r="E86" s="31">
        <v>4</v>
      </c>
    </row>
    <row r="87" spans="1:5" x14ac:dyDescent="0.25">
      <c r="A87" s="30" t="s">
        <v>4172</v>
      </c>
      <c r="B87" s="31">
        <v>4.2473233526328951</v>
      </c>
      <c r="C87" s="31">
        <v>1.9586776048319432</v>
      </c>
      <c r="D87" s="31">
        <v>43.646345174411465</v>
      </c>
      <c r="E87" s="31">
        <v>6</v>
      </c>
    </row>
    <row r="88" spans="1:5" x14ac:dyDescent="0.25">
      <c r="A88" s="30" t="s">
        <v>4173</v>
      </c>
      <c r="B88" s="31">
        <v>15.625174043453745</v>
      </c>
      <c r="C88" s="31">
        <v>1.1759938297192296</v>
      </c>
      <c r="D88" s="31">
        <v>480.87121532402512</v>
      </c>
      <c r="E88" s="31">
        <v>39</v>
      </c>
    </row>
    <row r="89" spans="1:5" x14ac:dyDescent="0.25">
      <c r="A89" s="30" t="s">
        <v>4174</v>
      </c>
      <c r="B89" s="31">
        <v>2.0090240295453698E-2</v>
      </c>
      <c r="C89" s="31">
        <v>2.0090240295453698E-2</v>
      </c>
      <c r="D89" s="31">
        <v>2.3768697757317501</v>
      </c>
      <c r="E89" s="31">
        <v>1</v>
      </c>
    </row>
    <row r="90" spans="1:5" x14ac:dyDescent="0.25">
      <c r="A90" s="30" t="s">
        <v>4175</v>
      </c>
      <c r="B90" s="31">
        <v>1.2644323526957271</v>
      </c>
      <c r="C90" s="31">
        <v>0.16217413649610654</v>
      </c>
      <c r="D90" s="31">
        <v>75.641907963451729</v>
      </c>
      <c r="E90" s="31">
        <v>17</v>
      </c>
    </row>
    <row r="91" spans="1:5" x14ac:dyDescent="0.25">
      <c r="A91" s="30" t="s">
        <v>4176</v>
      </c>
      <c r="B91" s="31">
        <v>3.6178645184648333</v>
      </c>
      <c r="C91" s="31">
        <v>0.50653727536829163</v>
      </c>
      <c r="D91" s="31">
        <v>189.71608530611513</v>
      </c>
      <c r="E91" s="31">
        <v>13</v>
      </c>
    </row>
    <row r="92" spans="1:5" x14ac:dyDescent="0.25">
      <c r="A92" s="30" t="s">
        <v>4177</v>
      </c>
      <c r="B92" s="31">
        <v>16.14435661026253</v>
      </c>
      <c r="C92" s="31">
        <v>1.0970986623613137</v>
      </c>
      <c r="D92" s="31">
        <v>337.6856410653541</v>
      </c>
      <c r="E92" s="31">
        <v>19</v>
      </c>
    </row>
    <row r="93" spans="1:5" x14ac:dyDescent="0.25">
      <c r="A93" s="30" t="s">
        <v>4178</v>
      </c>
      <c r="B93" s="31">
        <v>1.08441100743818E-2</v>
      </c>
      <c r="C93" s="31">
        <v>1.08441100743818E-2</v>
      </c>
      <c r="D93" s="31">
        <v>2.2423491009438301</v>
      </c>
      <c r="E93" s="31">
        <v>1</v>
      </c>
    </row>
    <row r="94" spans="1:5" x14ac:dyDescent="0.25">
      <c r="A94" s="30" t="s">
        <v>4179</v>
      </c>
      <c r="B94" s="31">
        <v>0.175843598774274</v>
      </c>
      <c r="C94" s="31">
        <v>8.1719388402399187E-2</v>
      </c>
      <c r="D94" s="31">
        <v>80.291554878619721</v>
      </c>
      <c r="E94" s="31">
        <v>6</v>
      </c>
    </row>
    <row r="95" spans="1:5" x14ac:dyDescent="0.25">
      <c r="A95" s="30" t="s">
        <v>4180</v>
      </c>
      <c r="B95" s="31">
        <v>1.06691938091793E-2</v>
      </c>
      <c r="C95" s="31">
        <v>1.0660947176098601E-2</v>
      </c>
      <c r="D95" s="31">
        <v>3.8208540390453001</v>
      </c>
      <c r="E95" s="31">
        <v>2</v>
      </c>
    </row>
    <row r="96" spans="1:5" x14ac:dyDescent="0.25">
      <c r="A96" s="30" t="s">
        <v>4181</v>
      </c>
      <c r="B96" s="31">
        <v>21.926454079059383</v>
      </c>
      <c r="C96" s="31">
        <v>21.926454079059383</v>
      </c>
      <c r="D96" s="31">
        <v>3.2711795242339373E-2</v>
      </c>
      <c r="E96" s="31">
        <v>2</v>
      </c>
    </row>
    <row r="97" spans="1:5" x14ac:dyDescent="0.25">
      <c r="A97" s="30" t="s">
        <v>4182</v>
      </c>
      <c r="B97" s="31">
        <v>25.09668679173847</v>
      </c>
      <c r="C97" s="31">
        <v>12.769665077388161</v>
      </c>
      <c r="D97" s="31">
        <v>18.837269536575789</v>
      </c>
      <c r="E97" s="31">
        <v>2</v>
      </c>
    </row>
    <row r="98" spans="1:5" x14ac:dyDescent="0.25">
      <c r="A98" s="30" t="s">
        <v>4183</v>
      </c>
      <c r="B98" s="31">
        <v>14.300102406994338</v>
      </c>
      <c r="C98" s="31">
        <v>2.5413523127650044</v>
      </c>
      <c r="D98" s="31">
        <v>119.4030704725584</v>
      </c>
      <c r="E98" s="31">
        <v>22</v>
      </c>
    </row>
    <row r="99" spans="1:5" x14ac:dyDescent="0.25">
      <c r="A99" s="30" t="s">
        <v>4184</v>
      </c>
      <c r="B99" s="31">
        <v>0.84146848993090151</v>
      </c>
      <c r="C99" s="31">
        <v>0.1081539437267058</v>
      </c>
      <c r="D99" s="31">
        <v>126.56173453421036</v>
      </c>
      <c r="E99" s="31">
        <v>14</v>
      </c>
    </row>
    <row r="100" spans="1:5" x14ac:dyDescent="0.25">
      <c r="A100" s="30" t="s">
        <v>4185</v>
      </c>
      <c r="B100" s="31">
        <v>4.5717580269666565</v>
      </c>
      <c r="C100" s="31">
        <v>1.8774884540758789</v>
      </c>
      <c r="D100" s="31">
        <v>3.7247135456365883</v>
      </c>
      <c r="E100" s="31">
        <v>3</v>
      </c>
    </row>
    <row r="101" spans="1:5" x14ac:dyDescent="0.25">
      <c r="A101" s="30" t="s">
        <v>4186</v>
      </c>
      <c r="B101" s="31">
        <v>0.13221196585777201</v>
      </c>
      <c r="C101" s="31">
        <v>5.5510305439337423E-2</v>
      </c>
      <c r="D101" s="31">
        <v>6.1676908500636713</v>
      </c>
      <c r="E101" s="31">
        <v>5</v>
      </c>
    </row>
    <row r="102" spans="1:5" x14ac:dyDescent="0.25">
      <c r="A102" s="30" t="s">
        <v>4187</v>
      </c>
      <c r="B102" s="31">
        <v>1.92590618429479E-2</v>
      </c>
      <c r="C102" s="31">
        <v>1.5924555651291899E-2</v>
      </c>
      <c r="D102" s="31">
        <v>0.76864397827026221</v>
      </c>
      <c r="E102" s="31">
        <v>2</v>
      </c>
    </row>
    <row r="103" spans="1:5" x14ac:dyDescent="0.25">
      <c r="A103" s="30" t="s">
        <v>4188</v>
      </c>
      <c r="B103" s="31">
        <v>3.6954681958158403E-2</v>
      </c>
      <c r="C103" s="31">
        <v>1.8828007439341033E-2</v>
      </c>
      <c r="D103" s="31">
        <v>15.836424692348077</v>
      </c>
      <c r="E103" s="31">
        <v>6</v>
      </c>
    </row>
    <row r="104" spans="1:5" x14ac:dyDescent="0.25">
      <c r="A104" s="30" t="s">
        <v>4189</v>
      </c>
      <c r="B104" s="31">
        <v>0.42883543726976803</v>
      </c>
      <c r="C104" s="31">
        <v>0.1002749251391722</v>
      </c>
      <c r="D104" s="31">
        <v>41.335728078882688</v>
      </c>
      <c r="E104" s="31">
        <v>5</v>
      </c>
    </row>
    <row r="105" spans="1:5" x14ac:dyDescent="0.25">
      <c r="A105" s="30" t="s">
        <v>4190</v>
      </c>
      <c r="B105" s="31">
        <v>0.76268218064248527</v>
      </c>
      <c r="C105" s="31">
        <v>0.11187154003380541</v>
      </c>
      <c r="D105" s="31">
        <v>26.892461554637613</v>
      </c>
      <c r="E105" s="31">
        <v>16</v>
      </c>
    </row>
    <row r="106" spans="1:5" x14ac:dyDescent="0.25">
      <c r="A106" s="30" t="s">
        <v>4191</v>
      </c>
      <c r="B106" s="31">
        <v>70.563923962404786</v>
      </c>
      <c r="C106" s="31">
        <v>26.382936296743555</v>
      </c>
      <c r="D106" s="31">
        <v>190.53889982808212</v>
      </c>
      <c r="E106" s="31">
        <v>13</v>
      </c>
    </row>
    <row r="107" spans="1:5" x14ac:dyDescent="0.25">
      <c r="A107" s="30" t="s">
        <v>4192</v>
      </c>
      <c r="B107" s="31">
        <v>23.796351490173052</v>
      </c>
      <c r="C107" s="31">
        <v>2.3607858012835483</v>
      </c>
      <c r="D107" s="31">
        <v>167.24251421272015</v>
      </c>
      <c r="E107" s="31">
        <v>13</v>
      </c>
    </row>
    <row r="108" spans="1:5" x14ac:dyDescent="0.25">
      <c r="A108" s="30" t="s">
        <v>4193</v>
      </c>
      <c r="B108" s="31">
        <v>0.150055758153855</v>
      </c>
      <c r="C108" s="31">
        <v>3.4574157782373556E-2</v>
      </c>
      <c r="D108" s="31">
        <v>76.289278432356753</v>
      </c>
      <c r="E108" s="31">
        <v>9</v>
      </c>
    </row>
    <row r="109" spans="1:5" x14ac:dyDescent="0.25">
      <c r="A109" s="30" t="s">
        <v>4194</v>
      </c>
      <c r="B109" s="31">
        <v>1.6828908619371299</v>
      </c>
      <c r="C109" s="31">
        <v>0.32794631726989681</v>
      </c>
      <c r="D109" s="31">
        <v>82.723221024875002</v>
      </c>
      <c r="E109" s="31">
        <v>10</v>
      </c>
    </row>
    <row r="110" spans="1:5" x14ac:dyDescent="0.25">
      <c r="A110" s="30" t="s">
        <v>4195</v>
      </c>
      <c r="B110" s="31">
        <v>0.114159778432215</v>
      </c>
      <c r="C110" s="31">
        <v>4.1805718303082801E-2</v>
      </c>
      <c r="D110" s="31">
        <v>23.505279836493258</v>
      </c>
      <c r="E110" s="31">
        <v>4</v>
      </c>
    </row>
    <row r="111" spans="1:5" x14ac:dyDescent="0.25">
      <c r="A111" s="30" t="s">
        <v>4196</v>
      </c>
      <c r="B111" s="31">
        <v>6.7781172269421796E-3</v>
      </c>
      <c r="C111" s="31">
        <v>6.7781172269421796E-3</v>
      </c>
      <c r="D111" s="31">
        <v>0.69788850647179002</v>
      </c>
      <c r="E111" s="31">
        <v>1</v>
      </c>
    </row>
    <row r="112" spans="1:5" x14ac:dyDescent="0.25">
      <c r="A112" s="30" t="s">
        <v>4197</v>
      </c>
      <c r="B112" s="31">
        <v>8.2593138687778907E-3</v>
      </c>
      <c r="C112" s="31">
        <v>8.2593138687778907E-3</v>
      </c>
      <c r="D112" s="31">
        <v>1.4849179032344699</v>
      </c>
      <c r="E112" s="31">
        <v>1</v>
      </c>
    </row>
    <row r="113" spans="1:5" x14ac:dyDescent="0.25">
      <c r="A113" s="30" t="s">
        <v>4198</v>
      </c>
      <c r="B113" s="31">
        <v>2.7315954049091401E-2</v>
      </c>
      <c r="C113" s="31">
        <v>1.2769233411372797E-2</v>
      </c>
      <c r="D113" s="31">
        <v>18.768367243868553</v>
      </c>
      <c r="E113" s="31">
        <v>6</v>
      </c>
    </row>
    <row r="114" spans="1:5" x14ac:dyDescent="0.25">
      <c r="A114" s="30" t="s">
        <v>4199</v>
      </c>
      <c r="B114" s="31">
        <v>9.3335794926236906E-2</v>
      </c>
      <c r="C114" s="31">
        <v>9.3335794926236906E-2</v>
      </c>
      <c r="D114" s="31">
        <v>2.2987136175855598</v>
      </c>
      <c r="E114" s="31">
        <v>1</v>
      </c>
    </row>
    <row r="115" spans="1:5" x14ac:dyDescent="0.25">
      <c r="A115" s="30" t="s">
        <v>4200</v>
      </c>
      <c r="B115" s="31">
        <v>17.82552607772617</v>
      </c>
      <c r="C115" s="31">
        <v>3.4693189895066197</v>
      </c>
      <c r="D115" s="31">
        <v>74.445564288504713</v>
      </c>
      <c r="E115" s="31">
        <v>11</v>
      </c>
    </row>
    <row r="116" spans="1:5" x14ac:dyDescent="0.25">
      <c r="A116" s="30" t="s">
        <v>4201</v>
      </c>
      <c r="B116" s="31">
        <v>1.2248871434182749</v>
      </c>
      <c r="C116" s="31">
        <v>0.25256234079627776</v>
      </c>
      <c r="D116" s="31">
        <v>5.6838980664220591</v>
      </c>
      <c r="E116" s="31">
        <v>5</v>
      </c>
    </row>
    <row r="117" spans="1:5" x14ac:dyDescent="0.25">
      <c r="A117" s="30" t="s">
        <v>4202</v>
      </c>
      <c r="B117" s="31">
        <v>1.26953450050821E-2</v>
      </c>
      <c r="C117" s="31">
        <v>1.0782667950796149E-2</v>
      </c>
      <c r="D117" s="31">
        <v>1.7158127305749498</v>
      </c>
      <c r="E117" s="31">
        <v>2</v>
      </c>
    </row>
    <row r="118" spans="1:5" x14ac:dyDescent="0.25">
      <c r="A118" s="30" t="s">
        <v>4203</v>
      </c>
      <c r="B118" s="31">
        <v>1.0609702113309161</v>
      </c>
      <c r="C118" s="31">
        <v>0.34011135404064263</v>
      </c>
      <c r="D118" s="31">
        <v>28.085746215005162</v>
      </c>
      <c r="E118" s="31">
        <v>5</v>
      </c>
    </row>
    <row r="119" spans="1:5" x14ac:dyDescent="0.25">
      <c r="A119" s="30" t="s">
        <v>4204</v>
      </c>
      <c r="B119" s="31">
        <v>44.10762271617785</v>
      </c>
      <c r="C119" s="31">
        <v>25.319660232479798</v>
      </c>
      <c r="D119" s="31">
        <v>94.991547969492032</v>
      </c>
      <c r="E119" s="31">
        <v>8</v>
      </c>
    </row>
    <row r="120" spans="1:5" x14ac:dyDescent="0.25">
      <c r="A120" s="30" t="s">
        <v>4205</v>
      </c>
      <c r="B120" s="31">
        <v>18.329192928582042</v>
      </c>
      <c r="C120" s="31">
        <v>1.3047007911965498</v>
      </c>
      <c r="D120" s="31">
        <v>314.67163135689117</v>
      </c>
      <c r="E120" s="31">
        <v>36</v>
      </c>
    </row>
    <row r="121" spans="1:5" x14ac:dyDescent="0.25">
      <c r="A121" s="30" t="s">
        <v>4206</v>
      </c>
      <c r="B121" s="31">
        <v>1.51011746333656E-2</v>
      </c>
      <c r="C121" s="31">
        <v>9.7422569510837893E-3</v>
      </c>
      <c r="D121" s="31">
        <v>7.2012603328420397</v>
      </c>
      <c r="E121" s="31">
        <v>5</v>
      </c>
    </row>
    <row r="122" spans="1:5" x14ac:dyDescent="0.25">
      <c r="A122" s="30" t="s">
        <v>4207</v>
      </c>
      <c r="B122" s="31">
        <v>0.64032644462649313</v>
      </c>
      <c r="C122" s="31">
        <v>0.32292117993046132</v>
      </c>
      <c r="D122" s="31">
        <v>2.6857205224169203</v>
      </c>
      <c r="E122" s="31">
        <v>2</v>
      </c>
    </row>
    <row r="123" spans="1:5" x14ac:dyDescent="0.25">
      <c r="A123" s="30" t="s">
        <v>4208</v>
      </c>
      <c r="B123" s="31">
        <v>5.7282954326251599E-2</v>
      </c>
      <c r="C123" s="31">
        <v>4.2845692527255799E-2</v>
      </c>
      <c r="D123" s="31">
        <v>41.21469888269899</v>
      </c>
      <c r="E123" s="31">
        <v>7</v>
      </c>
    </row>
    <row r="124" spans="1:5" x14ac:dyDescent="0.25">
      <c r="A124" s="30" t="s">
        <v>4209</v>
      </c>
      <c r="B124" s="31">
        <v>1.0887461336197579</v>
      </c>
      <c r="C124" s="31">
        <v>0.11554224987052412</v>
      </c>
      <c r="D124" s="31">
        <v>308.60492043183251</v>
      </c>
      <c r="E124" s="31">
        <v>20</v>
      </c>
    </row>
    <row r="125" spans="1:5" x14ac:dyDescent="0.25">
      <c r="A125" s="30" t="s">
        <v>4210</v>
      </c>
      <c r="B125" s="31">
        <v>5.3171873484615784</v>
      </c>
      <c r="C125" s="31">
        <v>1.1812239354056866</v>
      </c>
      <c r="D125" s="31">
        <v>83.424092090252685</v>
      </c>
      <c r="E125" s="31">
        <v>12</v>
      </c>
    </row>
    <row r="126" spans="1:5" x14ac:dyDescent="0.25">
      <c r="A126" s="30" t="s">
        <v>4211</v>
      </c>
      <c r="B126" s="31">
        <v>20.804593971850522</v>
      </c>
      <c r="C126" s="31">
        <v>4.3603472641556236</v>
      </c>
      <c r="D126" s="31">
        <v>66.487786985624993</v>
      </c>
      <c r="E126" s="31">
        <v>11</v>
      </c>
    </row>
    <row r="127" spans="1:5" x14ac:dyDescent="0.25">
      <c r="A127" s="30" t="s">
        <v>4212</v>
      </c>
      <c r="B127" s="31">
        <v>0.79909659494065666</v>
      </c>
      <c r="C127" s="31">
        <v>0.32839820093909355</v>
      </c>
      <c r="D127" s="31">
        <v>6.462171979822366</v>
      </c>
      <c r="E127" s="31">
        <v>3</v>
      </c>
    </row>
    <row r="128" spans="1:5" x14ac:dyDescent="0.25">
      <c r="A128" s="30" t="s">
        <v>4213</v>
      </c>
      <c r="B128" s="31">
        <v>1.1047551663604913</v>
      </c>
      <c r="C128" s="31">
        <v>0.42530809991929086</v>
      </c>
      <c r="D128" s="31">
        <v>38.757378412267784</v>
      </c>
      <c r="E128" s="31">
        <v>4</v>
      </c>
    </row>
    <row r="129" spans="1:5" x14ac:dyDescent="0.25">
      <c r="A129" s="30" t="s">
        <v>4214</v>
      </c>
      <c r="B129" s="31">
        <v>8.433307063690938</v>
      </c>
      <c r="C129" s="31">
        <v>1.1354912050457342</v>
      </c>
      <c r="D129" s="31">
        <v>210.66983545428153</v>
      </c>
      <c r="E129" s="31">
        <v>23</v>
      </c>
    </row>
    <row r="130" spans="1:5" x14ac:dyDescent="0.25">
      <c r="A130" s="30" t="s">
        <v>4215</v>
      </c>
      <c r="B130" s="31">
        <v>3.5484358210366795</v>
      </c>
      <c r="C130" s="31">
        <v>3.4370684847004318</v>
      </c>
      <c r="D130" s="31">
        <v>2.4735265260796533</v>
      </c>
      <c r="E130" s="31">
        <v>2</v>
      </c>
    </row>
    <row r="131" spans="1:5" x14ac:dyDescent="0.25">
      <c r="A131" s="30" t="s">
        <v>4216</v>
      </c>
      <c r="B131" s="31">
        <v>0.77452183607926184</v>
      </c>
      <c r="C131" s="31">
        <v>0.15644767974289672</v>
      </c>
      <c r="D131" s="31">
        <v>123.33446781622598</v>
      </c>
      <c r="E131" s="31">
        <v>15</v>
      </c>
    </row>
    <row r="132" spans="1:5" x14ac:dyDescent="0.25">
      <c r="A132" s="30" t="s">
        <v>4217</v>
      </c>
      <c r="B132" s="31">
        <v>4.2600319009156618</v>
      </c>
      <c r="C132" s="31">
        <v>0.92179986091677901</v>
      </c>
      <c r="D132" s="31">
        <v>149.82879817906314</v>
      </c>
      <c r="E132" s="31">
        <v>10</v>
      </c>
    </row>
    <row r="133" spans="1:5" x14ac:dyDescent="0.25">
      <c r="A133" s="30" t="s">
        <v>4218</v>
      </c>
      <c r="B133" s="31">
        <v>1.9090335045856301E-2</v>
      </c>
      <c r="C133" s="31">
        <v>1.9090335045856301E-2</v>
      </c>
      <c r="D133" s="31">
        <v>2.3497711705514801</v>
      </c>
      <c r="E133" s="31">
        <v>1</v>
      </c>
    </row>
    <row r="134" spans="1:5" x14ac:dyDescent="0.25">
      <c r="A134" s="30" t="s">
        <v>4219</v>
      </c>
      <c r="B134" s="31">
        <v>0.31985267829039998</v>
      </c>
      <c r="C134" s="31">
        <v>0.1492748239353634</v>
      </c>
      <c r="D134" s="31">
        <v>10.788449599571944</v>
      </c>
      <c r="E134" s="31">
        <v>4</v>
      </c>
    </row>
    <row r="135" spans="1:5" x14ac:dyDescent="0.25">
      <c r="A135" s="30" t="s">
        <v>4220</v>
      </c>
      <c r="B135" s="31">
        <v>0.92234505972390479</v>
      </c>
      <c r="C135" s="31">
        <v>0.24414461084617162</v>
      </c>
      <c r="D135" s="31">
        <v>5.5052312920463997</v>
      </c>
      <c r="E135" s="31">
        <v>4</v>
      </c>
    </row>
    <row r="136" spans="1:5" x14ac:dyDescent="0.25">
      <c r="A136" s="30" t="s">
        <v>4221</v>
      </c>
      <c r="B136" s="31">
        <v>11.104667473646971</v>
      </c>
      <c r="C136" s="31">
        <v>1.3784804595123479</v>
      </c>
      <c r="D136" s="31">
        <v>103.51422829707296</v>
      </c>
      <c r="E136" s="31">
        <v>9</v>
      </c>
    </row>
    <row r="137" spans="1:5" x14ac:dyDescent="0.25">
      <c r="A137" s="30" t="s">
        <v>4222</v>
      </c>
      <c r="B137" s="31">
        <v>6.3148171103160095E-2</v>
      </c>
      <c r="C137" s="31">
        <v>6.3148171103160095E-2</v>
      </c>
      <c r="D137" s="31">
        <v>10.705714603267401</v>
      </c>
      <c r="E137" s="31">
        <v>1</v>
      </c>
    </row>
    <row r="138" spans="1:5" x14ac:dyDescent="0.25">
      <c r="A138" s="30" t="s">
        <v>4223</v>
      </c>
      <c r="B138" s="31">
        <v>1.6346077142363067</v>
      </c>
      <c r="C138" s="31">
        <v>0.18081405915503221</v>
      </c>
      <c r="D138" s="31">
        <v>55.52769094642629</v>
      </c>
      <c r="E138" s="31">
        <v>17</v>
      </c>
    </row>
    <row r="139" spans="1:5" x14ac:dyDescent="0.25">
      <c r="A139" s="30" t="s">
        <v>4224</v>
      </c>
      <c r="B139" s="31">
        <v>1.3516588297737893</v>
      </c>
      <c r="C139" s="31">
        <v>0.17513859193823167</v>
      </c>
      <c r="D139" s="31">
        <v>81.930753600305536</v>
      </c>
      <c r="E139" s="31">
        <v>11</v>
      </c>
    </row>
    <row r="140" spans="1:5" x14ac:dyDescent="0.25">
      <c r="A140" s="30" t="s">
        <v>4225</v>
      </c>
      <c r="B140" s="31">
        <v>15.668026801977538</v>
      </c>
      <c r="C140" s="31">
        <v>1.0736102107825951</v>
      </c>
      <c r="D140" s="31">
        <v>175.9729277968091</v>
      </c>
      <c r="E140" s="31">
        <v>22</v>
      </c>
    </row>
    <row r="141" spans="1:5" x14ac:dyDescent="0.25">
      <c r="A141" s="30" t="s">
        <v>4226</v>
      </c>
      <c r="B141" s="31">
        <v>0.68906126570125992</v>
      </c>
      <c r="C141" s="31">
        <v>0.10182353953136471</v>
      </c>
      <c r="D141" s="31">
        <v>130.49134088591569</v>
      </c>
      <c r="E141" s="31">
        <v>12</v>
      </c>
    </row>
    <row r="142" spans="1:5" x14ac:dyDescent="0.25">
      <c r="A142" s="30" t="s">
        <v>4227</v>
      </c>
      <c r="B142" s="31">
        <v>3.9575219646566482</v>
      </c>
      <c r="C142" s="31">
        <v>0.73734448371035621</v>
      </c>
      <c r="D142" s="31">
        <v>26.747268664674376</v>
      </c>
      <c r="E142" s="31">
        <v>9</v>
      </c>
    </row>
    <row r="143" spans="1:5" x14ac:dyDescent="0.25">
      <c r="A143" s="30" t="s">
        <v>4228</v>
      </c>
      <c r="B143" s="31">
        <v>8.6852730229944594E-2</v>
      </c>
      <c r="C143" s="31">
        <v>3.3929392638343867E-2</v>
      </c>
      <c r="D143" s="31">
        <v>15.612286763021126</v>
      </c>
      <c r="E143" s="31">
        <v>3</v>
      </c>
    </row>
    <row r="144" spans="1:5" x14ac:dyDescent="0.25">
      <c r="A144" s="30" t="s">
        <v>4229</v>
      </c>
      <c r="B144" s="31">
        <v>0.57017171612162931</v>
      </c>
      <c r="C144" s="31">
        <v>0.11386145652500129</v>
      </c>
      <c r="D144" s="31">
        <v>32.531268188228076</v>
      </c>
      <c r="E144" s="31">
        <v>12</v>
      </c>
    </row>
    <row r="145" spans="1:5" x14ac:dyDescent="0.25">
      <c r="A145" s="30" t="s">
        <v>4230</v>
      </c>
      <c r="B145" s="31">
        <v>3.5835743646926512</v>
      </c>
      <c r="C145" s="31">
        <v>0.37982622582430331</v>
      </c>
      <c r="D145" s="31">
        <v>25.529902505375432</v>
      </c>
      <c r="E145" s="31">
        <v>10</v>
      </c>
    </row>
    <row r="146" spans="1:5" x14ac:dyDescent="0.25">
      <c r="A146" s="30" t="s">
        <v>4231</v>
      </c>
      <c r="B146" s="31">
        <v>1.1412147981141492</v>
      </c>
      <c r="C146" s="31">
        <v>0.18187557516646782</v>
      </c>
      <c r="D146" s="31">
        <v>32.772008171049272</v>
      </c>
      <c r="E146" s="31">
        <v>7</v>
      </c>
    </row>
    <row r="147" spans="1:5" x14ac:dyDescent="0.25">
      <c r="A147" s="30" t="s">
        <v>4232</v>
      </c>
      <c r="B147" s="31">
        <v>0.62642015547173424</v>
      </c>
      <c r="C147" s="31">
        <v>6.9757609411290541E-2</v>
      </c>
      <c r="D147" s="31">
        <v>355.15278329974751</v>
      </c>
      <c r="E147" s="31">
        <v>33</v>
      </c>
    </row>
    <row r="148" spans="1:5" x14ac:dyDescent="0.25">
      <c r="A148" s="30" t="s">
        <v>4233</v>
      </c>
      <c r="B148" s="31">
        <v>12.959215915472376</v>
      </c>
      <c r="C148" s="31">
        <v>1.2019375079323575</v>
      </c>
      <c r="D148" s="31">
        <v>159.43031151749921</v>
      </c>
      <c r="E148" s="31">
        <v>17</v>
      </c>
    </row>
    <row r="149" spans="1:5" x14ac:dyDescent="0.25">
      <c r="A149" s="30" t="s">
        <v>4234</v>
      </c>
      <c r="B149" s="31">
        <v>4.4316887262305697E-2</v>
      </c>
      <c r="C149" s="31">
        <v>1.995088860926178E-2</v>
      </c>
      <c r="D149" s="31">
        <v>103.11614236768675</v>
      </c>
      <c r="E149" s="31">
        <v>10</v>
      </c>
    </row>
    <row r="150" spans="1:5" x14ac:dyDescent="0.25">
      <c r="A150" s="30" t="s">
        <v>4235</v>
      </c>
      <c r="B150" s="31">
        <v>1.08987547713817E-2</v>
      </c>
      <c r="C150" s="31">
        <v>1.08987547713817E-2</v>
      </c>
      <c r="D150" s="31">
        <v>2.95993233782669</v>
      </c>
      <c r="E150" s="31">
        <v>1</v>
      </c>
    </row>
    <row r="151" spans="1:5" x14ac:dyDescent="0.25">
      <c r="A151" s="30" t="s">
        <v>4236</v>
      </c>
      <c r="B151" s="31">
        <v>4.9741058849860886</v>
      </c>
      <c r="C151" s="31">
        <v>0.65195926588245001</v>
      </c>
      <c r="D151" s="31">
        <v>103.36885818639369</v>
      </c>
      <c r="E151" s="31">
        <v>10</v>
      </c>
    </row>
    <row r="152" spans="1:5" x14ac:dyDescent="0.25">
      <c r="A152" s="30" t="s">
        <v>4237</v>
      </c>
      <c r="B152" s="31">
        <v>0.36545000275284145</v>
      </c>
      <c r="C152" s="31">
        <v>6.3538721053043132E-2</v>
      </c>
      <c r="D152" s="31">
        <v>82.402599621588806</v>
      </c>
      <c r="E152" s="31">
        <v>9</v>
      </c>
    </row>
    <row r="153" spans="1:5" x14ac:dyDescent="0.25">
      <c r="A153" s="30" t="s">
        <v>4238</v>
      </c>
      <c r="B153" s="31">
        <v>0.55294201296402135</v>
      </c>
      <c r="C153" s="31">
        <v>0.17025325437025232</v>
      </c>
      <c r="D153" s="31">
        <v>7.467816892405005</v>
      </c>
      <c r="E153" s="31">
        <v>5</v>
      </c>
    </row>
    <row r="154" spans="1:5" x14ac:dyDescent="0.25">
      <c r="A154" s="30" t="s">
        <v>4239</v>
      </c>
      <c r="B154" s="31">
        <v>1.20206830754922E-2</v>
      </c>
      <c r="C154" s="31">
        <v>1.20206830754922E-2</v>
      </c>
      <c r="D154" s="31">
        <v>7.0458310957846804</v>
      </c>
      <c r="E154" s="31">
        <v>1</v>
      </c>
    </row>
    <row r="155" spans="1:5" x14ac:dyDescent="0.25">
      <c r="A155" s="30" t="s">
        <v>4240</v>
      </c>
      <c r="B155" s="31">
        <v>1.6636774154622083</v>
      </c>
      <c r="C155" s="31">
        <v>0.2418491144807948</v>
      </c>
      <c r="D155" s="31">
        <v>12.408220981922454</v>
      </c>
      <c r="E155" s="31">
        <v>8</v>
      </c>
    </row>
    <row r="156" spans="1:5" x14ac:dyDescent="0.25">
      <c r="A156" s="30" t="s">
        <v>4241</v>
      </c>
      <c r="B156" s="31">
        <v>0.58641964860231521</v>
      </c>
      <c r="C156" s="31">
        <v>0.28408959236811099</v>
      </c>
      <c r="D156" s="31">
        <v>16.735800465674352</v>
      </c>
      <c r="E156" s="31">
        <v>4</v>
      </c>
    </row>
    <row r="157" spans="1:5" x14ac:dyDescent="0.25">
      <c r="A157" s="30" t="s">
        <v>4242</v>
      </c>
      <c r="B157" s="31">
        <v>3.4176737505877401E-2</v>
      </c>
      <c r="C157" s="31">
        <v>2.0761363391460889E-2</v>
      </c>
      <c r="D157" s="31">
        <v>15.633622788156039</v>
      </c>
      <c r="E157" s="31">
        <v>2</v>
      </c>
    </row>
    <row r="158" spans="1:5" x14ac:dyDescent="0.25">
      <c r="A158" s="30" t="s">
        <v>4243</v>
      </c>
      <c r="B158" s="31">
        <v>0.75514367549547889</v>
      </c>
      <c r="C158" s="31">
        <v>0.34551971953039173</v>
      </c>
      <c r="D158" s="31">
        <v>30.62143205521409</v>
      </c>
      <c r="E158" s="31">
        <v>5</v>
      </c>
    </row>
    <row r="159" spans="1:5" x14ac:dyDescent="0.25">
      <c r="A159" s="30" t="s">
        <v>4244</v>
      </c>
      <c r="B159" s="31">
        <v>0.54811939386080022</v>
      </c>
      <c r="C159" s="31">
        <v>0.22370370943400544</v>
      </c>
      <c r="D159" s="31">
        <v>3.8367173482436128</v>
      </c>
      <c r="E159" s="31">
        <v>5</v>
      </c>
    </row>
    <row r="160" spans="1:5" x14ac:dyDescent="0.25">
      <c r="A160" s="30" t="s">
        <v>4245</v>
      </c>
      <c r="B160" s="31">
        <v>2.9417000252557242</v>
      </c>
      <c r="C160" s="31">
        <v>0.46885723903693971</v>
      </c>
      <c r="D160" s="31">
        <v>119.76122646689957</v>
      </c>
      <c r="E160" s="31">
        <v>17</v>
      </c>
    </row>
    <row r="161" spans="1:5" x14ac:dyDescent="0.25">
      <c r="A161" s="30" t="s">
        <v>4246</v>
      </c>
      <c r="B161" s="31">
        <v>4.29918570757113E-2</v>
      </c>
      <c r="C161" s="31">
        <v>2.4341144724693425E-2</v>
      </c>
      <c r="D161" s="31">
        <v>81.11554720713815</v>
      </c>
      <c r="E161" s="31">
        <v>8</v>
      </c>
    </row>
    <row r="162" spans="1:5" x14ac:dyDescent="0.25">
      <c r="A162" s="30" t="s">
        <v>4247</v>
      </c>
      <c r="B162" s="31">
        <v>26.669202038576792</v>
      </c>
      <c r="C162" s="31">
        <v>11.767713446728333</v>
      </c>
      <c r="D162" s="31">
        <v>92.536420684160149</v>
      </c>
      <c r="E162" s="31">
        <v>8</v>
      </c>
    </row>
    <row r="163" spans="1:5" x14ac:dyDescent="0.25">
      <c r="A163" s="30" t="s">
        <v>4248</v>
      </c>
      <c r="B163" s="31">
        <v>3.99549122356695E-2</v>
      </c>
      <c r="C163" s="31">
        <v>3.1638059403953665E-2</v>
      </c>
      <c r="D163" s="31">
        <v>34.59237571688125</v>
      </c>
      <c r="E163" s="31">
        <v>3</v>
      </c>
    </row>
    <row r="164" spans="1:5" x14ac:dyDescent="0.25">
      <c r="A164" s="30" t="s">
        <v>4249</v>
      </c>
      <c r="B164" s="31">
        <v>1.22981986176536E-2</v>
      </c>
      <c r="C164" s="31">
        <v>1.0464629538645066E-2</v>
      </c>
      <c r="D164" s="31">
        <v>1.512409085632749</v>
      </c>
      <c r="E164" s="31">
        <v>2</v>
      </c>
    </row>
    <row r="165" spans="1:5" x14ac:dyDescent="0.25">
      <c r="A165" s="30" t="s">
        <v>4250</v>
      </c>
      <c r="B165" s="31">
        <v>0.26098620908207898</v>
      </c>
      <c r="C165" s="31">
        <v>0.14565575206910136</v>
      </c>
      <c r="D165" s="31">
        <v>50.848114808188392</v>
      </c>
      <c r="E165" s="31">
        <v>6</v>
      </c>
    </row>
    <row r="166" spans="1:5" x14ac:dyDescent="0.25">
      <c r="A166" s="30" t="s">
        <v>4251</v>
      </c>
      <c r="B166" s="31">
        <v>5.83539239835109E-2</v>
      </c>
      <c r="C166" s="31">
        <v>5.83539239835109E-2</v>
      </c>
      <c r="D166" s="31">
        <v>17.588108553771299</v>
      </c>
      <c r="E166" s="31">
        <v>1</v>
      </c>
    </row>
    <row r="167" spans="1:5" x14ac:dyDescent="0.25">
      <c r="A167" s="30" t="s">
        <v>4252</v>
      </c>
      <c r="B167" s="31">
        <v>2.4305543747953299E-2</v>
      </c>
      <c r="C167" s="31">
        <v>2.4305543747953299E-2</v>
      </c>
      <c r="D167" s="31">
        <v>5.4257594479894804</v>
      </c>
      <c r="E167" s="31">
        <v>1</v>
      </c>
    </row>
    <row r="168" spans="1:5" x14ac:dyDescent="0.25">
      <c r="A168" s="30" t="s">
        <v>4253</v>
      </c>
      <c r="B168" s="31">
        <v>17.095070524480171</v>
      </c>
      <c r="C168" s="31">
        <v>2.8164630633808421</v>
      </c>
      <c r="D168" s="31">
        <v>140.50187049055441</v>
      </c>
      <c r="E168" s="31">
        <v>17</v>
      </c>
    </row>
    <row r="169" spans="1:5" x14ac:dyDescent="0.25">
      <c r="A169" s="30" t="s">
        <v>4254</v>
      </c>
      <c r="B169" s="31">
        <v>1.655678522056641</v>
      </c>
      <c r="C169" s="31">
        <v>0.4957030210689603</v>
      </c>
      <c r="D169" s="31">
        <v>20.014956877952958</v>
      </c>
      <c r="E169" s="31">
        <v>4</v>
      </c>
    </row>
    <row r="170" spans="1:5" x14ac:dyDescent="0.25">
      <c r="A170" s="30" t="s">
        <v>4255</v>
      </c>
      <c r="B170" s="31">
        <v>0.63414218075571016</v>
      </c>
      <c r="C170" s="31">
        <v>0.19342120838644478</v>
      </c>
      <c r="D170" s="31">
        <v>9.2057531546973657</v>
      </c>
      <c r="E170" s="31">
        <v>7</v>
      </c>
    </row>
    <row r="171" spans="1:5" x14ac:dyDescent="0.25">
      <c r="A171" s="30" t="s">
        <v>4256</v>
      </c>
      <c r="B171" s="31">
        <v>1.82220280687353E-2</v>
      </c>
      <c r="C171" s="31">
        <v>1.82220280687353E-2</v>
      </c>
      <c r="D171" s="31">
        <v>0.50063203476449103</v>
      </c>
      <c r="E171" s="31">
        <v>1</v>
      </c>
    </row>
    <row r="172" spans="1:5" x14ac:dyDescent="0.25">
      <c r="A172" s="30" t="s">
        <v>4257</v>
      </c>
      <c r="B172" s="31">
        <v>1.8242624568753099E-2</v>
      </c>
      <c r="C172" s="31">
        <v>1.5885991327084251E-2</v>
      </c>
      <c r="D172" s="31">
        <v>5.9862251592511093</v>
      </c>
      <c r="E172" s="31">
        <v>2</v>
      </c>
    </row>
    <row r="173" spans="1:5" x14ac:dyDescent="0.25">
      <c r="A173" s="30" t="s">
        <v>4258</v>
      </c>
      <c r="B173" s="31">
        <v>11.392726558990281</v>
      </c>
      <c r="C173" s="31">
        <v>1.4572828756645646</v>
      </c>
      <c r="D173" s="31">
        <v>18.360853690872041</v>
      </c>
      <c r="E173" s="31">
        <v>8</v>
      </c>
    </row>
    <row r="174" spans="1:5" x14ac:dyDescent="0.25">
      <c r="A174" s="30" t="s">
        <v>4259</v>
      </c>
      <c r="B174" s="31">
        <v>3.03043073135707E-2</v>
      </c>
      <c r="C174" s="31">
        <v>1.8009814109954701E-2</v>
      </c>
      <c r="D174" s="31">
        <v>7.4110026619902527</v>
      </c>
      <c r="E174" s="31">
        <v>3</v>
      </c>
    </row>
    <row r="175" spans="1:5" x14ac:dyDescent="0.25">
      <c r="A175" s="30" t="s">
        <v>4260</v>
      </c>
      <c r="B175" s="31">
        <v>2.4710485104352742</v>
      </c>
      <c r="C175" s="31">
        <v>0.39640302723268611</v>
      </c>
      <c r="D175" s="31">
        <v>134.03823508458041</v>
      </c>
      <c r="E175" s="31">
        <v>13</v>
      </c>
    </row>
    <row r="176" spans="1:5" x14ac:dyDescent="0.25">
      <c r="A176" s="30" t="s">
        <v>4261</v>
      </c>
      <c r="B176" s="31">
        <v>4.6200376718672844</v>
      </c>
      <c r="C176" s="31">
        <v>1.7062135644280902</v>
      </c>
      <c r="D176" s="31">
        <v>162.31358280636601</v>
      </c>
      <c r="E176" s="31">
        <v>14</v>
      </c>
    </row>
    <row r="177" spans="1:5" x14ac:dyDescent="0.25">
      <c r="A177" s="30" t="s">
        <v>4262</v>
      </c>
      <c r="B177" s="31">
        <v>1.1218507342809052</v>
      </c>
      <c r="C177" s="31">
        <v>0.5074977014650901</v>
      </c>
      <c r="D177" s="31">
        <v>51.286722363796983</v>
      </c>
      <c r="E177" s="31">
        <v>6</v>
      </c>
    </row>
    <row r="178" spans="1:5" x14ac:dyDescent="0.25">
      <c r="A178" s="30" t="s">
        <v>4263</v>
      </c>
      <c r="B178" s="31">
        <v>0.31884785951381411</v>
      </c>
      <c r="C178" s="31">
        <v>0.10229584772509116</v>
      </c>
      <c r="D178" s="31">
        <v>31.275062577866677</v>
      </c>
      <c r="E178" s="31">
        <v>12</v>
      </c>
    </row>
    <row r="179" spans="1:5" x14ac:dyDescent="0.25">
      <c r="A179" s="30" t="s">
        <v>4264</v>
      </c>
      <c r="B179" s="31">
        <v>2.0312783118688602E-2</v>
      </c>
      <c r="C179" s="31">
        <v>2.0312783118688602E-2</v>
      </c>
      <c r="D179" s="31">
        <v>3.7102755898686501</v>
      </c>
      <c r="E179" s="31">
        <v>1</v>
      </c>
    </row>
    <row r="180" spans="1:5" x14ac:dyDescent="0.25">
      <c r="A180" s="30" t="s">
        <v>4265</v>
      </c>
      <c r="B180" s="31">
        <v>1.9233838263485702E-2</v>
      </c>
      <c r="C180" s="31">
        <v>1.9233838263485702E-2</v>
      </c>
      <c r="D180" s="31">
        <v>9.5646465936961906</v>
      </c>
      <c r="E180" s="31">
        <v>1</v>
      </c>
    </row>
    <row r="181" spans="1:5" x14ac:dyDescent="0.25">
      <c r="A181" s="30" t="s">
        <v>4266</v>
      </c>
      <c r="B181" s="31">
        <v>9.4609838514620997E-3</v>
      </c>
      <c r="C181" s="31">
        <v>9.4609838514620997E-3</v>
      </c>
      <c r="D181" s="31">
        <v>2.6218808502474902</v>
      </c>
      <c r="E181" s="31">
        <v>1</v>
      </c>
    </row>
    <row r="182" spans="1:5" x14ac:dyDescent="0.25">
      <c r="A182" s="30" t="s">
        <v>4267</v>
      </c>
      <c r="B182" s="31">
        <v>43.361987021262458</v>
      </c>
      <c r="C182" s="31">
        <v>7.1816304020274657</v>
      </c>
      <c r="D182" s="31">
        <v>180.44007832518886</v>
      </c>
      <c r="E182" s="31">
        <v>20</v>
      </c>
    </row>
    <row r="183" spans="1:5" x14ac:dyDescent="0.25">
      <c r="A183" s="30" t="s">
        <v>4268</v>
      </c>
      <c r="B183" s="31">
        <v>1.7254395632729201E-2</v>
      </c>
      <c r="C183" s="31">
        <v>1.7254395632729201E-2</v>
      </c>
      <c r="D183" s="31">
        <v>0.12749832911522199</v>
      </c>
      <c r="E183" s="31">
        <v>1</v>
      </c>
    </row>
    <row r="184" spans="1:5" x14ac:dyDescent="0.25">
      <c r="A184" s="30" t="s">
        <v>4269</v>
      </c>
      <c r="B184" s="31">
        <v>5.7418865099538599E-2</v>
      </c>
      <c r="C184" s="31">
        <v>3.0483910422189998E-2</v>
      </c>
      <c r="D184" s="31">
        <v>47.126841816393103</v>
      </c>
      <c r="E184" s="31">
        <v>5</v>
      </c>
    </row>
    <row r="185" spans="1:5" x14ac:dyDescent="0.25">
      <c r="A185" s="30" t="s">
        <v>4270</v>
      </c>
      <c r="B185" s="31">
        <v>4.809315126600028</v>
      </c>
      <c r="C185" s="31">
        <v>2.0759175131711713</v>
      </c>
      <c r="D185" s="31">
        <v>71.106971587729191</v>
      </c>
      <c r="E185" s="31">
        <v>6</v>
      </c>
    </row>
    <row r="186" spans="1:5" x14ac:dyDescent="0.25">
      <c r="A186" s="30" t="s">
        <v>4271</v>
      </c>
      <c r="B186" s="31">
        <v>1.0851623655087701E-2</v>
      </c>
      <c r="C186" s="31">
        <v>1.0851623655087701E-2</v>
      </c>
      <c r="D186" s="31">
        <v>0.109671412418059</v>
      </c>
      <c r="E186" s="31">
        <v>1</v>
      </c>
    </row>
    <row r="187" spans="1:5" x14ac:dyDescent="0.25">
      <c r="A187" s="30" t="s">
        <v>4272</v>
      </c>
      <c r="B187" s="31">
        <v>7.6393290205302694E-2</v>
      </c>
      <c r="C187" s="31">
        <v>2.8606216786703328E-2</v>
      </c>
      <c r="D187" s="31">
        <v>67.201149350776959</v>
      </c>
      <c r="E187" s="31">
        <v>16</v>
      </c>
    </row>
    <row r="188" spans="1:5" x14ac:dyDescent="0.25">
      <c r="A188" s="30" t="s">
        <v>4273</v>
      </c>
      <c r="B188" s="31">
        <v>1.2706464837916265</v>
      </c>
      <c r="C188" s="31">
        <v>0.26579407329144766</v>
      </c>
      <c r="D188" s="31">
        <v>7.6470458045488785</v>
      </c>
      <c r="E188" s="31">
        <v>5</v>
      </c>
    </row>
    <row r="189" spans="1:5" x14ac:dyDescent="0.25">
      <c r="A189" s="30" t="s">
        <v>4274</v>
      </c>
      <c r="B189" s="31">
        <v>5.98455507000124E-2</v>
      </c>
      <c r="C189" s="31">
        <v>5.98455507000124E-2</v>
      </c>
      <c r="D189" s="31">
        <v>9.8747805981613102</v>
      </c>
      <c r="E189" s="31">
        <v>1</v>
      </c>
    </row>
    <row r="190" spans="1:5" x14ac:dyDescent="0.25">
      <c r="A190" s="30" t="s">
        <v>4275</v>
      </c>
      <c r="B190" s="31">
        <v>52.401169311100773</v>
      </c>
      <c r="C190" s="31">
        <v>2.5807965915794013</v>
      </c>
      <c r="D190" s="31">
        <v>506.35105579862744</v>
      </c>
      <c r="E190" s="31">
        <v>22</v>
      </c>
    </row>
    <row r="191" spans="1:5" x14ac:dyDescent="0.25">
      <c r="A191" s="30" t="s">
        <v>4276</v>
      </c>
      <c r="B191" s="31">
        <v>0.61930048705814467</v>
      </c>
      <c r="C191" s="31">
        <v>9.9852828735000676E-2</v>
      </c>
      <c r="D191" s="31">
        <v>102.53014845622816</v>
      </c>
      <c r="E191" s="31">
        <v>11</v>
      </c>
    </row>
    <row r="192" spans="1:5" x14ac:dyDescent="0.25">
      <c r="A192" s="30" t="s">
        <v>4277</v>
      </c>
      <c r="B192" s="31">
        <v>1.8513218030090099E-2</v>
      </c>
      <c r="C192" s="31">
        <v>1.8513218030090099E-2</v>
      </c>
      <c r="D192" s="31">
        <v>1.66837119158433</v>
      </c>
      <c r="E192" s="31">
        <v>1</v>
      </c>
    </row>
    <row r="193" spans="1:5" x14ac:dyDescent="0.25">
      <c r="A193" s="30" t="s">
        <v>4278</v>
      </c>
      <c r="B193" s="31">
        <v>2.5753666788927199E-2</v>
      </c>
      <c r="C193" s="31">
        <v>1.8742127458275734E-2</v>
      </c>
      <c r="D193" s="31">
        <v>69.848851505481576</v>
      </c>
      <c r="E193" s="31">
        <v>9</v>
      </c>
    </row>
    <row r="194" spans="1:5" x14ac:dyDescent="0.25">
      <c r="A194" s="30" t="s">
        <v>4279</v>
      </c>
      <c r="B194" s="31">
        <v>5.9286720723799098E-2</v>
      </c>
      <c r="C194" s="31">
        <v>2.4054595267525847E-2</v>
      </c>
      <c r="D194" s="31">
        <v>14.959632423098011</v>
      </c>
      <c r="E194" s="31">
        <v>4</v>
      </c>
    </row>
    <row r="195" spans="1:5" x14ac:dyDescent="0.25">
      <c r="A195" s="30" t="s">
        <v>4280</v>
      </c>
      <c r="B195" s="31">
        <v>3.5783268366940826</v>
      </c>
      <c r="C195" s="31">
        <v>3.5783268366940826</v>
      </c>
      <c r="D195" s="31">
        <v>0.207124467752097</v>
      </c>
      <c r="E195" s="31">
        <v>1</v>
      </c>
    </row>
    <row r="196" spans="1:5" x14ac:dyDescent="0.25">
      <c r="A196" s="30" t="s">
        <v>4281</v>
      </c>
      <c r="B196" s="31">
        <v>12.664621865620417</v>
      </c>
      <c r="C196" s="31">
        <v>2.5529755900504725</v>
      </c>
      <c r="D196" s="31">
        <v>40.885210726034643</v>
      </c>
      <c r="E196" s="31">
        <v>5</v>
      </c>
    </row>
    <row r="197" spans="1:5" x14ac:dyDescent="0.25">
      <c r="A197" s="30" t="s">
        <v>4282</v>
      </c>
      <c r="B197" s="31">
        <v>3.7455823036191522</v>
      </c>
      <c r="C197" s="31">
        <v>0.81102566926143549</v>
      </c>
      <c r="D197" s="31">
        <v>67.011571271853668</v>
      </c>
      <c r="E197" s="31">
        <v>9</v>
      </c>
    </row>
    <row r="198" spans="1:5" x14ac:dyDescent="0.25">
      <c r="A198" s="30" t="s">
        <v>4283</v>
      </c>
      <c r="B198" s="31">
        <v>1.5850053406760483</v>
      </c>
      <c r="C198" s="31">
        <v>0.27641449600226758</v>
      </c>
      <c r="D198" s="31">
        <v>120.78168815447125</v>
      </c>
      <c r="E198" s="31">
        <v>8</v>
      </c>
    </row>
    <row r="199" spans="1:5" x14ac:dyDescent="0.25">
      <c r="A199" s="30" t="s">
        <v>4284</v>
      </c>
      <c r="B199" s="31">
        <v>4.6107579819486331</v>
      </c>
      <c r="C199" s="31">
        <v>0.72123392603369552</v>
      </c>
      <c r="D199" s="31">
        <v>59.566490385944483</v>
      </c>
      <c r="E199" s="31">
        <v>7</v>
      </c>
    </row>
    <row r="200" spans="1:5" x14ac:dyDescent="0.25">
      <c r="A200" s="30" t="s">
        <v>4285</v>
      </c>
      <c r="B200" s="31">
        <v>42.927325330372462</v>
      </c>
      <c r="C200" s="31">
        <v>7.4275735949257138</v>
      </c>
      <c r="D200" s="31">
        <v>156.6437660826916</v>
      </c>
      <c r="E200" s="31">
        <v>18</v>
      </c>
    </row>
    <row r="201" spans="1:5" x14ac:dyDescent="0.25">
      <c r="A201" s="30" t="s">
        <v>4286</v>
      </c>
      <c r="B201" s="31">
        <v>0.64864586290156034</v>
      </c>
      <c r="C201" s="31">
        <v>0.11779468962269361</v>
      </c>
      <c r="D201" s="31">
        <v>29.732792913004673</v>
      </c>
      <c r="E201" s="31">
        <v>7</v>
      </c>
    </row>
    <row r="202" spans="1:5" x14ac:dyDescent="0.25">
      <c r="A202" s="30" t="s">
        <v>4287</v>
      </c>
      <c r="B202" s="31">
        <v>28.82578368778578</v>
      </c>
      <c r="C202" s="31">
        <v>5.7791613189304094</v>
      </c>
      <c r="D202" s="31">
        <v>65.801745168931291</v>
      </c>
      <c r="E202" s="31">
        <v>17</v>
      </c>
    </row>
    <row r="203" spans="1:5" x14ac:dyDescent="0.25">
      <c r="A203" s="30" t="s">
        <v>4288</v>
      </c>
      <c r="B203" s="31">
        <v>81.712773954832514</v>
      </c>
      <c r="C203" s="31">
        <v>23.211116057525921</v>
      </c>
      <c r="D203" s="31">
        <v>152.91408543677707</v>
      </c>
      <c r="E203" s="31">
        <v>20</v>
      </c>
    </row>
    <row r="204" spans="1:5" x14ac:dyDescent="0.25">
      <c r="A204" s="30" t="s">
        <v>4289</v>
      </c>
      <c r="B204" s="31">
        <v>33.773621079902718</v>
      </c>
      <c r="C204" s="31">
        <v>9.3025832440487193</v>
      </c>
      <c r="D204" s="31">
        <v>147.40246530701441</v>
      </c>
      <c r="E204" s="31">
        <v>17</v>
      </c>
    </row>
    <row r="205" spans="1:5" x14ac:dyDescent="0.25">
      <c r="A205" s="30" t="s">
        <v>4290</v>
      </c>
      <c r="B205" s="31">
        <v>3.6239006098839597</v>
      </c>
      <c r="C205" s="31">
        <v>1.2686402663550647</v>
      </c>
      <c r="D205" s="31">
        <v>2.1874645397375079</v>
      </c>
      <c r="E205" s="31">
        <v>3</v>
      </c>
    </row>
    <row r="206" spans="1:5" x14ac:dyDescent="0.25">
      <c r="A206" s="30" t="s">
        <v>4291</v>
      </c>
      <c r="B206" s="31">
        <v>30.982395622216746</v>
      </c>
      <c r="C206" s="31">
        <v>10.931322044625393</v>
      </c>
      <c r="D206" s="31">
        <v>140.61610920900989</v>
      </c>
      <c r="E206" s="31">
        <v>44</v>
      </c>
    </row>
    <row r="207" spans="1:5" x14ac:dyDescent="0.25">
      <c r="A207" s="30" t="s">
        <v>4292</v>
      </c>
      <c r="B207" s="31">
        <v>1.1517632777036786</v>
      </c>
      <c r="C207" s="31">
        <v>0.29683567167533831</v>
      </c>
      <c r="D207" s="31">
        <v>109.78146781029396</v>
      </c>
      <c r="E207" s="31">
        <v>13</v>
      </c>
    </row>
    <row r="208" spans="1:5" x14ac:dyDescent="0.25">
      <c r="A208" s="30" t="s">
        <v>4293</v>
      </c>
      <c r="B208" s="31">
        <v>9.4020736014585911</v>
      </c>
      <c r="C208" s="31">
        <v>1.8472743351305541</v>
      </c>
      <c r="D208" s="31">
        <v>51.692638894059819</v>
      </c>
      <c r="E208" s="31">
        <v>15</v>
      </c>
    </row>
    <row r="209" spans="1:5" x14ac:dyDescent="0.25">
      <c r="A209" s="30" t="s">
        <v>4294</v>
      </c>
      <c r="B209" s="31">
        <v>13.023264907098834</v>
      </c>
      <c r="C209" s="31">
        <v>0.79245931374667977</v>
      </c>
      <c r="D209" s="31">
        <v>109.41266326537071</v>
      </c>
      <c r="E209" s="31">
        <v>18</v>
      </c>
    </row>
    <row r="210" spans="1:5" x14ac:dyDescent="0.25">
      <c r="A210" s="30" t="s">
        <v>4295</v>
      </c>
      <c r="B210" s="31">
        <v>7.3801334852172107E-2</v>
      </c>
      <c r="C210" s="31">
        <v>1.7427692946351735E-2</v>
      </c>
      <c r="D210" s="31">
        <v>27.740592423860257</v>
      </c>
      <c r="E210" s="31">
        <v>13</v>
      </c>
    </row>
    <row r="211" spans="1:5" x14ac:dyDescent="0.25">
      <c r="A211" s="30" t="s">
        <v>4296</v>
      </c>
      <c r="B211" s="31">
        <v>18.29637971278963</v>
      </c>
      <c r="C211" s="31">
        <v>1.8660845109445674</v>
      </c>
      <c r="D211" s="31">
        <v>224.62162622330669</v>
      </c>
      <c r="E211" s="31">
        <v>13</v>
      </c>
    </row>
    <row r="212" spans="1:5" x14ac:dyDescent="0.25">
      <c r="A212" s="30" t="s">
        <v>4297</v>
      </c>
      <c r="B212" s="31">
        <v>1.007207369821117</v>
      </c>
      <c r="C212" s="31">
        <v>0.51678132855978975</v>
      </c>
      <c r="D212" s="31">
        <v>17.622633501151533</v>
      </c>
      <c r="E212" s="31">
        <v>2</v>
      </c>
    </row>
    <row r="213" spans="1:5" x14ac:dyDescent="0.25">
      <c r="A213" s="30" t="s">
        <v>4298</v>
      </c>
      <c r="B213" s="31">
        <v>0.90585373319443263</v>
      </c>
      <c r="C213" s="31">
        <v>0.13642522274387159</v>
      </c>
      <c r="D213" s="31">
        <v>334.72515075972615</v>
      </c>
      <c r="E213" s="31">
        <v>19</v>
      </c>
    </row>
    <row r="214" spans="1:5" x14ac:dyDescent="0.25">
      <c r="A214" s="30" t="s">
        <v>4299</v>
      </c>
      <c r="B214" s="31">
        <v>0.15432921664415042</v>
      </c>
      <c r="C214" s="31">
        <v>6.5865388159075777E-2</v>
      </c>
      <c r="D214" s="31">
        <v>12.641054444637952</v>
      </c>
      <c r="E214" s="31">
        <v>6</v>
      </c>
    </row>
    <row r="215" spans="1:5" x14ac:dyDescent="0.25">
      <c r="A215" s="30" t="s">
        <v>4300</v>
      </c>
      <c r="B215" s="31">
        <v>2.0449716179576414</v>
      </c>
      <c r="C215" s="31">
        <v>0.38750862235770556</v>
      </c>
      <c r="D215" s="31">
        <v>82.489158399516597</v>
      </c>
      <c r="E215" s="31">
        <v>11</v>
      </c>
    </row>
    <row r="216" spans="1:5" x14ac:dyDescent="0.25">
      <c r="A216" s="30" t="s">
        <v>4301</v>
      </c>
      <c r="B216" s="31">
        <v>0.156940801520455</v>
      </c>
      <c r="C216" s="31">
        <v>9.0232191131754361E-2</v>
      </c>
      <c r="D216" s="31">
        <v>27.427399493498832</v>
      </c>
      <c r="E216" s="31">
        <v>3</v>
      </c>
    </row>
    <row r="217" spans="1:5" x14ac:dyDescent="0.25">
      <c r="A217" s="30" t="s">
        <v>4302</v>
      </c>
      <c r="B217" s="31">
        <v>1.68277753785681E-2</v>
      </c>
      <c r="C217" s="31">
        <v>1.2790393586725769E-2</v>
      </c>
      <c r="D217" s="31">
        <v>4.2212919592910101</v>
      </c>
      <c r="E217" s="31">
        <v>2</v>
      </c>
    </row>
    <row r="218" spans="1:5" x14ac:dyDescent="0.25">
      <c r="A218" s="30" t="s">
        <v>4303</v>
      </c>
      <c r="B218" s="31">
        <v>1.8493415093473801E-2</v>
      </c>
      <c r="C218" s="31">
        <v>1.8493415093473801E-2</v>
      </c>
      <c r="D218" s="31">
        <v>4.3197669513294201</v>
      </c>
      <c r="E218" s="31">
        <v>1</v>
      </c>
    </row>
    <row r="219" spans="1:5" x14ac:dyDescent="0.25">
      <c r="A219" s="30" t="s">
        <v>4304</v>
      </c>
      <c r="B219" s="31">
        <v>27.311000364756786</v>
      </c>
      <c r="C219" s="31">
        <v>4.4668089102069386</v>
      </c>
      <c r="D219" s="31">
        <v>233.04646156438946</v>
      </c>
      <c r="E219" s="31">
        <v>19</v>
      </c>
    </row>
    <row r="220" spans="1:5" x14ac:dyDescent="0.25">
      <c r="A220" s="30" t="s">
        <v>4305</v>
      </c>
      <c r="B220" s="31">
        <v>11.998861172653168</v>
      </c>
      <c r="C220" s="31">
        <v>1.2020342038586436</v>
      </c>
      <c r="D220" s="31">
        <v>88.187414803802724</v>
      </c>
      <c r="E220" s="31">
        <v>47</v>
      </c>
    </row>
    <row r="221" spans="1:5" x14ac:dyDescent="0.25">
      <c r="A221" s="30" t="s">
        <v>4306</v>
      </c>
      <c r="B221" s="31">
        <v>2.3277400664150312</v>
      </c>
      <c r="C221" s="31">
        <v>0.31896940788974526</v>
      </c>
      <c r="D221" s="31">
        <v>130.97003291636008</v>
      </c>
      <c r="E221" s="31">
        <v>21</v>
      </c>
    </row>
    <row r="222" spans="1:5" x14ac:dyDescent="0.25">
      <c r="A222" s="30" t="s">
        <v>4307</v>
      </c>
      <c r="B222" s="31">
        <v>2.2152671437047533</v>
      </c>
      <c r="C222" s="31">
        <v>0.24610369230168219</v>
      </c>
      <c r="D222" s="31">
        <v>115.24488496810336</v>
      </c>
      <c r="E222" s="31">
        <v>12</v>
      </c>
    </row>
    <row r="223" spans="1:5" x14ac:dyDescent="0.25">
      <c r="A223" s="30" t="s">
        <v>4308</v>
      </c>
      <c r="B223" s="31">
        <v>7.8016877683705559</v>
      </c>
      <c r="C223" s="31">
        <v>1.6275911443814479</v>
      </c>
      <c r="D223" s="31">
        <v>61.000978555786403</v>
      </c>
      <c r="E223" s="31">
        <v>11</v>
      </c>
    </row>
    <row r="224" spans="1:5" x14ac:dyDescent="0.25">
      <c r="A224" s="30" t="s">
        <v>4309</v>
      </c>
      <c r="B224" s="31">
        <v>1.0679138990083117</v>
      </c>
      <c r="C224" s="31">
        <v>0.25949316524410143</v>
      </c>
      <c r="D224" s="31">
        <v>147.75169261618814</v>
      </c>
      <c r="E224" s="31">
        <v>12</v>
      </c>
    </row>
    <row r="225" spans="1:5" x14ac:dyDescent="0.25">
      <c r="A225" s="30" t="s">
        <v>4310</v>
      </c>
      <c r="B225" s="31">
        <v>0.57951606864242211</v>
      </c>
      <c r="C225" s="31">
        <v>9.4161802754865048E-2</v>
      </c>
      <c r="D225" s="31">
        <v>205.40741036490869</v>
      </c>
      <c r="E225" s="31">
        <v>13</v>
      </c>
    </row>
    <row r="226" spans="1:5" x14ac:dyDescent="0.25">
      <c r="A226" s="30" t="s">
        <v>4311</v>
      </c>
      <c r="B226" s="31">
        <v>5.2555399526365801E-2</v>
      </c>
      <c r="C226" s="31">
        <v>3.7519452603082801E-2</v>
      </c>
      <c r="D226" s="31">
        <v>9.3863985545859556</v>
      </c>
      <c r="E226" s="31">
        <v>3</v>
      </c>
    </row>
    <row r="227" spans="1:5" x14ac:dyDescent="0.25">
      <c r="A227" s="30" t="s">
        <v>4312</v>
      </c>
      <c r="B227" s="31">
        <v>49.383658929356343</v>
      </c>
      <c r="C227" s="31">
        <v>21.56276136333587</v>
      </c>
      <c r="D227" s="31">
        <v>155.95745415184311</v>
      </c>
      <c r="E227" s="31">
        <v>14</v>
      </c>
    </row>
    <row r="228" spans="1:5" x14ac:dyDescent="0.25">
      <c r="A228" s="30" t="s">
        <v>4313</v>
      </c>
      <c r="B228" s="31">
        <v>1.0988589200472401E-2</v>
      </c>
      <c r="C228" s="31">
        <v>1.0988589200472401E-2</v>
      </c>
      <c r="D228" s="31">
        <v>0.26307386946282102</v>
      </c>
      <c r="E228" s="31">
        <v>1</v>
      </c>
    </row>
    <row r="229" spans="1:5" x14ac:dyDescent="0.25">
      <c r="A229" s="30" t="s">
        <v>4314</v>
      </c>
      <c r="B229" s="31">
        <v>6.4633556757632696E-3</v>
      </c>
      <c r="C229" s="31">
        <v>6.4633556757632696E-3</v>
      </c>
      <c r="D229" s="31">
        <v>0.239199947124586</v>
      </c>
      <c r="E229" s="31">
        <v>1</v>
      </c>
    </row>
    <row r="230" spans="1:5" x14ac:dyDescent="0.25">
      <c r="A230" s="30" t="s">
        <v>4315</v>
      </c>
      <c r="B230" s="31">
        <v>9.4133589971014882</v>
      </c>
      <c r="C230" s="31">
        <v>1.0219145934676037</v>
      </c>
      <c r="D230" s="31">
        <v>78.110816778312014</v>
      </c>
      <c r="E230" s="31">
        <v>10</v>
      </c>
    </row>
    <row r="231" spans="1:5" x14ac:dyDescent="0.25">
      <c r="A231" s="30" t="s">
        <v>4316</v>
      </c>
      <c r="B231" s="31">
        <v>2.1021294833945716</v>
      </c>
      <c r="C231" s="31">
        <v>0.44883500794561437</v>
      </c>
      <c r="D231" s="31">
        <v>13.064081383004201</v>
      </c>
      <c r="E231" s="31">
        <v>10</v>
      </c>
    </row>
    <row r="232" spans="1:5" x14ac:dyDescent="0.25">
      <c r="A232" s="30" t="s">
        <v>4317</v>
      </c>
      <c r="B232" s="31">
        <v>5.55200755611178E-2</v>
      </c>
      <c r="C232" s="31">
        <v>3.2869374598654452E-2</v>
      </c>
      <c r="D232" s="31">
        <v>37.021837478737723</v>
      </c>
      <c r="E232" s="31">
        <v>4</v>
      </c>
    </row>
    <row r="233" spans="1:5" x14ac:dyDescent="0.25">
      <c r="A233" s="30" t="s">
        <v>4318</v>
      </c>
      <c r="B233" s="31">
        <v>3.5354200634340402E-2</v>
      </c>
      <c r="C233" s="31">
        <v>3.5354200634340402E-2</v>
      </c>
      <c r="D233" s="31">
        <v>4.7078495146644732</v>
      </c>
      <c r="E233" s="31">
        <v>1</v>
      </c>
    </row>
    <row r="234" spans="1:5" x14ac:dyDescent="0.25">
      <c r="A234" s="30" t="s">
        <v>4319</v>
      </c>
      <c r="B234" s="31">
        <v>6.4167192436809795E-2</v>
      </c>
      <c r="C234" s="31">
        <v>3.6102421747576136E-2</v>
      </c>
      <c r="D234" s="31">
        <v>45.817427638281046</v>
      </c>
      <c r="E234" s="31">
        <v>3</v>
      </c>
    </row>
    <row r="235" spans="1:5" x14ac:dyDescent="0.25">
      <c r="A235" s="30" t="s">
        <v>4320</v>
      </c>
      <c r="B235" s="31">
        <v>1.1970869157849269</v>
      </c>
      <c r="C235" s="31">
        <v>0.21687388694533127</v>
      </c>
      <c r="D235" s="31">
        <v>43.873431911578336</v>
      </c>
      <c r="E235" s="31">
        <v>6</v>
      </c>
    </row>
    <row r="236" spans="1:5" x14ac:dyDescent="0.25">
      <c r="A236" s="30" t="s">
        <v>4321</v>
      </c>
      <c r="B236" s="31">
        <v>28.893878890006057</v>
      </c>
      <c r="C236" s="31">
        <v>6.0878443315785837</v>
      </c>
      <c r="D236" s="31">
        <v>155.97223543284096</v>
      </c>
      <c r="E236" s="31">
        <v>35</v>
      </c>
    </row>
    <row r="237" spans="1:5" x14ac:dyDescent="0.25">
      <c r="A237" s="30" t="s">
        <v>4322</v>
      </c>
      <c r="B237" s="31">
        <v>3.3372760209433898</v>
      </c>
      <c r="C237" s="31">
        <v>0.95668861063414501</v>
      </c>
      <c r="D237" s="31">
        <v>77.114411333338367</v>
      </c>
      <c r="E237" s="31">
        <v>13</v>
      </c>
    </row>
    <row r="238" spans="1:5" x14ac:dyDescent="0.25">
      <c r="A238" s="30" t="s">
        <v>4323</v>
      </c>
      <c r="B238" s="31">
        <v>12.380930787268385</v>
      </c>
      <c r="C238" s="31">
        <v>1.5751830737353589</v>
      </c>
      <c r="D238" s="31">
        <v>83.542073942961352</v>
      </c>
      <c r="E238" s="31">
        <v>17</v>
      </c>
    </row>
    <row r="239" spans="1:5" x14ac:dyDescent="0.25">
      <c r="A239" s="30" t="s">
        <v>4324</v>
      </c>
      <c r="B239" s="31">
        <v>0.80124594595243104</v>
      </c>
      <c r="C239" s="31">
        <v>0.30920287782838696</v>
      </c>
      <c r="D239" s="31">
        <v>3.0716222238614459</v>
      </c>
      <c r="E239" s="31">
        <v>4</v>
      </c>
    </row>
    <row r="240" spans="1:5" x14ac:dyDescent="0.25">
      <c r="A240" s="30" t="s">
        <v>4325</v>
      </c>
      <c r="B240" s="31">
        <v>4.2652603662595503</v>
      </c>
      <c r="C240" s="31">
        <v>2.1875324319740299</v>
      </c>
      <c r="D240" s="31">
        <v>19.216710480580481</v>
      </c>
      <c r="E240" s="31">
        <v>2</v>
      </c>
    </row>
    <row r="241" spans="1:5" x14ac:dyDescent="0.25">
      <c r="A241" s="30" t="s">
        <v>4326</v>
      </c>
      <c r="B241" s="31">
        <v>2.9333431914757542</v>
      </c>
      <c r="C241" s="31">
        <v>0.53802702874525621</v>
      </c>
      <c r="D241" s="31">
        <v>145.68614260984748</v>
      </c>
      <c r="E241" s="31">
        <v>20</v>
      </c>
    </row>
    <row r="242" spans="1:5" x14ac:dyDescent="0.25">
      <c r="A242" s="30" t="s">
        <v>4327</v>
      </c>
      <c r="B242" s="31">
        <v>1.0321102183491282</v>
      </c>
      <c r="C242" s="31">
        <v>0.12834632236512744</v>
      </c>
      <c r="D242" s="31">
        <v>204.5461736419843</v>
      </c>
      <c r="E242" s="31">
        <v>30</v>
      </c>
    </row>
    <row r="243" spans="1:5" x14ac:dyDescent="0.25">
      <c r="A243" s="30" t="s">
        <v>4328</v>
      </c>
      <c r="B243" s="31">
        <v>0.19087551603883926</v>
      </c>
      <c r="C243" s="31">
        <v>4.1902842181238707E-2</v>
      </c>
      <c r="D243" s="31">
        <v>67.359051737288922</v>
      </c>
      <c r="E243" s="31">
        <v>10</v>
      </c>
    </row>
    <row r="244" spans="1:5" x14ac:dyDescent="0.25">
      <c r="A244" s="30" t="s">
        <v>4329</v>
      </c>
      <c r="B244" s="31">
        <v>5.1384300254330268</v>
      </c>
      <c r="C244" s="31">
        <v>0.98177474785627705</v>
      </c>
      <c r="D244" s="31">
        <v>121.47381657525239</v>
      </c>
      <c r="E244" s="31">
        <v>16</v>
      </c>
    </row>
    <row r="245" spans="1:5" x14ac:dyDescent="0.25">
      <c r="A245" s="30" t="s">
        <v>4330</v>
      </c>
      <c r="B245" s="31">
        <v>5.1994652682055946</v>
      </c>
      <c r="C245" s="31">
        <v>0.69962912158189094</v>
      </c>
      <c r="D245" s="31">
        <v>160.98474208787601</v>
      </c>
      <c r="E245" s="31">
        <v>8</v>
      </c>
    </row>
    <row r="246" spans="1:5" x14ac:dyDescent="0.25">
      <c r="A246" s="30" t="s">
        <v>4331</v>
      </c>
      <c r="B246" s="31">
        <v>2.6978660315211098E-2</v>
      </c>
      <c r="C246" s="31">
        <v>2.6978660315211098E-2</v>
      </c>
      <c r="D246" s="31">
        <v>14.438656615802</v>
      </c>
      <c r="E246" s="31">
        <v>1</v>
      </c>
    </row>
    <row r="247" spans="1:5" x14ac:dyDescent="0.25">
      <c r="A247" s="30" t="s">
        <v>4332</v>
      </c>
      <c r="B247" s="31">
        <v>39.366190133972069</v>
      </c>
      <c r="C247" s="31">
        <v>24.310692548072637</v>
      </c>
      <c r="D247" s="31">
        <v>43.952773395903954</v>
      </c>
      <c r="E247" s="31">
        <v>4</v>
      </c>
    </row>
    <row r="248" spans="1:5" x14ac:dyDescent="0.25">
      <c r="A248" s="30" t="s">
        <v>4333</v>
      </c>
      <c r="B248" s="31">
        <v>45.71404802556944</v>
      </c>
      <c r="C248" s="31">
        <v>12.210791217774014</v>
      </c>
      <c r="D248" s="31">
        <v>250.73980233184542</v>
      </c>
      <c r="E248" s="31">
        <v>17</v>
      </c>
    </row>
    <row r="249" spans="1:5" x14ac:dyDescent="0.25">
      <c r="A249" s="30" t="s">
        <v>4334</v>
      </c>
      <c r="B249" s="31">
        <v>1.9469160486705923</v>
      </c>
      <c r="C249" s="31">
        <v>1.5848913998121965</v>
      </c>
      <c r="D249" s="31">
        <v>1.9570312849929798</v>
      </c>
      <c r="E249" s="31">
        <v>3</v>
      </c>
    </row>
    <row r="250" spans="1:5" x14ac:dyDescent="0.25">
      <c r="A250" s="30" t="s">
        <v>4335</v>
      </c>
      <c r="B250" s="31">
        <v>4.9074440836910302E-2</v>
      </c>
      <c r="C250" s="31">
        <v>3.18039960166277E-2</v>
      </c>
      <c r="D250" s="31">
        <v>98.654927069144748</v>
      </c>
      <c r="E250" s="31">
        <v>19</v>
      </c>
    </row>
    <row r="251" spans="1:5" x14ac:dyDescent="0.25">
      <c r="A251" s="30" t="s">
        <v>4336</v>
      </c>
      <c r="B251" s="31">
        <v>50.479017467275696</v>
      </c>
      <c r="C251" s="31">
        <v>3.1508252851835583</v>
      </c>
      <c r="D251" s="31">
        <v>368.39026969553476</v>
      </c>
      <c r="E251" s="31">
        <v>23</v>
      </c>
    </row>
    <row r="252" spans="1:5" x14ac:dyDescent="0.25">
      <c r="A252" s="30" t="s">
        <v>4337</v>
      </c>
      <c r="B252" s="31">
        <v>11.708858967296928</v>
      </c>
      <c r="C252" s="31">
        <v>1.8282480232443716</v>
      </c>
      <c r="D252" s="31">
        <v>105.3245417693727</v>
      </c>
      <c r="E252" s="31">
        <v>25</v>
      </c>
    </row>
    <row r="253" spans="1:5" x14ac:dyDescent="0.25">
      <c r="A253" s="30" t="s">
        <v>4338</v>
      </c>
      <c r="B253" s="31">
        <v>5.2745071061941498E-2</v>
      </c>
      <c r="C253" s="31">
        <v>2.2910476673012676E-2</v>
      </c>
      <c r="D253" s="31">
        <v>79.164938926856891</v>
      </c>
      <c r="E253" s="31">
        <v>9</v>
      </c>
    </row>
    <row r="254" spans="1:5" x14ac:dyDescent="0.25">
      <c r="A254" s="30" t="s">
        <v>4339</v>
      </c>
      <c r="B254" s="31">
        <v>7.8347545319094103E-2</v>
      </c>
      <c r="C254" s="31">
        <v>2.4920823754440734E-2</v>
      </c>
      <c r="D254" s="31">
        <v>52.215994752380141</v>
      </c>
      <c r="E254" s="31">
        <v>10</v>
      </c>
    </row>
    <row r="255" spans="1:5" x14ac:dyDescent="0.25">
      <c r="A255" s="30" t="s">
        <v>4340</v>
      </c>
      <c r="B255" s="31">
        <v>1.06959061220483E-2</v>
      </c>
      <c r="C255" s="31">
        <v>1.06959061220483E-2</v>
      </c>
      <c r="D255" s="31">
        <v>4.6536628418833603E-2</v>
      </c>
      <c r="E255" s="31">
        <v>1</v>
      </c>
    </row>
    <row r="256" spans="1:5" x14ac:dyDescent="0.25">
      <c r="A256" s="30" t="s">
        <v>4341</v>
      </c>
      <c r="B256" s="31">
        <v>35.13618132544066</v>
      </c>
      <c r="C256" s="31">
        <v>3.8638458726311589</v>
      </c>
      <c r="D256" s="31">
        <v>123.50389267467131</v>
      </c>
      <c r="E256" s="31">
        <v>19</v>
      </c>
    </row>
    <row r="257" spans="1:5" x14ac:dyDescent="0.25">
      <c r="A257" s="30" t="s">
        <v>4342</v>
      </c>
      <c r="B257" s="31">
        <v>0.24290394064504051</v>
      </c>
      <c r="C257" s="31">
        <v>5.2946601599734598E-2</v>
      </c>
      <c r="D257" s="31">
        <v>15.990726099823645</v>
      </c>
      <c r="E257" s="31">
        <v>6</v>
      </c>
    </row>
    <row r="258" spans="1:5" x14ac:dyDescent="0.25">
      <c r="A258" s="30" t="s">
        <v>4343</v>
      </c>
      <c r="B258" s="31">
        <v>2.2638868107665986</v>
      </c>
      <c r="C258" s="31">
        <v>0.92150529631951161</v>
      </c>
      <c r="D258" s="31">
        <v>31.211467604148197</v>
      </c>
      <c r="E258" s="31">
        <v>7</v>
      </c>
    </row>
    <row r="259" spans="1:5" x14ac:dyDescent="0.25">
      <c r="A259" s="30" t="s">
        <v>4344</v>
      </c>
      <c r="B259" s="31">
        <v>5.0145255269448405</v>
      </c>
      <c r="C259" s="31">
        <v>0.84132001428762448</v>
      </c>
      <c r="D259" s="31">
        <v>101.834607710919</v>
      </c>
      <c r="E259" s="31">
        <v>12</v>
      </c>
    </row>
    <row r="260" spans="1:5" x14ac:dyDescent="0.25">
      <c r="A260" s="30" t="s">
        <v>4345</v>
      </c>
      <c r="B260" s="31">
        <v>2.3926452251559E-2</v>
      </c>
      <c r="C260" s="31">
        <v>2.3926452251559E-2</v>
      </c>
      <c r="D260" s="31">
        <v>2.1702344366949911</v>
      </c>
      <c r="E260" s="31">
        <v>1</v>
      </c>
    </row>
    <row r="261" spans="1:5" x14ac:dyDescent="0.25">
      <c r="A261" s="30" t="s">
        <v>4346</v>
      </c>
      <c r="B261" s="31">
        <v>2.5196134962531799E-2</v>
      </c>
      <c r="C261" s="31">
        <v>1.7611836746945379E-2</v>
      </c>
      <c r="D261" s="31">
        <v>11.906561210213503</v>
      </c>
      <c r="E261" s="31">
        <v>5</v>
      </c>
    </row>
    <row r="262" spans="1:5" x14ac:dyDescent="0.25">
      <c r="A262" s="30" t="s">
        <v>4347</v>
      </c>
      <c r="B262" s="31">
        <v>1.79543741523903E-2</v>
      </c>
      <c r="C262" s="31">
        <v>1.79543741523903E-2</v>
      </c>
      <c r="D262" s="31">
        <v>2.3781083443756499</v>
      </c>
      <c r="E262" s="31">
        <v>1</v>
      </c>
    </row>
    <row r="263" spans="1:5" x14ac:dyDescent="0.25">
      <c r="A263" s="30" t="s">
        <v>4348</v>
      </c>
      <c r="B263" s="31">
        <v>1.7969435311917497</v>
      </c>
      <c r="C263" s="31">
        <v>0.2799928470430697</v>
      </c>
      <c r="D263" s="31">
        <v>146.77096638188729</v>
      </c>
      <c r="E263" s="31">
        <v>13</v>
      </c>
    </row>
    <row r="264" spans="1:5" x14ac:dyDescent="0.25">
      <c r="A264" s="30" t="s">
        <v>4349</v>
      </c>
      <c r="B264" s="31">
        <v>12.478205436114383</v>
      </c>
      <c r="C264" s="31">
        <v>1.5384701078668976</v>
      </c>
      <c r="D264" s="31">
        <v>75.13803156485281</v>
      </c>
      <c r="E264" s="31">
        <v>13</v>
      </c>
    </row>
    <row r="265" spans="1:5" x14ac:dyDescent="0.25">
      <c r="A265" s="30" t="s">
        <v>4350</v>
      </c>
      <c r="B265" s="31">
        <v>2.8511563181221999E-2</v>
      </c>
      <c r="C265" s="31">
        <v>1.6006491526249337E-2</v>
      </c>
      <c r="D265" s="31">
        <v>1.9055648666163734</v>
      </c>
      <c r="E265" s="31">
        <v>3</v>
      </c>
    </row>
    <row r="266" spans="1:5" x14ac:dyDescent="0.25">
      <c r="A266" s="30" t="s">
        <v>4351</v>
      </c>
      <c r="B266" s="31">
        <v>3.7918625162642456</v>
      </c>
      <c r="C266" s="31">
        <v>2.1589438037055997</v>
      </c>
      <c r="D266" s="31">
        <v>1.2813809507715401</v>
      </c>
      <c r="E266" s="31">
        <v>2</v>
      </c>
    </row>
    <row r="267" spans="1:5" x14ac:dyDescent="0.25">
      <c r="A267" s="30" t="s">
        <v>4352</v>
      </c>
      <c r="B267" s="31">
        <v>1.4057683964630765</v>
      </c>
      <c r="C267" s="31">
        <v>0.24888008765169181</v>
      </c>
      <c r="D267" s="31">
        <v>39.573892341830636</v>
      </c>
      <c r="E267" s="31">
        <v>6</v>
      </c>
    </row>
    <row r="268" spans="1:5" x14ac:dyDescent="0.25">
      <c r="A268" s="30" t="s">
        <v>4353</v>
      </c>
      <c r="B268" s="31">
        <v>2.0260036117736299E-2</v>
      </c>
      <c r="C268" s="31">
        <v>1.7172191331231351E-2</v>
      </c>
      <c r="D268" s="31">
        <v>4.3293550705910002</v>
      </c>
      <c r="E268" s="31">
        <v>2</v>
      </c>
    </row>
    <row r="269" spans="1:5" x14ac:dyDescent="0.25">
      <c r="A269" s="30" t="s">
        <v>4354</v>
      </c>
      <c r="B269" s="31">
        <v>29.294919147367665</v>
      </c>
      <c r="C269" s="31">
        <v>6.0431353483460732</v>
      </c>
      <c r="D269" s="31">
        <v>73.205106155063788</v>
      </c>
      <c r="E269" s="31">
        <v>13</v>
      </c>
    </row>
    <row r="270" spans="1:5" x14ac:dyDescent="0.25">
      <c r="A270" s="30" t="s">
        <v>4355</v>
      </c>
      <c r="B270" s="31">
        <v>0.10074132682512578</v>
      </c>
      <c r="C270" s="31">
        <v>3.2551070574059995E-2</v>
      </c>
      <c r="D270" s="31">
        <v>50.419695986010595</v>
      </c>
      <c r="E270" s="31">
        <v>10</v>
      </c>
    </row>
    <row r="271" spans="1:5" x14ac:dyDescent="0.25">
      <c r="A271" s="30" t="s">
        <v>4356</v>
      </c>
      <c r="B271" s="31">
        <v>3.31238564573859E-2</v>
      </c>
      <c r="C271" s="31">
        <v>2.0465249567074E-2</v>
      </c>
      <c r="D271" s="31">
        <v>46.364119760490532</v>
      </c>
      <c r="E271" s="31">
        <v>4</v>
      </c>
    </row>
    <row r="272" spans="1:5" x14ac:dyDescent="0.25">
      <c r="A272" s="30" t="s">
        <v>4357</v>
      </c>
      <c r="B272" s="31">
        <v>9.3933452652309111</v>
      </c>
      <c r="C272" s="31">
        <v>0.66387961170776955</v>
      </c>
      <c r="D272" s="31">
        <v>144.47406576873803</v>
      </c>
      <c r="E272" s="31">
        <v>17</v>
      </c>
    </row>
    <row r="273" spans="1:5" x14ac:dyDescent="0.25">
      <c r="A273" s="30" t="s">
        <v>4358</v>
      </c>
      <c r="B273" s="31">
        <v>9.7653388789567508</v>
      </c>
      <c r="C273" s="31">
        <v>0.91213934868882296</v>
      </c>
      <c r="D273" s="31">
        <v>29.950950010412022</v>
      </c>
      <c r="E273" s="31">
        <v>13</v>
      </c>
    </row>
    <row r="274" spans="1:5" x14ac:dyDescent="0.25">
      <c r="A274" s="30" t="s">
        <v>4359</v>
      </c>
      <c r="B274" s="31">
        <v>4.7981461815691988</v>
      </c>
      <c r="C274" s="31">
        <v>1.2271487251422619</v>
      </c>
      <c r="D274" s="31">
        <v>26.766613752136578</v>
      </c>
      <c r="E274" s="31">
        <v>5</v>
      </c>
    </row>
    <row r="275" spans="1:5" x14ac:dyDescent="0.25">
      <c r="A275" s="30" t="s">
        <v>4360</v>
      </c>
      <c r="B275" s="31">
        <v>63.730926648612801</v>
      </c>
      <c r="C275" s="31">
        <v>14.548361845687085</v>
      </c>
      <c r="D275" s="31">
        <v>68.830900887456238</v>
      </c>
      <c r="E275" s="31">
        <v>14</v>
      </c>
    </row>
    <row r="276" spans="1:5" x14ac:dyDescent="0.25">
      <c r="A276" s="30" t="s">
        <v>4361</v>
      </c>
      <c r="B276" s="31">
        <v>1.4985310180446999E-2</v>
      </c>
      <c r="C276" s="31">
        <v>1.2180744405025597E-2</v>
      </c>
      <c r="D276" s="31">
        <v>2.6646492768519319</v>
      </c>
      <c r="E276" s="31">
        <v>3</v>
      </c>
    </row>
    <row r="277" spans="1:5" x14ac:dyDescent="0.25">
      <c r="A277" s="30" t="s">
        <v>4362</v>
      </c>
      <c r="B277" s="31">
        <v>0.24643366572113704</v>
      </c>
      <c r="C277" s="31">
        <v>8.5872094608899732E-2</v>
      </c>
      <c r="D277" s="31">
        <v>32.64846884221604</v>
      </c>
      <c r="E277" s="31">
        <v>4</v>
      </c>
    </row>
    <row r="278" spans="1:5" x14ac:dyDescent="0.25">
      <c r="A278" s="30" t="s">
        <v>4363</v>
      </c>
      <c r="B278" s="31">
        <v>2.18353347067653E-2</v>
      </c>
      <c r="C278" s="31">
        <v>1.2776660245550254E-2</v>
      </c>
      <c r="D278" s="31">
        <v>12.371765050105948</v>
      </c>
      <c r="E278" s="31">
        <v>9</v>
      </c>
    </row>
    <row r="279" spans="1:5" x14ac:dyDescent="0.25">
      <c r="A279" s="30" t="s">
        <v>4364</v>
      </c>
      <c r="B279" s="31">
        <v>0.75797125279539257</v>
      </c>
      <c r="C279" s="31">
        <v>0.23396782913685765</v>
      </c>
      <c r="D279" s="31">
        <v>212.4958530547016</v>
      </c>
      <c r="E279" s="31">
        <v>13</v>
      </c>
    </row>
    <row r="280" spans="1:5" x14ac:dyDescent="0.25">
      <c r="A280" s="30" t="s">
        <v>4365</v>
      </c>
      <c r="B280" s="31">
        <v>2.085866091922405</v>
      </c>
      <c r="C280" s="31">
        <v>0.12938004900204811</v>
      </c>
      <c r="D280" s="31">
        <v>173.40797563070024</v>
      </c>
      <c r="E280" s="31">
        <v>33</v>
      </c>
    </row>
    <row r="281" spans="1:5" x14ac:dyDescent="0.25">
      <c r="A281" s="30" t="s">
        <v>4366</v>
      </c>
      <c r="B281" s="31">
        <v>0.31199533599933471</v>
      </c>
      <c r="C281" s="31">
        <v>7.0621713948467946E-2</v>
      </c>
      <c r="D281" s="31">
        <v>63.674202116037591</v>
      </c>
      <c r="E281" s="31">
        <v>6</v>
      </c>
    </row>
    <row r="282" spans="1:5" x14ac:dyDescent="0.25">
      <c r="A282" s="30" t="s">
        <v>4367</v>
      </c>
      <c r="B282" s="31">
        <v>17.448338865102858</v>
      </c>
      <c r="C282" s="31">
        <v>1.193594317593113</v>
      </c>
      <c r="D282" s="31">
        <v>128.61832299357982</v>
      </c>
      <c r="E282" s="31">
        <v>47</v>
      </c>
    </row>
    <row r="283" spans="1:5" x14ac:dyDescent="0.25">
      <c r="A283" s="30" t="s">
        <v>4368</v>
      </c>
      <c r="B283" s="31">
        <v>1.4013823552023363</v>
      </c>
      <c r="C283" s="31">
        <v>0.19820630741501433</v>
      </c>
      <c r="D283" s="31">
        <v>149.21923459968406</v>
      </c>
      <c r="E283" s="31">
        <v>9</v>
      </c>
    </row>
    <row r="284" spans="1:5" x14ac:dyDescent="0.25">
      <c r="A284" s="30" t="s">
        <v>4369</v>
      </c>
      <c r="B284" s="31">
        <v>6.4224991911460947</v>
      </c>
      <c r="C284" s="31">
        <v>1.0461256193046238</v>
      </c>
      <c r="D284" s="31">
        <v>207.56056910417345</v>
      </c>
      <c r="E284" s="31">
        <v>25</v>
      </c>
    </row>
    <row r="285" spans="1:5" x14ac:dyDescent="0.25">
      <c r="A285" s="30" t="s">
        <v>4370</v>
      </c>
      <c r="B285" s="31">
        <v>8.4290156833092471</v>
      </c>
      <c r="C285" s="31">
        <v>0.60556524593522554</v>
      </c>
      <c r="D285" s="31">
        <v>65.232955871368787</v>
      </c>
      <c r="E285" s="31">
        <v>15</v>
      </c>
    </row>
    <row r="286" spans="1:5" x14ac:dyDescent="0.25">
      <c r="A286" s="30" t="s">
        <v>4371</v>
      </c>
      <c r="B286" s="31">
        <v>0.76986613330490694</v>
      </c>
      <c r="C286" s="31">
        <v>0.14321950556017379</v>
      </c>
      <c r="D286" s="31">
        <v>9.2312977039948034</v>
      </c>
      <c r="E286" s="31">
        <v>7</v>
      </c>
    </row>
    <row r="287" spans="1:5" x14ac:dyDescent="0.25">
      <c r="A287" s="30" t="s">
        <v>4372</v>
      </c>
      <c r="B287" s="31">
        <v>9.7936507336110559</v>
      </c>
      <c r="C287" s="31">
        <v>9.7936507336110559</v>
      </c>
      <c r="D287" s="31">
        <v>0.291610308338692</v>
      </c>
      <c r="E287" s="31">
        <v>1</v>
      </c>
    </row>
    <row r="288" spans="1:5" x14ac:dyDescent="0.25">
      <c r="A288" s="30" t="s">
        <v>4373</v>
      </c>
      <c r="B288" s="31">
        <v>4.5873147744516403E-2</v>
      </c>
      <c r="C288" s="31">
        <v>4.5873147744516403E-2</v>
      </c>
      <c r="D288" s="31">
        <v>1.42760704004418</v>
      </c>
      <c r="E288" s="31">
        <v>1</v>
      </c>
    </row>
    <row r="289" spans="1:5" x14ac:dyDescent="0.25">
      <c r="A289" s="30" t="s">
        <v>4374</v>
      </c>
      <c r="B289" s="31">
        <v>0.130222282878421</v>
      </c>
      <c r="C289" s="31">
        <v>0.130222282878421</v>
      </c>
      <c r="D289" s="31">
        <v>0.17031996453074</v>
      </c>
      <c r="E289" s="31">
        <v>1</v>
      </c>
    </row>
    <row r="290" spans="1:5" x14ac:dyDescent="0.25">
      <c r="A290" s="30" t="s">
        <v>4375</v>
      </c>
      <c r="B290" s="31">
        <v>1.4391770258800503</v>
      </c>
      <c r="C290" s="31">
        <v>0.55686064717151718</v>
      </c>
      <c r="D290" s="31">
        <v>9.5384162328521782</v>
      </c>
      <c r="E290" s="31">
        <v>3</v>
      </c>
    </row>
    <row r="291" spans="1:5" x14ac:dyDescent="0.25">
      <c r="A291" s="30" t="s">
        <v>4376</v>
      </c>
      <c r="B291" s="31">
        <v>12.67760077401679</v>
      </c>
      <c r="C291" s="31">
        <v>4.8540263615618988</v>
      </c>
      <c r="D291" s="31">
        <v>80.72693535649168</v>
      </c>
      <c r="E291" s="31">
        <v>7</v>
      </c>
    </row>
    <row r="292" spans="1:5" x14ac:dyDescent="0.25">
      <c r="A292" s="30" t="s">
        <v>4377</v>
      </c>
      <c r="B292" s="31">
        <v>2.2604350873008574</v>
      </c>
      <c r="C292" s="31">
        <v>2.2604350873008574</v>
      </c>
      <c r="D292" s="31">
        <v>19.914439295713802</v>
      </c>
      <c r="E292" s="31">
        <v>1</v>
      </c>
    </row>
    <row r="293" spans="1:5" x14ac:dyDescent="0.25">
      <c r="A293" s="30" t="s">
        <v>4378</v>
      </c>
      <c r="B293" s="31">
        <v>20.390775061194379</v>
      </c>
      <c r="C293" s="31">
        <v>3.2724699459689677</v>
      </c>
      <c r="D293" s="31">
        <v>373.60702282421153</v>
      </c>
      <c r="E293" s="31">
        <v>28</v>
      </c>
    </row>
    <row r="294" spans="1:5" x14ac:dyDescent="0.25">
      <c r="A294" s="30" t="s">
        <v>4379</v>
      </c>
      <c r="B294" s="31">
        <v>4.2620378863238537</v>
      </c>
      <c r="C294" s="31">
        <v>4.2620378863238537</v>
      </c>
      <c r="D294" s="31">
        <v>1.851089031707303E-2</v>
      </c>
      <c r="E294" s="31">
        <v>2</v>
      </c>
    </row>
    <row r="295" spans="1:5" x14ac:dyDescent="0.25">
      <c r="A295" s="30" t="s">
        <v>4380</v>
      </c>
      <c r="B295" s="31">
        <v>27.493959002841319</v>
      </c>
      <c r="C295" s="31">
        <v>6.2133292602029844</v>
      </c>
      <c r="D295" s="31">
        <v>227.77360712362758</v>
      </c>
      <c r="E295" s="31">
        <v>29</v>
      </c>
    </row>
    <row r="296" spans="1:5" x14ac:dyDescent="0.25">
      <c r="A296" s="30" t="s">
        <v>4381</v>
      </c>
      <c r="B296" s="31">
        <v>0.211742949735261</v>
      </c>
      <c r="C296" s="31">
        <v>0.11916659513947266</v>
      </c>
      <c r="D296" s="31">
        <v>76.248941942660579</v>
      </c>
      <c r="E296" s="31">
        <v>4</v>
      </c>
    </row>
    <row r="297" spans="1:5" x14ac:dyDescent="0.25">
      <c r="A297" s="30" t="s">
        <v>4382</v>
      </c>
      <c r="B297" s="31">
        <v>3.2648246388193101E-2</v>
      </c>
      <c r="C297" s="31">
        <v>3.2648246388193101E-2</v>
      </c>
      <c r="D297" s="31">
        <v>15.886788298727099</v>
      </c>
      <c r="E297" s="31">
        <v>1</v>
      </c>
    </row>
    <row r="298" spans="1:5" x14ac:dyDescent="0.25">
      <c r="A298" s="30" t="s">
        <v>4383</v>
      </c>
      <c r="B298" s="31">
        <v>0.20826065802561305</v>
      </c>
      <c r="C298" s="31">
        <v>2.5167807587450252E-2</v>
      </c>
      <c r="D298" s="31">
        <v>6.4439240022875994</v>
      </c>
      <c r="E298" s="31">
        <v>12</v>
      </c>
    </row>
    <row r="299" spans="1:5" x14ac:dyDescent="0.25">
      <c r="A299" s="30" t="s">
        <v>4384</v>
      </c>
      <c r="B299" s="31">
        <v>5.1430958006961999E-2</v>
      </c>
      <c r="C299" s="31">
        <v>4.5065936027770599E-2</v>
      </c>
      <c r="D299" s="31">
        <v>7.6020610069424688</v>
      </c>
      <c r="E299" s="31">
        <v>2</v>
      </c>
    </row>
    <row r="300" spans="1:5" x14ac:dyDescent="0.25">
      <c r="A300" s="30" t="s">
        <v>4385</v>
      </c>
      <c r="B300" s="31">
        <v>6.7265414536353596E-2</v>
      </c>
      <c r="C300" s="31">
        <v>3.8352495532315116E-2</v>
      </c>
      <c r="D300" s="31">
        <v>47.125052499454277</v>
      </c>
      <c r="E300" s="31">
        <v>8</v>
      </c>
    </row>
    <row r="301" spans="1:5" x14ac:dyDescent="0.25">
      <c r="A301" s="30" t="s">
        <v>4386</v>
      </c>
      <c r="B301" s="31">
        <v>2.99519559032069E-2</v>
      </c>
      <c r="C301" s="31">
        <v>1.6165404328993108E-2</v>
      </c>
      <c r="D301" s="31">
        <v>31.106453701338054</v>
      </c>
      <c r="E301" s="31">
        <v>8</v>
      </c>
    </row>
    <row r="302" spans="1:5" x14ac:dyDescent="0.25">
      <c r="A302" s="30" t="s">
        <v>4387</v>
      </c>
      <c r="B302" s="31">
        <v>3.4319243821310783</v>
      </c>
      <c r="C302" s="31">
        <v>0.46422885510829348</v>
      </c>
      <c r="D302" s="31">
        <v>56.795111091269796</v>
      </c>
      <c r="E302" s="31">
        <v>14</v>
      </c>
    </row>
    <row r="303" spans="1:5" x14ac:dyDescent="0.25">
      <c r="A303" s="30" t="s">
        <v>4388</v>
      </c>
      <c r="B303" s="31">
        <v>2.9342706546559589</v>
      </c>
      <c r="C303" s="31">
        <v>2.9342706546559589</v>
      </c>
      <c r="D303" s="31">
        <v>7.9162652527616197</v>
      </c>
      <c r="E303" s="31">
        <v>1</v>
      </c>
    </row>
    <row r="304" spans="1:5" x14ac:dyDescent="0.25">
      <c r="A304" s="30" t="s">
        <v>4389</v>
      </c>
      <c r="B304" s="31">
        <v>0.135823434283835</v>
      </c>
      <c r="C304" s="31">
        <v>0.135823434283835</v>
      </c>
      <c r="D304" s="31">
        <v>20.106290540062933</v>
      </c>
      <c r="E304" s="31">
        <v>1</v>
      </c>
    </row>
    <row r="305" spans="1:5" x14ac:dyDescent="0.25">
      <c r="A305" s="30" t="s">
        <v>4390</v>
      </c>
      <c r="B305" s="31">
        <v>2.98001558692726E-2</v>
      </c>
      <c r="C305" s="31">
        <v>2.3484369707523399E-2</v>
      </c>
      <c r="D305" s="31">
        <v>12.066199829045059</v>
      </c>
      <c r="E305" s="31">
        <v>2</v>
      </c>
    </row>
    <row r="306" spans="1:5" x14ac:dyDescent="0.25">
      <c r="A306" s="30" t="s">
        <v>4391</v>
      </c>
      <c r="B306" s="31">
        <v>67.233636296725564</v>
      </c>
      <c r="C306" s="31">
        <v>15.56483888488092</v>
      </c>
      <c r="D306" s="31">
        <v>41.070492948393593</v>
      </c>
      <c r="E306" s="31">
        <v>6</v>
      </c>
    </row>
    <row r="307" spans="1:5" x14ac:dyDescent="0.25">
      <c r="A307" s="30" t="s">
        <v>4392</v>
      </c>
      <c r="B307" s="31">
        <v>2.3749644276426E-2</v>
      </c>
      <c r="C307" s="31">
        <v>2.0060679522679502E-2</v>
      </c>
      <c r="D307" s="31">
        <v>6.0280491549825941</v>
      </c>
      <c r="E307" s="31">
        <v>2</v>
      </c>
    </row>
    <row r="308" spans="1:5" x14ac:dyDescent="0.25">
      <c r="A308" s="30" t="s">
        <v>4393</v>
      </c>
      <c r="B308" s="31">
        <v>1.1617390890728663</v>
      </c>
      <c r="C308" s="31">
        <v>0.3954919524307256</v>
      </c>
      <c r="D308" s="31">
        <v>28.925800668299892</v>
      </c>
      <c r="E308" s="31">
        <v>14</v>
      </c>
    </row>
    <row r="309" spans="1:5" x14ac:dyDescent="0.25">
      <c r="A309" s="30" t="s">
        <v>4394</v>
      </c>
      <c r="B309" s="31">
        <v>45.419303549608685</v>
      </c>
      <c r="C309" s="31">
        <v>17.998616017638305</v>
      </c>
      <c r="D309" s="31">
        <v>130.94996910014612</v>
      </c>
      <c r="E309" s="31">
        <v>18</v>
      </c>
    </row>
    <row r="310" spans="1:5" x14ac:dyDescent="0.25">
      <c r="A310" s="30" t="s">
        <v>4395</v>
      </c>
      <c r="B310" s="31">
        <v>17.888808145119917</v>
      </c>
      <c r="C310" s="31">
        <v>3.2556619330997276</v>
      </c>
      <c r="D310" s="31">
        <v>37.034862166460044</v>
      </c>
      <c r="E310" s="31">
        <v>6</v>
      </c>
    </row>
    <row r="311" spans="1:5" x14ac:dyDescent="0.25">
      <c r="A311" s="30" t="s">
        <v>4396</v>
      </c>
      <c r="B311" s="31">
        <v>0.106034638225162</v>
      </c>
      <c r="C311" s="31">
        <v>5.5269025411344451E-2</v>
      </c>
      <c r="D311" s="31">
        <v>112.73468762077363</v>
      </c>
      <c r="E311" s="31">
        <v>7</v>
      </c>
    </row>
    <row r="312" spans="1:5" x14ac:dyDescent="0.25">
      <c r="A312" s="30" t="s">
        <v>4397</v>
      </c>
      <c r="B312" s="31">
        <v>1.2359274635026901E-2</v>
      </c>
      <c r="C312" s="31">
        <v>9.7622251328833235E-3</v>
      </c>
      <c r="D312" s="31">
        <v>5.2347784777201483</v>
      </c>
      <c r="E312" s="31">
        <v>3</v>
      </c>
    </row>
    <row r="313" spans="1:5" x14ac:dyDescent="0.25">
      <c r="A313" s="30" t="s">
        <v>4398</v>
      </c>
      <c r="B313" s="31">
        <v>3.7786480324354103E-2</v>
      </c>
      <c r="C313" s="31">
        <v>1.9902372244971784E-2</v>
      </c>
      <c r="D313" s="31">
        <v>13.909238678320609</v>
      </c>
      <c r="E313" s="31">
        <v>12</v>
      </c>
    </row>
    <row r="314" spans="1:5" x14ac:dyDescent="0.25">
      <c r="A314" s="30" t="s">
        <v>4399</v>
      </c>
      <c r="B314" s="31">
        <v>0.3961493713600529</v>
      </c>
      <c r="C314" s="31">
        <v>8.0169530584943693E-2</v>
      </c>
      <c r="D314" s="31">
        <v>34.50673800581464</v>
      </c>
      <c r="E314" s="31">
        <v>11</v>
      </c>
    </row>
    <row r="315" spans="1:5" x14ac:dyDescent="0.25">
      <c r="A315" s="30" t="s">
        <v>4400</v>
      </c>
      <c r="B315" s="31">
        <v>8.4232751610377798E-2</v>
      </c>
      <c r="C315" s="31">
        <v>4.1267774426690482E-2</v>
      </c>
      <c r="D315" s="31">
        <v>86.312027771035588</v>
      </c>
      <c r="E315" s="31">
        <v>5</v>
      </c>
    </row>
    <row r="316" spans="1:5" x14ac:dyDescent="0.25">
      <c r="A316" s="30" t="s">
        <v>4401</v>
      </c>
      <c r="B316" s="31">
        <v>28.027315119833897</v>
      </c>
      <c r="C316" s="31">
        <v>5.6315991212503924</v>
      </c>
      <c r="D316" s="31">
        <v>54.059477828473106</v>
      </c>
      <c r="E316" s="31">
        <v>5</v>
      </c>
    </row>
    <row r="317" spans="1:5" x14ac:dyDescent="0.25">
      <c r="A317" s="30" t="s">
        <v>4402</v>
      </c>
      <c r="B317" s="31">
        <v>0.382916654798795</v>
      </c>
      <c r="C317" s="31">
        <v>0.382916654798795</v>
      </c>
      <c r="D317" s="31">
        <v>16.447748446980999</v>
      </c>
      <c r="E317" s="31">
        <v>1</v>
      </c>
    </row>
    <row r="318" spans="1:5" x14ac:dyDescent="0.25">
      <c r="A318" s="30" t="s">
        <v>4403</v>
      </c>
      <c r="B318" s="31">
        <v>1.2310577485114289</v>
      </c>
      <c r="C318" s="31">
        <v>0.32211259947409737</v>
      </c>
      <c r="D318" s="31">
        <v>9.0077693974486088</v>
      </c>
      <c r="E318" s="31">
        <v>4</v>
      </c>
    </row>
    <row r="319" spans="1:5" x14ac:dyDescent="0.25">
      <c r="A319" s="30" t="s">
        <v>4404</v>
      </c>
      <c r="B319" s="31">
        <v>4.8048965636846894</v>
      </c>
      <c r="C319" s="31">
        <v>1.0843505909048761</v>
      </c>
      <c r="D319" s="31">
        <v>25.160217180400561</v>
      </c>
      <c r="E319" s="31">
        <v>15</v>
      </c>
    </row>
    <row r="320" spans="1:5" x14ac:dyDescent="0.25">
      <c r="A320" s="30" t="s">
        <v>4405</v>
      </c>
      <c r="B320" s="31">
        <v>4.3013649579049899E-2</v>
      </c>
      <c r="C320" s="31">
        <v>3.2479055144824798E-2</v>
      </c>
      <c r="D320" s="31">
        <v>34.964068025755616</v>
      </c>
      <c r="E320" s="31">
        <v>4</v>
      </c>
    </row>
    <row r="321" spans="1:5" x14ac:dyDescent="0.25">
      <c r="A321" s="30" t="s">
        <v>4406</v>
      </c>
      <c r="B321" s="31">
        <v>6.4349800969170854</v>
      </c>
      <c r="C321" s="31">
        <v>0.69657512697475754</v>
      </c>
      <c r="D321" s="31">
        <v>377.68577077662673</v>
      </c>
      <c r="E321" s="31">
        <v>24</v>
      </c>
    </row>
    <row r="322" spans="1:5" x14ac:dyDescent="0.25">
      <c r="A322" s="30" t="s">
        <v>4407</v>
      </c>
      <c r="B322" s="31">
        <v>1.3929373264089001E-2</v>
      </c>
      <c r="C322" s="31">
        <v>1.000780104330729E-2</v>
      </c>
      <c r="D322" s="31">
        <v>8.1253016927967963</v>
      </c>
      <c r="E322" s="31">
        <v>3</v>
      </c>
    </row>
    <row r="323" spans="1:5" x14ac:dyDescent="0.25">
      <c r="A323" s="30" t="s">
        <v>4408</v>
      </c>
      <c r="B323" s="31">
        <v>10.044900003803338</v>
      </c>
      <c r="C323" s="31">
        <v>10.044900003803338</v>
      </c>
      <c r="D323" s="31">
        <v>3.8997588139616699</v>
      </c>
      <c r="E323" s="31">
        <v>1</v>
      </c>
    </row>
    <row r="324" spans="1:5" x14ac:dyDescent="0.25">
      <c r="A324" s="30" t="s">
        <v>4409</v>
      </c>
      <c r="B324" s="31">
        <v>2.8963295203727917</v>
      </c>
      <c r="C324" s="31">
        <v>0.54574140880947042</v>
      </c>
      <c r="D324" s="31">
        <v>118.64560026473205</v>
      </c>
      <c r="E324" s="31">
        <v>6</v>
      </c>
    </row>
    <row r="325" spans="1:5" x14ac:dyDescent="0.25">
      <c r="A325" s="30" t="s">
        <v>4410</v>
      </c>
      <c r="B325" s="31">
        <v>1.7780848979929299E-2</v>
      </c>
      <c r="C325" s="31">
        <v>1.7780848979929299E-2</v>
      </c>
      <c r="D325" s="31">
        <v>3.1239376564400099E-2</v>
      </c>
      <c r="E325" s="31">
        <v>1</v>
      </c>
    </row>
    <row r="326" spans="1:5" x14ac:dyDescent="0.25">
      <c r="A326" s="30" t="s">
        <v>4411</v>
      </c>
      <c r="B326" s="31">
        <v>1.8321448461512201E-2</v>
      </c>
      <c r="C326" s="31">
        <v>1.8321448461512201E-2</v>
      </c>
      <c r="D326" s="31">
        <v>0.102688339944117</v>
      </c>
      <c r="E326" s="31">
        <v>1</v>
      </c>
    </row>
    <row r="327" spans="1:5" x14ac:dyDescent="0.25">
      <c r="A327" s="30" t="s">
        <v>4412</v>
      </c>
      <c r="B327" s="31">
        <v>2.8511563181221999E-2</v>
      </c>
      <c r="C327" s="31">
        <v>2.8511563181221999E-2</v>
      </c>
      <c r="D327" s="31">
        <v>5.0313416949442802E-2</v>
      </c>
      <c r="E327" s="31">
        <v>1</v>
      </c>
    </row>
    <row r="328" spans="1:5" x14ac:dyDescent="0.25">
      <c r="A328" s="30" t="s">
        <v>4413</v>
      </c>
      <c r="B328" s="31">
        <v>1.7889632979046301E-2</v>
      </c>
      <c r="C328" s="31">
        <v>1.7889632979046301E-2</v>
      </c>
      <c r="D328" s="31">
        <v>4.0927405019472696</v>
      </c>
      <c r="E328" s="31">
        <v>1</v>
      </c>
    </row>
    <row r="329" spans="1:5" x14ac:dyDescent="0.25">
      <c r="A329" s="30" t="s">
        <v>4414</v>
      </c>
      <c r="B329" s="31">
        <v>1.4345393903164199E-2</v>
      </c>
      <c r="C329" s="31">
        <v>1.4345393903164199E-2</v>
      </c>
      <c r="D329" s="31">
        <v>4.4166925211157304</v>
      </c>
      <c r="E329" s="31">
        <v>1</v>
      </c>
    </row>
    <row r="330" spans="1:5" x14ac:dyDescent="0.25">
      <c r="A330" s="30" t="s">
        <v>4415</v>
      </c>
      <c r="B330" s="31">
        <v>7.5876192937064907E-2</v>
      </c>
      <c r="C330" s="31">
        <v>4.8229215184811436E-2</v>
      </c>
      <c r="D330" s="31">
        <v>60.572719770544097</v>
      </c>
      <c r="E330" s="31">
        <v>3</v>
      </c>
    </row>
    <row r="331" spans="1:5" x14ac:dyDescent="0.25">
      <c r="A331" s="30" t="s">
        <v>4416</v>
      </c>
      <c r="B331" s="31">
        <v>1.4188420604625629</v>
      </c>
      <c r="C331" s="31">
        <v>0.15526555262091099</v>
      </c>
      <c r="D331" s="31">
        <v>98.354237247949186</v>
      </c>
      <c r="E331" s="31">
        <v>11</v>
      </c>
    </row>
    <row r="332" spans="1:5" x14ac:dyDescent="0.25">
      <c r="A332" s="30" t="s">
        <v>4417</v>
      </c>
      <c r="B332" s="31">
        <v>0.87287232087849409</v>
      </c>
      <c r="C332" s="31">
        <v>0.18044086132181264</v>
      </c>
      <c r="D332" s="31">
        <v>53.086311404030106</v>
      </c>
      <c r="E332" s="31">
        <v>8</v>
      </c>
    </row>
    <row r="333" spans="1:5" x14ac:dyDescent="0.25">
      <c r="A333" s="30" t="s">
        <v>4418</v>
      </c>
      <c r="B333" s="31">
        <v>2.4159783004825477</v>
      </c>
      <c r="C333" s="31">
        <v>1.6197125782044772</v>
      </c>
      <c r="D333" s="31">
        <v>26.955481577220812</v>
      </c>
      <c r="E333" s="31">
        <v>3</v>
      </c>
    </row>
    <row r="334" spans="1:5" x14ac:dyDescent="0.25">
      <c r="A334" s="30" t="s">
        <v>4419</v>
      </c>
      <c r="B334" s="31">
        <v>1.9532089857829127</v>
      </c>
      <c r="C334" s="31">
        <v>0.60096434095922446</v>
      </c>
      <c r="D334" s="31">
        <v>56.555718576702859</v>
      </c>
      <c r="E334" s="31">
        <v>10</v>
      </c>
    </row>
    <row r="335" spans="1:5" x14ac:dyDescent="0.25">
      <c r="A335" s="30" t="s">
        <v>4420</v>
      </c>
      <c r="B335" s="31">
        <v>1.2080814353131162</v>
      </c>
      <c r="C335" s="31">
        <v>0.19521545211052979</v>
      </c>
      <c r="D335" s="31">
        <v>14.31900296526141</v>
      </c>
      <c r="E335" s="31">
        <v>11</v>
      </c>
    </row>
    <row r="336" spans="1:5" x14ac:dyDescent="0.25">
      <c r="A336" s="30" t="s">
        <v>4421</v>
      </c>
      <c r="B336" s="31">
        <v>0.73217159520772912</v>
      </c>
      <c r="C336" s="31">
        <v>0.40818502439294496</v>
      </c>
      <c r="D336" s="31">
        <v>41.923799844329359</v>
      </c>
      <c r="E336" s="31">
        <v>2</v>
      </c>
    </row>
    <row r="337" spans="1:5" x14ac:dyDescent="0.25">
      <c r="A337" s="30" t="s">
        <v>4422</v>
      </c>
      <c r="B337" s="31">
        <v>4.7187169819639203E-3</v>
      </c>
      <c r="C337" s="31">
        <v>4.7187169819639203E-3</v>
      </c>
      <c r="D337" s="31">
        <v>6.7160228597135996E-2</v>
      </c>
      <c r="E337" s="31">
        <v>1</v>
      </c>
    </row>
    <row r="338" spans="1:5" x14ac:dyDescent="0.25">
      <c r="A338" s="30" t="s">
        <v>4423</v>
      </c>
      <c r="B338" s="31">
        <v>0.37005059651529221</v>
      </c>
      <c r="C338" s="31">
        <v>4.9486565428805328E-2</v>
      </c>
      <c r="D338" s="31">
        <v>37.509078741948514</v>
      </c>
      <c r="E338" s="31">
        <v>26</v>
      </c>
    </row>
    <row r="339" spans="1:5" x14ac:dyDescent="0.25">
      <c r="A339" s="30" t="s">
        <v>4424</v>
      </c>
      <c r="B339" s="31">
        <v>8.7378992960574244</v>
      </c>
      <c r="C339" s="31">
        <v>1.9150561060291935</v>
      </c>
      <c r="D339" s="31">
        <v>10.764811134776501</v>
      </c>
      <c r="E339" s="31">
        <v>5</v>
      </c>
    </row>
    <row r="340" spans="1:5" x14ac:dyDescent="0.25">
      <c r="A340" s="30" t="s">
        <v>4425</v>
      </c>
      <c r="B340" s="31">
        <v>25.574543874921989</v>
      </c>
      <c r="C340" s="31">
        <v>6.3581818551180955</v>
      </c>
      <c r="D340" s="31">
        <v>281.21369994038599</v>
      </c>
      <c r="E340" s="31">
        <v>23</v>
      </c>
    </row>
    <row r="341" spans="1:5" x14ac:dyDescent="0.25">
      <c r="A341" s="30" t="s">
        <v>4426</v>
      </c>
      <c r="B341" s="31">
        <v>1.0847071797239901E-2</v>
      </c>
      <c r="C341" s="31">
        <v>8.9945918553886953E-3</v>
      </c>
      <c r="D341" s="31">
        <v>4.7327432124875699</v>
      </c>
      <c r="E341" s="31">
        <v>2</v>
      </c>
    </row>
    <row r="342" spans="1:5" x14ac:dyDescent="0.25">
      <c r="A342" s="30" t="s">
        <v>4427</v>
      </c>
      <c r="B342" s="31">
        <v>13.44380727341443</v>
      </c>
      <c r="C342" s="31">
        <v>13.44380727341443</v>
      </c>
      <c r="D342" s="31">
        <v>1.619405294184189E-2</v>
      </c>
      <c r="E342" s="31">
        <v>2</v>
      </c>
    </row>
    <row r="343" spans="1:5" x14ac:dyDescent="0.25">
      <c r="A343" s="30" t="s">
        <v>4428</v>
      </c>
      <c r="B343" s="31">
        <v>8.0042232646852701E-2</v>
      </c>
      <c r="C343" s="31">
        <v>4.4136926741046703E-2</v>
      </c>
      <c r="D343" s="31">
        <v>97.337908188006693</v>
      </c>
      <c r="E343" s="31">
        <v>9</v>
      </c>
    </row>
    <row r="344" spans="1:5" x14ac:dyDescent="0.25">
      <c r="A344" s="30" t="s">
        <v>4429</v>
      </c>
      <c r="B344" s="31">
        <v>2.0182948184635969</v>
      </c>
      <c r="C344" s="31">
        <v>2.0182948184635969</v>
      </c>
      <c r="D344" s="31">
        <v>0.156759099002173</v>
      </c>
      <c r="E344" s="31">
        <v>1</v>
      </c>
    </row>
    <row r="345" spans="1:5" x14ac:dyDescent="0.25">
      <c r="A345" s="30" t="s">
        <v>4430</v>
      </c>
      <c r="B345" s="31">
        <v>40.223332890025951</v>
      </c>
      <c r="C345" s="31">
        <v>16.564699791013883</v>
      </c>
      <c r="D345" s="31">
        <v>293.9264685791241</v>
      </c>
      <c r="E345" s="31">
        <v>25</v>
      </c>
    </row>
    <row r="346" spans="1:5" x14ac:dyDescent="0.25">
      <c r="A346" s="30" t="s">
        <v>4431</v>
      </c>
      <c r="B346" s="31">
        <v>1.09460967962524E-2</v>
      </c>
      <c r="C346" s="31">
        <v>1.09460967962524E-2</v>
      </c>
      <c r="D346" s="31">
        <v>0.923763376399801</v>
      </c>
      <c r="E346" s="31">
        <v>1</v>
      </c>
    </row>
    <row r="347" spans="1:5" x14ac:dyDescent="0.25">
      <c r="A347" s="30" t="s">
        <v>4432</v>
      </c>
      <c r="B347" s="31">
        <v>0.67299461906501123</v>
      </c>
      <c r="C347" s="31">
        <v>0.67299461906501123</v>
      </c>
      <c r="D347" s="31">
        <v>9.9881704970089302</v>
      </c>
      <c r="E347" s="31">
        <v>1</v>
      </c>
    </row>
    <row r="348" spans="1:5" x14ac:dyDescent="0.25">
      <c r="A348" s="30" t="s">
        <v>4433</v>
      </c>
      <c r="B348" s="31">
        <v>32.037989697276338</v>
      </c>
      <c r="C348" s="31">
        <v>6.4448955658334075</v>
      </c>
      <c r="D348" s="31">
        <v>92.569595364916808</v>
      </c>
      <c r="E348" s="31">
        <v>5</v>
      </c>
    </row>
    <row r="349" spans="1:5" x14ac:dyDescent="0.25">
      <c r="A349" s="30" t="s">
        <v>4434</v>
      </c>
      <c r="B349" s="31">
        <v>0.6815283404992456</v>
      </c>
      <c r="C349" s="31">
        <v>0.17839715837891346</v>
      </c>
      <c r="D349" s="31">
        <v>32.603685313051734</v>
      </c>
      <c r="E349" s="31">
        <v>5</v>
      </c>
    </row>
    <row r="350" spans="1:5" x14ac:dyDescent="0.25">
      <c r="A350" s="30" t="s">
        <v>4435</v>
      </c>
      <c r="B350" s="31">
        <v>32.163467585320753</v>
      </c>
      <c r="C350" s="31">
        <v>7.074918868497587</v>
      </c>
      <c r="D350" s="31">
        <v>231.75933487262341</v>
      </c>
      <c r="E350" s="31">
        <v>21</v>
      </c>
    </row>
    <row r="351" spans="1:5" x14ac:dyDescent="0.25">
      <c r="A351" s="30" t="s">
        <v>4436</v>
      </c>
      <c r="B351" s="31">
        <v>13.306495357960541</v>
      </c>
      <c r="C351" s="31">
        <v>3.0794238991690195</v>
      </c>
      <c r="D351" s="31">
        <v>142.1072529493166</v>
      </c>
      <c r="E351" s="31">
        <v>17</v>
      </c>
    </row>
    <row r="352" spans="1:5" x14ac:dyDescent="0.25">
      <c r="A352" s="30" t="s">
        <v>4437</v>
      </c>
      <c r="B352" s="31">
        <v>4.4121019754289446</v>
      </c>
      <c r="C352" s="31">
        <v>0.9119765318396329</v>
      </c>
      <c r="D352" s="31">
        <v>123.60410878767064</v>
      </c>
      <c r="E352" s="31">
        <v>10</v>
      </c>
    </row>
    <row r="353" spans="1:5" x14ac:dyDescent="0.25">
      <c r="A353" s="30" t="s">
        <v>4438</v>
      </c>
      <c r="B353" s="31">
        <v>7.4616188231200406E-2</v>
      </c>
      <c r="C353" s="31">
        <v>7.4616188231200406E-2</v>
      </c>
      <c r="D353" s="31">
        <v>7.78215847601893</v>
      </c>
      <c r="E353" s="31">
        <v>1</v>
      </c>
    </row>
    <row r="354" spans="1:5" x14ac:dyDescent="0.25">
      <c r="A354" s="30" t="s">
        <v>4439</v>
      </c>
      <c r="B354" s="31">
        <v>8.2740512811474796E-3</v>
      </c>
      <c r="C354" s="31">
        <v>8.2740512811474796E-3</v>
      </c>
      <c r="D354" s="31">
        <v>0.40179555132313699</v>
      </c>
      <c r="E354" s="31">
        <v>1</v>
      </c>
    </row>
    <row r="355" spans="1:5" x14ac:dyDescent="0.25">
      <c r="A355" s="30" t="s">
        <v>4440</v>
      </c>
      <c r="B355" s="31">
        <v>23.387143795854943</v>
      </c>
      <c r="C355" s="31">
        <v>7.4930368852765046</v>
      </c>
      <c r="D355" s="31">
        <v>68.978454029536863</v>
      </c>
      <c r="E355" s="31">
        <v>10</v>
      </c>
    </row>
    <row r="356" spans="1:5" x14ac:dyDescent="0.25">
      <c r="A356" s="30" t="s">
        <v>4441</v>
      </c>
      <c r="B356" s="31">
        <v>24.071746291038263</v>
      </c>
      <c r="C356" s="31">
        <v>4.5573107992798727</v>
      </c>
      <c r="D356" s="31">
        <v>56.290653953406739</v>
      </c>
      <c r="E356" s="31">
        <v>18</v>
      </c>
    </row>
    <row r="357" spans="1:5" x14ac:dyDescent="0.25">
      <c r="A357" s="30" t="s">
        <v>4442</v>
      </c>
      <c r="B357" s="31">
        <v>0.33710428039723683</v>
      </c>
      <c r="C357" s="31">
        <v>0.12992336288901532</v>
      </c>
      <c r="D357" s="31">
        <v>30.154408438199759</v>
      </c>
      <c r="E357" s="31">
        <v>3</v>
      </c>
    </row>
    <row r="358" spans="1:5" x14ac:dyDescent="0.25">
      <c r="A358" s="30" t="s">
        <v>4443</v>
      </c>
      <c r="B358" s="31">
        <v>46.100136230717901</v>
      </c>
      <c r="C358" s="31">
        <v>2.7434330150686095</v>
      </c>
      <c r="D358" s="31">
        <v>278.74063948104805</v>
      </c>
      <c r="E358" s="31">
        <v>31</v>
      </c>
    </row>
    <row r="359" spans="1:5" x14ac:dyDescent="0.25">
      <c r="A359" s="30" t="s">
        <v>4444</v>
      </c>
      <c r="B359" s="31">
        <v>3.4068117812437619</v>
      </c>
      <c r="C359" s="31">
        <v>0.54055009118591024</v>
      </c>
      <c r="D359" s="31">
        <v>83.646678416339128</v>
      </c>
      <c r="E359" s="31">
        <v>7</v>
      </c>
    </row>
    <row r="360" spans="1:5" x14ac:dyDescent="0.25">
      <c r="A360" s="30" t="s">
        <v>4445</v>
      </c>
      <c r="B360" s="31">
        <v>81.712773954832514</v>
      </c>
      <c r="C360" s="31">
        <v>2.7884360783591564</v>
      </c>
      <c r="D360" s="31">
        <v>25594.734286621555</v>
      </c>
      <c r="E360" s="31">
        <v>3205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A6F93-4615-4BFB-ACFF-9E5E43EF078F}">
  <sheetPr filterMode="1"/>
  <dimension ref="A1:I357"/>
  <sheetViews>
    <sheetView workbookViewId="0">
      <selection activeCell="H20" sqref="H20"/>
    </sheetView>
  </sheetViews>
  <sheetFormatPr defaultRowHeight="15" x14ac:dyDescent="0.25"/>
  <cols>
    <col min="1" max="1" width="11.140625" bestFit="1" customWidth="1"/>
    <col min="2" max="2" width="15.140625" bestFit="1" customWidth="1"/>
    <col min="3" max="3" width="18.7109375" bestFit="1" customWidth="1"/>
    <col min="4" max="4" width="23.140625" bestFit="1" customWidth="1"/>
  </cols>
  <sheetData>
    <row r="1" spans="1:9" x14ac:dyDescent="0.25">
      <c r="A1" t="s">
        <v>4450</v>
      </c>
      <c r="B1" t="s">
        <v>4449</v>
      </c>
      <c r="C1" t="s">
        <v>4447</v>
      </c>
      <c r="D1" t="s">
        <v>4448</v>
      </c>
    </row>
    <row r="2" spans="1:9" x14ac:dyDescent="0.25">
      <c r="A2" t="s">
        <v>4288</v>
      </c>
      <c r="B2">
        <v>81.712773954832514</v>
      </c>
      <c r="C2">
        <v>23.211116057525921</v>
      </c>
      <c r="D2">
        <v>152.91408543677707</v>
      </c>
      <c r="H2" t="s">
        <v>4451</v>
      </c>
    </row>
    <row r="3" spans="1:9" x14ac:dyDescent="0.25">
      <c r="A3" t="s">
        <v>4191</v>
      </c>
      <c r="B3">
        <v>70.563923962404786</v>
      </c>
      <c r="C3">
        <v>26.382936296743555</v>
      </c>
      <c r="D3">
        <v>190.53889982808212</v>
      </c>
      <c r="H3" t="s">
        <v>4452</v>
      </c>
      <c r="I3">
        <v>36</v>
      </c>
    </row>
    <row r="4" spans="1:9" x14ac:dyDescent="0.25">
      <c r="A4" t="s">
        <v>4391</v>
      </c>
      <c r="B4">
        <v>67.233636296725564</v>
      </c>
      <c r="C4">
        <v>15.56483888488092</v>
      </c>
      <c r="D4">
        <v>41.070492948393593</v>
      </c>
    </row>
    <row r="5" spans="1:9" x14ac:dyDescent="0.25">
      <c r="A5" t="s">
        <v>4360</v>
      </c>
      <c r="B5">
        <v>63.730926648612801</v>
      </c>
      <c r="C5">
        <v>14.548361845687085</v>
      </c>
      <c r="D5">
        <v>68.830900887456238</v>
      </c>
    </row>
    <row r="6" spans="1:9" x14ac:dyDescent="0.25">
      <c r="A6" t="s">
        <v>4128</v>
      </c>
      <c r="B6">
        <v>60.882215869139223</v>
      </c>
      <c r="C6">
        <v>12.561736532611109</v>
      </c>
      <c r="D6">
        <v>488.40018383676824</v>
      </c>
    </row>
    <row r="7" spans="1:9" x14ac:dyDescent="0.25">
      <c r="A7" t="s">
        <v>4275</v>
      </c>
      <c r="B7">
        <v>52.401169311100773</v>
      </c>
      <c r="C7">
        <v>2.5807965915794013</v>
      </c>
      <c r="D7">
        <v>506.35105579862744</v>
      </c>
    </row>
    <row r="8" spans="1:9" hidden="1" x14ac:dyDescent="0.25">
      <c r="A8" t="s">
        <v>4181</v>
      </c>
      <c r="B8">
        <v>21.926454079059383</v>
      </c>
      <c r="C8">
        <v>21.926454079059383</v>
      </c>
      <c r="D8">
        <v>3.2711795242339373E-2</v>
      </c>
    </row>
    <row r="9" spans="1:9" x14ac:dyDescent="0.25">
      <c r="A9" t="s">
        <v>4336</v>
      </c>
      <c r="B9">
        <v>50.479017467275696</v>
      </c>
      <c r="C9">
        <v>3.1508252851835583</v>
      </c>
      <c r="D9">
        <v>368.39026969553476</v>
      </c>
    </row>
    <row r="10" spans="1:9" x14ac:dyDescent="0.25">
      <c r="A10" t="s">
        <v>4312</v>
      </c>
      <c r="B10">
        <v>49.383658929356343</v>
      </c>
      <c r="C10">
        <v>21.56276136333587</v>
      </c>
      <c r="D10">
        <v>155.95745415184311</v>
      </c>
    </row>
    <row r="11" spans="1:9" x14ac:dyDescent="0.25">
      <c r="A11" t="s">
        <v>4443</v>
      </c>
      <c r="B11">
        <v>46.100136230717901</v>
      </c>
      <c r="C11">
        <v>2.7434330150686095</v>
      </c>
      <c r="D11">
        <v>278.74063948104805</v>
      </c>
    </row>
    <row r="12" spans="1:9" x14ac:dyDescent="0.25">
      <c r="A12" t="s">
        <v>4123</v>
      </c>
      <c r="B12">
        <v>45.94339812294313</v>
      </c>
      <c r="C12">
        <v>30.901616811323219</v>
      </c>
      <c r="D12">
        <v>58.777931129028104</v>
      </c>
    </row>
    <row r="13" spans="1:9" x14ac:dyDescent="0.25">
      <c r="A13" t="s">
        <v>4333</v>
      </c>
      <c r="B13">
        <v>45.71404802556944</v>
      </c>
      <c r="C13">
        <v>12.210791217774014</v>
      </c>
      <c r="D13">
        <v>250.73980233184542</v>
      </c>
    </row>
    <row r="14" spans="1:9" x14ac:dyDescent="0.25">
      <c r="A14" t="s">
        <v>4394</v>
      </c>
      <c r="B14">
        <v>45.419303549608685</v>
      </c>
      <c r="C14">
        <v>17.998616017638305</v>
      </c>
      <c r="D14">
        <v>130.94996910014612</v>
      </c>
    </row>
    <row r="15" spans="1:9" x14ac:dyDescent="0.25">
      <c r="A15" t="s">
        <v>4204</v>
      </c>
      <c r="B15">
        <v>44.10762271617785</v>
      </c>
      <c r="C15">
        <v>25.319660232479798</v>
      </c>
      <c r="D15">
        <v>94.991547969492032</v>
      </c>
    </row>
    <row r="16" spans="1:9" hidden="1" x14ac:dyDescent="0.25">
      <c r="A16" t="s">
        <v>4427</v>
      </c>
      <c r="B16">
        <v>13.44380727341443</v>
      </c>
      <c r="C16">
        <v>13.44380727341443</v>
      </c>
      <c r="D16">
        <v>1.619405294184189E-2</v>
      </c>
    </row>
    <row r="17" spans="1:4" hidden="1" x14ac:dyDescent="0.25">
      <c r="A17" t="s">
        <v>4182</v>
      </c>
      <c r="B17">
        <v>25.09668679173847</v>
      </c>
      <c r="C17">
        <v>12.769665077388161</v>
      </c>
      <c r="D17">
        <v>18.837269536575789</v>
      </c>
    </row>
    <row r="18" spans="1:4" x14ac:dyDescent="0.25">
      <c r="A18" t="s">
        <v>4267</v>
      </c>
      <c r="B18">
        <v>43.361987021262458</v>
      </c>
      <c r="C18">
        <v>7.1816304020274657</v>
      </c>
      <c r="D18">
        <v>180.44007832518886</v>
      </c>
    </row>
    <row r="19" spans="1:4" x14ac:dyDescent="0.25">
      <c r="A19" t="s">
        <v>4285</v>
      </c>
      <c r="B19">
        <v>42.927325330372462</v>
      </c>
      <c r="C19">
        <v>7.4275735949257138</v>
      </c>
      <c r="D19">
        <v>156.6437660826916</v>
      </c>
    </row>
    <row r="20" spans="1:4" x14ac:dyDescent="0.25">
      <c r="A20" t="s">
        <v>4152</v>
      </c>
      <c r="B20">
        <v>41.050113631294742</v>
      </c>
      <c r="C20">
        <v>28.897816827262904</v>
      </c>
      <c r="D20">
        <v>112.28741148689561</v>
      </c>
    </row>
    <row r="21" spans="1:4" x14ac:dyDescent="0.25">
      <c r="A21" t="s">
        <v>4430</v>
      </c>
      <c r="B21">
        <v>40.223332890025951</v>
      </c>
      <c r="C21">
        <v>16.564699791013883</v>
      </c>
      <c r="D21">
        <v>293.9264685791241</v>
      </c>
    </row>
    <row r="22" spans="1:4" hidden="1" x14ac:dyDescent="0.25">
      <c r="A22" t="s">
        <v>4408</v>
      </c>
      <c r="B22">
        <v>10.044900003803338</v>
      </c>
      <c r="C22">
        <v>10.044900003803338</v>
      </c>
      <c r="D22">
        <v>3.8997588139616699</v>
      </c>
    </row>
    <row r="23" spans="1:4" hidden="1" x14ac:dyDescent="0.25">
      <c r="A23" t="s">
        <v>4372</v>
      </c>
      <c r="B23">
        <v>9.7936507336110559</v>
      </c>
      <c r="C23">
        <v>9.7936507336110559</v>
      </c>
      <c r="D23">
        <v>0.291610308338692</v>
      </c>
    </row>
    <row r="24" spans="1:4" hidden="1" x14ac:dyDescent="0.25">
      <c r="A24" t="s">
        <v>4133</v>
      </c>
      <c r="B24">
        <v>11.708858967296928</v>
      </c>
      <c r="C24">
        <v>9.5881029639588515</v>
      </c>
      <c r="D24">
        <v>1.664026371844445</v>
      </c>
    </row>
    <row r="25" spans="1:4" x14ac:dyDescent="0.25">
      <c r="A25" t="s">
        <v>4332</v>
      </c>
      <c r="B25">
        <v>39.366190133972069</v>
      </c>
      <c r="C25">
        <v>24.310692548072637</v>
      </c>
      <c r="D25">
        <v>43.952773395903954</v>
      </c>
    </row>
    <row r="26" spans="1:4" hidden="1" x14ac:dyDescent="0.25">
      <c r="A26" t="s">
        <v>4120</v>
      </c>
      <c r="B26">
        <v>17.877603891162956</v>
      </c>
      <c r="C26">
        <v>9.0360179782644856</v>
      </c>
      <c r="D26">
        <v>16.107256023245384</v>
      </c>
    </row>
    <row r="27" spans="1:4" x14ac:dyDescent="0.25">
      <c r="A27" t="s">
        <v>4163</v>
      </c>
      <c r="B27">
        <v>36.297359268815164</v>
      </c>
      <c r="C27">
        <v>20.814523903450556</v>
      </c>
      <c r="D27">
        <v>90.945233757202544</v>
      </c>
    </row>
    <row r="28" spans="1:4" x14ac:dyDescent="0.25">
      <c r="A28" t="s">
        <v>4138</v>
      </c>
      <c r="B28">
        <v>35.520299310161185</v>
      </c>
      <c r="C28">
        <v>5.9455127540544357</v>
      </c>
      <c r="D28">
        <v>115.62562548687795</v>
      </c>
    </row>
    <row r="29" spans="1:4" x14ac:dyDescent="0.25">
      <c r="A29" t="s">
        <v>4341</v>
      </c>
      <c r="B29">
        <v>35.13618132544066</v>
      </c>
      <c r="C29">
        <v>3.8638458726311589</v>
      </c>
      <c r="D29">
        <v>123.50389267467131</v>
      </c>
    </row>
    <row r="30" spans="1:4" x14ac:dyDescent="0.25">
      <c r="A30" t="s">
        <v>4117</v>
      </c>
      <c r="B30">
        <v>35.016295308295852</v>
      </c>
      <c r="C30">
        <v>4.3836488742777941</v>
      </c>
      <c r="D30">
        <v>224.45237186590478</v>
      </c>
    </row>
    <row r="31" spans="1:4" x14ac:dyDescent="0.25">
      <c r="A31" t="s">
        <v>4142</v>
      </c>
      <c r="B31">
        <v>34.145780179970657</v>
      </c>
      <c r="C31">
        <v>3.9879555156434869</v>
      </c>
      <c r="D31">
        <v>292.34950476889372</v>
      </c>
    </row>
    <row r="32" spans="1:4" x14ac:dyDescent="0.25">
      <c r="A32" t="s">
        <v>4289</v>
      </c>
      <c r="B32">
        <v>33.773621079902718</v>
      </c>
      <c r="C32">
        <v>9.3025832440487193</v>
      </c>
      <c r="D32">
        <v>147.40246530701441</v>
      </c>
    </row>
    <row r="33" spans="1:4" x14ac:dyDescent="0.25">
      <c r="A33" t="s">
        <v>4435</v>
      </c>
      <c r="B33">
        <v>32.163467585320753</v>
      </c>
      <c r="C33">
        <v>7.074918868497587</v>
      </c>
      <c r="D33">
        <v>231.75933487262341</v>
      </c>
    </row>
    <row r="34" spans="1:4" x14ac:dyDescent="0.25">
      <c r="A34" t="s">
        <v>4433</v>
      </c>
      <c r="B34">
        <v>32.037989697276338</v>
      </c>
      <c r="C34">
        <v>6.4448955658334075</v>
      </c>
      <c r="D34">
        <v>92.569595364916808</v>
      </c>
    </row>
    <row r="35" spans="1:4" x14ac:dyDescent="0.25">
      <c r="A35" t="s">
        <v>4090</v>
      </c>
      <c r="B35">
        <v>31.45587245957724</v>
      </c>
      <c r="C35">
        <v>17.40709258744312</v>
      </c>
      <c r="D35">
        <v>79.460933771785136</v>
      </c>
    </row>
    <row r="36" spans="1:4" x14ac:dyDescent="0.25">
      <c r="A36" t="s">
        <v>4291</v>
      </c>
      <c r="B36">
        <v>30.982395622216746</v>
      </c>
      <c r="C36">
        <v>10.931322044625393</v>
      </c>
      <c r="D36">
        <v>140.61610920900989</v>
      </c>
    </row>
    <row r="37" spans="1:4" x14ac:dyDescent="0.25">
      <c r="A37" t="s">
        <v>4354</v>
      </c>
      <c r="B37">
        <v>29.294919147367665</v>
      </c>
      <c r="C37">
        <v>6.0431353483460732</v>
      </c>
      <c r="D37">
        <v>73.205106155063788</v>
      </c>
    </row>
    <row r="38" spans="1:4" x14ac:dyDescent="0.25">
      <c r="A38" t="s">
        <v>4097</v>
      </c>
      <c r="B38">
        <v>29.091583207976512</v>
      </c>
      <c r="C38">
        <v>7.202977964345588</v>
      </c>
      <c r="D38">
        <v>487.25266461512632</v>
      </c>
    </row>
    <row r="39" spans="1:4" x14ac:dyDescent="0.25">
      <c r="A39" t="s">
        <v>4321</v>
      </c>
      <c r="B39">
        <v>28.893878890006057</v>
      </c>
      <c r="C39">
        <v>6.0878443315785837</v>
      </c>
      <c r="D39">
        <v>155.97223543284096</v>
      </c>
    </row>
    <row r="40" spans="1:4" x14ac:dyDescent="0.25">
      <c r="A40" t="s">
        <v>4287</v>
      </c>
      <c r="B40">
        <v>28.82578368778578</v>
      </c>
      <c r="C40">
        <v>5.7791613189304094</v>
      </c>
      <c r="D40">
        <v>65.801745168931291</v>
      </c>
    </row>
    <row r="41" spans="1:4" x14ac:dyDescent="0.25">
      <c r="A41" t="s">
        <v>4401</v>
      </c>
      <c r="B41">
        <v>28.027315119833897</v>
      </c>
      <c r="C41">
        <v>5.6315991212503924</v>
      </c>
      <c r="D41">
        <v>54.059477828473106</v>
      </c>
    </row>
    <row r="42" spans="1:4" x14ac:dyDescent="0.25">
      <c r="A42" t="s">
        <v>4380</v>
      </c>
      <c r="B42">
        <v>27.493959002841319</v>
      </c>
      <c r="C42">
        <v>6.2133292602029844</v>
      </c>
      <c r="D42">
        <v>227.77360712362758</v>
      </c>
    </row>
    <row r="43" spans="1:4" x14ac:dyDescent="0.25">
      <c r="A43" t="s">
        <v>4304</v>
      </c>
      <c r="B43">
        <v>27.311000364756786</v>
      </c>
      <c r="C43">
        <v>4.4668089102069386</v>
      </c>
      <c r="D43">
        <v>233.04646156438946</v>
      </c>
    </row>
    <row r="44" spans="1:4" x14ac:dyDescent="0.25">
      <c r="A44" t="s">
        <v>4247</v>
      </c>
      <c r="B44">
        <v>26.669202038576792</v>
      </c>
      <c r="C44">
        <v>11.767713446728333</v>
      </c>
      <c r="D44">
        <v>92.536420684160149</v>
      </c>
    </row>
    <row r="45" spans="1:4" x14ac:dyDescent="0.25">
      <c r="A45" t="s">
        <v>4425</v>
      </c>
      <c r="B45">
        <v>25.574543874921989</v>
      </c>
      <c r="C45">
        <v>6.3581818551180955</v>
      </c>
      <c r="D45">
        <v>281.21369994038599</v>
      </c>
    </row>
    <row r="46" spans="1:4" hidden="1" x14ac:dyDescent="0.25">
      <c r="A46" t="s">
        <v>4379</v>
      </c>
      <c r="B46">
        <v>4.2620378863238537</v>
      </c>
      <c r="C46">
        <v>4.2620378863238537</v>
      </c>
      <c r="D46">
        <v>1.851089031707303E-2</v>
      </c>
    </row>
    <row r="47" spans="1:4" x14ac:dyDescent="0.25">
      <c r="A47" t="s">
        <v>4441</v>
      </c>
      <c r="B47">
        <v>24.071746291038263</v>
      </c>
      <c r="C47">
        <v>4.5573107992798727</v>
      </c>
      <c r="D47">
        <v>56.290653953406739</v>
      </c>
    </row>
    <row r="48" spans="1:4" x14ac:dyDescent="0.25">
      <c r="A48" t="s">
        <v>4130</v>
      </c>
      <c r="B48">
        <v>24.009483560754468</v>
      </c>
      <c r="C48">
        <v>7.0910312242387388</v>
      </c>
      <c r="D48">
        <v>60.750755575868368</v>
      </c>
    </row>
    <row r="49" spans="1:4" x14ac:dyDescent="0.25">
      <c r="A49" t="s">
        <v>4192</v>
      </c>
      <c r="B49">
        <v>23.796351490173052</v>
      </c>
      <c r="C49">
        <v>2.3607858012835483</v>
      </c>
      <c r="D49">
        <v>167.24251421272015</v>
      </c>
    </row>
    <row r="50" spans="1:4" hidden="1" x14ac:dyDescent="0.25">
      <c r="A50" t="s">
        <v>4280</v>
      </c>
      <c r="B50">
        <v>3.5783268366940826</v>
      </c>
      <c r="C50">
        <v>3.5783268366940826</v>
      </c>
      <c r="D50">
        <v>0.207124467752097</v>
      </c>
    </row>
    <row r="51" spans="1:4" x14ac:dyDescent="0.25">
      <c r="A51" t="s">
        <v>4440</v>
      </c>
      <c r="B51">
        <v>23.387143795854943</v>
      </c>
      <c r="C51">
        <v>7.4930368852765046</v>
      </c>
      <c r="D51">
        <v>68.978454029536863</v>
      </c>
    </row>
    <row r="52" spans="1:4" hidden="1" x14ac:dyDescent="0.25">
      <c r="A52" t="s">
        <v>4215</v>
      </c>
      <c r="B52">
        <v>3.5484358210366795</v>
      </c>
      <c r="C52">
        <v>3.4370684847004318</v>
      </c>
      <c r="D52">
        <v>2.4735265260796533</v>
      </c>
    </row>
    <row r="53" spans="1:4" x14ac:dyDescent="0.25">
      <c r="A53" t="s">
        <v>4102</v>
      </c>
      <c r="B53">
        <v>21.86176090242099</v>
      </c>
      <c r="C53">
        <v>2.1784266881699148</v>
      </c>
      <c r="D53">
        <v>371.28513279916325</v>
      </c>
    </row>
    <row r="54" spans="1:4" x14ac:dyDescent="0.25">
      <c r="A54" t="s">
        <v>4211</v>
      </c>
      <c r="B54">
        <v>20.804593971850522</v>
      </c>
      <c r="C54">
        <v>4.3603472641556236</v>
      </c>
      <c r="D54">
        <v>66.487786985624993</v>
      </c>
    </row>
    <row r="55" spans="1:4" x14ac:dyDescent="0.25">
      <c r="A55" t="s">
        <v>4378</v>
      </c>
      <c r="B55">
        <v>20.390775061194379</v>
      </c>
      <c r="C55">
        <v>3.2724699459689677</v>
      </c>
      <c r="D55">
        <v>373.60702282421153</v>
      </c>
    </row>
    <row r="56" spans="1:4" x14ac:dyDescent="0.25">
      <c r="A56" t="s">
        <v>4205</v>
      </c>
      <c r="B56">
        <v>18.329192928582042</v>
      </c>
      <c r="C56">
        <v>1.3047007911965498</v>
      </c>
      <c r="D56">
        <v>314.67163135689117</v>
      </c>
    </row>
    <row r="57" spans="1:4" x14ac:dyDescent="0.25">
      <c r="A57" t="s">
        <v>4296</v>
      </c>
      <c r="B57">
        <v>18.29637971278963</v>
      </c>
      <c r="C57">
        <v>1.8660845109445674</v>
      </c>
      <c r="D57">
        <v>224.62162622330669</v>
      </c>
    </row>
    <row r="58" spans="1:4" x14ac:dyDescent="0.25">
      <c r="A58" t="s">
        <v>4395</v>
      </c>
      <c r="B58">
        <v>17.888808145119917</v>
      </c>
      <c r="C58">
        <v>3.2556619330997276</v>
      </c>
      <c r="D58">
        <v>37.034862166460044</v>
      </c>
    </row>
    <row r="59" spans="1:4" hidden="1" x14ac:dyDescent="0.25">
      <c r="A59" t="s">
        <v>4388</v>
      </c>
      <c r="B59">
        <v>2.9342706546559589</v>
      </c>
      <c r="C59">
        <v>2.9342706546559589</v>
      </c>
      <c r="D59">
        <v>7.9162652527616197</v>
      </c>
    </row>
    <row r="60" spans="1:4" x14ac:dyDescent="0.25">
      <c r="A60" t="s">
        <v>4200</v>
      </c>
      <c r="B60">
        <v>17.82552607772617</v>
      </c>
      <c r="C60">
        <v>3.4693189895066197</v>
      </c>
      <c r="D60">
        <v>74.445564288504713</v>
      </c>
    </row>
    <row r="61" spans="1:4" x14ac:dyDescent="0.25">
      <c r="A61" t="s">
        <v>4367</v>
      </c>
      <c r="B61">
        <v>17.448338865102858</v>
      </c>
      <c r="C61">
        <v>1.193594317593113</v>
      </c>
      <c r="D61">
        <v>128.61832299357982</v>
      </c>
    </row>
    <row r="62" spans="1:4" x14ac:dyDescent="0.25">
      <c r="A62" t="s">
        <v>4253</v>
      </c>
      <c r="B62">
        <v>17.095070524480171</v>
      </c>
      <c r="C62">
        <v>2.8164630633808421</v>
      </c>
      <c r="D62">
        <v>140.50187049055441</v>
      </c>
    </row>
    <row r="63" spans="1:4" x14ac:dyDescent="0.25">
      <c r="A63" t="s">
        <v>4177</v>
      </c>
      <c r="B63">
        <v>16.14435661026253</v>
      </c>
      <c r="C63">
        <v>1.0970986623613137</v>
      </c>
      <c r="D63">
        <v>337.6856410653541</v>
      </c>
    </row>
    <row r="64" spans="1:4" x14ac:dyDescent="0.25">
      <c r="A64" t="s">
        <v>4225</v>
      </c>
      <c r="B64">
        <v>15.668026801977538</v>
      </c>
      <c r="C64">
        <v>1.0736102107825951</v>
      </c>
      <c r="D64">
        <v>175.9729277968091</v>
      </c>
    </row>
    <row r="65" spans="1:4" x14ac:dyDescent="0.25">
      <c r="A65" t="s">
        <v>4173</v>
      </c>
      <c r="B65">
        <v>15.625174043453745</v>
      </c>
      <c r="C65">
        <v>1.1759938297192296</v>
      </c>
      <c r="D65">
        <v>480.87121532402512</v>
      </c>
    </row>
    <row r="66" spans="1:4" x14ac:dyDescent="0.25">
      <c r="A66" t="s">
        <v>4183</v>
      </c>
      <c r="B66">
        <v>14.300102406994338</v>
      </c>
      <c r="C66">
        <v>2.5413523127650044</v>
      </c>
      <c r="D66">
        <v>119.4030704725584</v>
      </c>
    </row>
    <row r="67" spans="1:4" hidden="1" x14ac:dyDescent="0.25">
      <c r="A67" t="s">
        <v>4377</v>
      </c>
      <c r="B67">
        <v>2.2604350873008574</v>
      </c>
      <c r="C67">
        <v>2.2604350873008574</v>
      </c>
      <c r="D67">
        <v>19.914439295713802</v>
      </c>
    </row>
    <row r="68" spans="1:4" hidden="1" x14ac:dyDescent="0.25">
      <c r="A68" t="s">
        <v>4325</v>
      </c>
      <c r="B68">
        <v>4.2652603662595503</v>
      </c>
      <c r="C68">
        <v>2.1875324319740299</v>
      </c>
      <c r="D68">
        <v>19.216710480580481</v>
      </c>
    </row>
    <row r="69" spans="1:4" x14ac:dyDescent="0.25">
      <c r="A69" t="s">
        <v>4155</v>
      </c>
      <c r="B69">
        <v>13.60541189249366</v>
      </c>
      <c r="C69">
        <v>1.3523605397266565</v>
      </c>
      <c r="D69">
        <v>234.40669333333904</v>
      </c>
    </row>
    <row r="70" spans="1:4" hidden="1" x14ac:dyDescent="0.25">
      <c r="A70" t="s">
        <v>4351</v>
      </c>
      <c r="B70">
        <v>3.7918625162642456</v>
      </c>
      <c r="C70">
        <v>2.1589438037055997</v>
      </c>
      <c r="D70">
        <v>1.2813809507715401</v>
      </c>
    </row>
    <row r="71" spans="1:4" x14ac:dyDescent="0.25">
      <c r="A71" t="s">
        <v>4436</v>
      </c>
      <c r="B71">
        <v>13.306495357960541</v>
      </c>
      <c r="C71">
        <v>3.0794238991690195</v>
      </c>
      <c r="D71">
        <v>142.1072529493166</v>
      </c>
    </row>
    <row r="72" spans="1:4" x14ac:dyDescent="0.25">
      <c r="A72" t="s">
        <v>4091</v>
      </c>
      <c r="B72">
        <v>13.125450218619177</v>
      </c>
      <c r="C72">
        <v>1.6420961727135663</v>
      </c>
      <c r="D72">
        <v>81.078005346147961</v>
      </c>
    </row>
    <row r="73" spans="1:4" hidden="1" x14ac:dyDescent="0.25">
      <c r="A73" t="s">
        <v>4429</v>
      </c>
      <c r="B73">
        <v>2.0182948184635969</v>
      </c>
      <c r="C73">
        <v>2.0182948184635969</v>
      </c>
      <c r="D73">
        <v>0.156759099002173</v>
      </c>
    </row>
    <row r="74" spans="1:4" x14ac:dyDescent="0.25">
      <c r="A74" t="s">
        <v>4294</v>
      </c>
      <c r="B74">
        <v>13.023264907098834</v>
      </c>
      <c r="C74">
        <v>0.79245931374667977</v>
      </c>
      <c r="D74">
        <v>109.41266326537071</v>
      </c>
    </row>
    <row r="75" spans="1:4" hidden="1" x14ac:dyDescent="0.25">
      <c r="A75" t="s">
        <v>4424</v>
      </c>
      <c r="B75">
        <v>8.7378992960574244</v>
      </c>
      <c r="C75">
        <v>1.9150561060291935</v>
      </c>
      <c r="D75">
        <v>10.764811134776501</v>
      </c>
    </row>
    <row r="76" spans="1:4" hidden="1" x14ac:dyDescent="0.25">
      <c r="A76" t="s">
        <v>4185</v>
      </c>
      <c r="B76">
        <v>4.5717580269666565</v>
      </c>
      <c r="C76">
        <v>1.8774884540758789</v>
      </c>
      <c r="D76">
        <v>3.7247135456365883</v>
      </c>
    </row>
    <row r="77" spans="1:4" x14ac:dyDescent="0.25">
      <c r="A77" t="s">
        <v>4233</v>
      </c>
      <c r="B77">
        <v>12.959215915472376</v>
      </c>
      <c r="C77">
        <v>1.2019375079323575</v>
      </c>
      <c r="D77">
        <v>159.43031151749921</v>
      </c>
    </row>
    <row r="78" spans="1:4" x14ac:dyDescent="0.25">
      <c r="A78" t="s">
        <v>4376</v>
      </c>
      <c r="B78">
        <v>12.67760077401679</v>
      </c>
      <c r="C78">
        <v>4.8540263615618988</v>
      </c>
      <c r="D78">
        <v>80.72693535649168</v>
      </c>
    </row>
    <row r="79" spans="1:4" x14ac:dyDescent="0.25">
      <c r="A79" t="s">
        <v>4281</v>
      </c>
      <c r="B79">
        <v>12.664621865620417</v>
      </c>
      <c r="C79">
        <v>2.5529755900504725</v>
      </c>
      <c r="D79">
        <v>40.885210726034643</v>
      </c>
    </row>
    <row r="80" spans="1:4" x14ac:dyDescent="0.25">
      <c r="A80" t="s">
        <v>4349</v>
      </c>
      <c r="B80">
        <v>12.478205436114383</v>
      </c>
      <c r="C80">
        <v>1.5384701078668976</v>
      </c>
      <c r="D80">
        <v>75.13803156485281</v>
      </c>
    </row>
    <row r="81" spans="1:4" x14ac:dyDescent="0.25">
      <c r="A81" t="s">
        <v>4323</v>
      </c>
      <c r="B81">
        <v>12.380930787268385</v>
      </c>
      <c r="C81">
        <v>1.5751830737353589</v>
      </c>
      <c r="D81">
        <v>83.542073942961352</v>
      </c>
    </row>
    <row r="82" spans="1:4" x14ac:dyDescent="0.25">
      <c r="A82" t="s">
        <v>4305</v>
      </c>
      <c r="B82">
        <v>11.998861172653168</v>
      </c>
      <c r="C82">
        <v>1.2020342038586436</v>
      </c>
      <c r="D82">
        <v>88.187414803802724</v>
      </c>
    </row>
    <row r="83" spans="1:4" x14ac:dyDescent="0.25">
      <c r="A83" t="s">
        <v>4112</v>
      </c>
      <c r="B83">
        <v>11.747253901954808</v>
      </c>
      <c r="C83">
        <v>3.1026009594813901</v>
      </c>
      <c r="D83">
        <v>28.775662619772699</v>
      </c>
    </row>
    <row r="84" spans="1:4" hidden="1" x14ac:dyDescent="0.25">
      <c r="A84" t="s">
        <v>4334</v>
      </c>
      <c r="B84">
        <v>1.9469160486705923</v>
      </c>
      <c r="C84">
        <v>1.5848913998121965</v>
      </c>
      <c r="D84">
        <v>1.9570312849929798</v>
      </c>
    </row>
    <row r="85" spans="1:4" x14ac:dyDescent="0.25">
      <c r="A85" t="s">
        <v>4337</v>
      </c>
      <c r="B85">
        <v>11.708858967296928</v>
      </c>
      <c r="C85">
        <v>1.8282480232443716</v>
      </c>
      <c r="D85">
        <v>105.3245417693727</v>
      </c>
    </row>
    <row r="86" spans="1:4" x14ac:dyDescent="0.25">
      <c r="A86" t="s">
        <v>4221</v>
      </c>
      <c r="B86">
        <v>11.104667473646971</v>
      </c>
      <c r="C86">
        <v>1.3784804595123479</v>
      </c>
      <c r="D86">
        <v>103.51422829707296</v>
      </c>
    </row>
    <row r="87" spans="1:4" x14ac:dyDescent="0.25">
      <c r="A87" t="s">
        <v>4110</v>
      </c>
      <c r="B87">
        <v>10.896469083539367</v>
      </c>
      <c r="C87">
        <v>0.72222277038529215</v>
      </c>
      <c r="D87">
        <v>241.5472115790306</v>
      </c>
    </row>
    <row r="88" spans="1:4" x14ac:dyDescent="0.25">
      <c r="A88" t="s">
        <v>4135</v>
      </c>
      <c r="B88">
        <v>9.9744290914806442</v>
      </c>
      <c r="C88">
        <v>1.1610666905392801</v>
      </c>
      <c r="D88">
        <v>84.130050903906252</v>
      </c>
    </row>
    <row r="89" spans="1:4" hidden="1" x14ac:dyDescent="0.25">
      <c r="A89" t="s">
        <v>4258</v>
      </c>
      <c r="B89">
        <v>11.392726558990281</v>
      </c>
      <c r="C89">
        <v>1.4572828756645646</v>
      </c>
      <c r="D89">
        <v>18.360853690872041</v>
      </c>
    </row>
    <row r="90" spans="1:4" x14ac:dyDescent="0.25">
      <c r="A90" t="s">
        <v>4140</v>
      </c>
      <c r="B90">
        <v>9.7936507336110559</v>
      </c>
      <c r="C90">
        <v>3.0849959777814191</v>
      </c>
      <c r="D90">
        <v>37.426267811920731</v>
      </c>
    </row>
    <row r="91" spans="1:4" x14ac:dyDescent="0.25">
      <c r="A91" t="s">
        <v>4358</v>
      </c>
      <c r="B91">
        <v>9.7653388789567508</v>
      </c>
      <c r="C91">
        <v>0.91213934868882296</v>
      </c>
      <c r="D91">
        <v>29.950950010412022</v>
      </c>
    </row>
    <row r="92" spans="1:4" x14ac:dyDescent="0.25">
      <c r="A92" t="s">
        <v>4157</v>
      </c>
      <c r="B92">
        <v>9.6420502666150689</v>
      </c>
      <c r="C92">
        <v>1.4982808183009197</v>
      </c>
      <c r="D92">
        <v>59.862145222590691</v>
      </c>
    </row>
    <row r="93" spans="1:4" hidden="1" x14ac:dyDescent="0.25">
      <c r="A93" t="s">
        <v>4290</v>
      </c>
      <c r="B93">
        <v>3.6239006098839597</v>
      </c>
      <c r="C93">
        <v>1.2686402663550647</v>
      </c>
      <c r="D93">
        <v>2.1874645397375079</v>
      </c>
    </row>
    <row r="94" spans="1:4" x14ac:dyDescent="0.25">
      <c r="A94" t="s">
        <v>4315</v>
      </c>
      <c r="B94">
        <v>9.4133589971014882</v>
      </c>
      <c r="C94">
        <v>1.0219145934676037</v>
      </c>
      <c r="D94">
        <v>78.110816778312014</v>
      </c>
    </row>
    <row r="95" spans="1:4" x14ac:dyDescent="0.25">
      <c r="A95" t="s">
        <v>4293</v>
      </c>
      <c r="B95">
        <v>9.4020736014585911</v>
      </c>
      <c r="C95">
        <v>1.8472743351305541</v>
      </c>
      <c r="D95">
        <v>51.692638894059819</v>
      </c>
    </row>
    <row r="96" spans="1:4" x14ac:dyDescent="0.25">
      <c r="A96" t="s">
        <v>4357</v>
      </c>
      <c r="B96">
        <v>9.3933452652309111</v>
      </c>
      <c r="C96">
        <v>0.66387961170776955</v>
      </c>
      <c r="D96">
        <v>144.47406576873803</v>
      </c>
    </row>
    <row r="97" spans="1:4" x14ac:dyDescent="0.25">
      <c r="A97" t="s">
        <v>4114</v>
      </c>
      <c r="B97">
        <v>9.1195300433915314</v>
      </c>
      <c r="C97">
        <v>3.6856901522763605</v>
      </c>
      <c r="D97">
        <v>36.529512546851919</v>
      </c>
    </row>
    <row r="98" spans="1:4" x14ac:dyDescent="0.25">
      <c r="A98" t="s">
        <v>4101</v>
      </c>
      <c r="B98">
        <v>8.8936955978896304</v>
      </c>
      <c r="C98">
        <v>1.0583714308366561</v>
      </c>
      <c r="D98">
        <v>141.8637763999773</v>
      </c>
    </row>
    <row r="99" spans="1:4" x14ac:dyDescent="0.25">
      <c r="A99" t="s">
        <v>4161</v>
      </c>
      <c r="B99">
        <v>8.6722670594803493</v>
      </c>
      <c r="C99">
        <v>0.78212955888777835</v>
      </c>
      <c r="D99">
        <v>411.42202167477643</v>
      </c>
    </row>
    <row r="100" spans="1:4" x14ac:dyDescent="0.25">
      <c r="A100" t="s">
        <v>4214</v>
      </c>
      <c r="B100">
        <v>8.433307063690938</v>
      </c>
      <c r="C100">
        <v>1.1354912050457342</v>
      </c>
      <c r="D100">
        <v>210.66983545428153</v>
      </c>
    </row>
    <row r="101" spans="1:4" x14ac:dyDescent="0.25">
      <c r="A101" t="s">
        <v>4370</v>
      </c>
      <c r="B101">
        <v>8.4290156833092471</v>
      </c>
      <c r="C101">
        <v>0.60556524593522554</v>
      </c>
      <c r="D101">
        <v>65.232955871368787</v>
      </c>
    </row>
    <row r="102" spans="1:4" x14ac:dyDescent="0.25">
      <c r="A102" t="s">
        <v>4167</v>
      </c>
      <c r="B102">
        <v>8.238824956459835</v>
      </c>
      <c r="C102">
        <v>1.5046323605287821</v>
      </c>
      <c r="D102">
        <v>194.76291903587199</v>
      </c>
    </row>
    <row r="103" spans="1:4" x14ac:dyDescent="0.25">
      <c r="A103" t="s">
        <v>4094</v>
      </c>
      <c r="B103">
        <v>7.8885883809225774</v>
      </c>
      <c r="C103">
        <v>2.0298825904363289</v>
      </c>
      <c r="D103">
        <v>51.242379947265619</v>
      </c>
    </row>
    <row r="104" spans="1:4" x14ac:dyDescent="0.25">
      <c r="A104" t="s">
        <v>4308</v>
      </c>
      <c r="B104">
        <v>7.8016877683705559</v>
      </c>
      <c r="C104">
        <v>1.6275911443814479</v>
      </c>
      <c r="D104">
        <v>61.000978555786403</v>
      </c>
    </row>
    <row r="105" spans="1:4" x14ac:dyDescent="0.25">
      <c r="A105" t="s">
        <v>4147</v>
      </c>
      <c r="B105">
        <v>6.6795905776939657</v>
      </c>
      <c r="C105">
        <v>1.0078689237946317</v>
      </c>
      <c r="D105">
        <v>54.501193668152922</v>
      </c>
    </row>
    <row r="106" spans="1:4" x14ac:dyDescent="0.25">
      <c r="A106" t="s">
        <v>4126</v>
      </c>
      <c r="B106">
        <v>6.6592699974209388</v>
      </c>
      <c r="C106">
        <v>2.4181192946820116</v>
      </c>
      <c r="D106">
        <v>55.885802446580001</v>
      </c>
    </row>
    <row r="107" spans="1:4" x14ac:dyDescent="0.25">
      <c r="A107" t="s">
        <v>4406</v>
      </c>
      <c r="B107">
        <v>6.4349800969170854</v>
      </c>
      <c r="C107">
        <v>0.69657512697475754</v>
      </c>
      <c r="D107">
        <v>377.68577077662673</v>
      </c>
    </row>
    <row r="108" spans="1:4" x14ac:dyDescent="0.25">
      <c r="A108" t="s">
        <v>4369</v>
      </c>
      <c r="B108">
        <v>6.4224991911460947</v>
      </c>
      <c r="C108">
        <v>1.0461256193046238</v>
      </c>
      <c r="D108">
        <v>207.56056910417345</v>
      </c>
    </row>
    <row r="109" spans="1:4" x14ac:dyDescent="0.25">
      <c r="A109" t="s">
        <v>4210</v>
      </c>
      <c r="B109">
        <v>5.3171873484615784</v>
      </c>
      <c r="C109">
        <v>1.1812239354056866</v>
      </c>
      <c r="D109">
        <v>83.424092090252685</v>
      </c>
    </row>
    <row r="110" spans="1:4" x14ac:dyDescent="0.25">
      <c r="A110" t="s">
        <v>4330</v>
      </c>
      <c r="B110">
        <v>5.1994652682055946</v>
      </c>
      <c r="C110">
        <v>0.69962912158189094</v>
      </c>
      <c r="D110">
        <v>160.98474208787601</v>
      </c>
    </row>
    <row r="111" spans="1:4" x14ac:dyDescent="0.25">
      <c r="A111" t="s">
        <v>4329</v>
      </c>
      <c r="B111">
        <v>5.1384300254330268</v>
      </c>
      <c r="C111">
        <v>0.98177474785627705</v>
      </c>
      <c r="D111">
        <v>121.47381657525239</v>
      </c>
    </row>
    <row r="112" spans="1:4" hidden="1" x14ac:dyDescent="0.25">
      <c r="A112" t="s">
        <v>4116</v>
      </c>
      <c r="B112">
        <v>4.6700429644487089</v>
      </c>
      <c r="C112">
        <v>0.95556696401214014</v>
      </c>
      <c r="D112">
        <v>4.1144038248572494</v>
      </c>
    </row>
    <row r="113" spans="1:4" x14ac:dyDescent="0.25">
      <c r="A113" t="s">
        <v>4344</v>
      </c>
      <c r="B113">
        <v>5.0145255269448405</v>
      </c>
      <c r="C113">
        <v>0.84132001428762448</v>
      </c>
      <c r="D113">
        <v>101.834607710919</v>
      </c>
    </row>
    <row r="114" spans="1:4" x14ac:dyDescent="0.25">
      <c r="A114" t="s">
        <v>4236</v>
      </c>
      <c r="B114">
        <v>4.9741058849860886</v>
      </c>
      <c r="C114">
        <v>0.65195926588245001</v>
      </c>
      <c r="D114">
        <v>103.36885818639369</v>
      </c>
    </row>
    <row r="115" spans="1:4" x14ac:dyDescent="0.25">
      <c r="A115" t="s">
        <v>4270</v>
      </c>
      <c r="B115">
        <v>4.809315126600028</v>
      </c>
      <c r="C115">
        <v>2.0759175131711713</v>
      </c>
      <c r="D115">
        <v>71.106971587729191</v>
      </c>
    </row>
    <row r="116" spans="1:4" x14ac:dyDescent="0.25">
      <c r="A116" t="s">
        <v>4404</v>
      </c>
      <c r="B116">
        <v>4.8048965636846894</v>
      </c>
      <c r="C116">
        <v>1.0843505909048761</v>
      </c>
      <c r="D116">
        <v>25.160217180400561</v>
      </c>
    </row>
    <row r="117" spans="1:4" hidden="1" x14ac:dyDescent="0.25">
      <c r="A117" t="s">
        <v>4093</v>
      </c>
      <c r="B117">
        <v>0.84483966465705163</v>
      </c>
      <c r="C117">
        <v>0.84483966465705163</v>
      </c>
      <c r="D117">
        <v>0.11499696157867501</v>
      </c>
    </row>
    <row r="118" spans="1:4" x14ac:dyDescent="0.25">
      <c r="A118" t="s">
        <v>4359</v>
      </c>
      <c r="B118">
        <v>4.7981461815691988</v>
      </c>
      <c r="C118">
        <v>1.2271487251422619</v>
      </c>
      <c r="D118">
        <v>26.766613752136578</v>
      </c>
    </row>
    <row r="119" spans="1:4" x14ac:dyDescent="0.25">
      <c r="A119" t="s">
        <v>4261</v>
      </c>
      <c r="B119">
        <v>4.6200376718672844</v>
      </c>
      <c r="C119">
        <v>1.7062135644280902</v>
      </c>
      <c r="D119">
        <v>162.31358280636601</v>
      </c>
    </row>
    <row r="120" spans="1:4" x14ac:dyDescent="0.25">
      <c r="A120" t="s">
        <v>4284</v>
      </c>
      <c r="B120">
        <v>4.6107579819486331</v>
      </c>
      <c r="C120">
        <v>0.72123392603369552</v>
      </c>
      <c r="D120">
        <v>59.566490385944483</v>
      </c>
    </row>
    <row r="121" spans="1:4" x14ac:dyDescent="0.25">
      <c r="A121" t="s">
        <v>4437</v>
      </c>
      <c r="B121">
        <v>4.4121019754289446</v>
      </c>
      <c r="C121">
        <v>0.9119765318396329</v>
      </c>
      <c r="D121">
        <v>123.60410878767064</v>
      </c>
    </row>
    <row r="122" spans="1:4" x14ac:dyDescent="0.25">
      <c r="A122" t="s">
        <v>4217</v>
      </c>
      <c r="B122">
        <v>4.2600319009156618</v>
      </c>
      <c r="C122">
        <v>0.92179986091677901</v>
      </c>
      <c r="D122">
        <v>149.82879817906314</v>
      </c>
    </row>
    <row r="123" spans="1:4" x14ac:dyDescent="0.25">
      <c r="A123" t="s">
        <v>4172</v>
      </c>
      <c r="B123">
        <v>4.2473233526328951</v>
      </c>
      <c r="C123">
        <v>1.9586776048319432</v>
      </c>
      <c r="D123">
        <v>43.646345174411465</v>
      </c>
    </row>
    <row r="124" spans="1:4" x14ac:dyDescent="0.25">
      <c r="A124" t="s">
        <v>4118</v>
      </c>
      <c r="B124">
        <v>4.112817885112003</v>
      </c>
      <c r="C124">
        <v>0.48444558060042969</v>
      </c>
      <c r="D124">
        <v>57.186192358948574</v>
      </c>
    </row>
    <row r="125" spans="1:4" x14ac:dyDescent="0.25">
      <c r="A125" t="s">
        <v>4169</v>
      </c>
      <c r="B125">
        <v>4.040711148297123</v>
      </c>
      <c r="C125">
        <v>0.99668071428820137</v>
      </c>
      <c r="D125">
        <v>143.04915586339467</v>
      </c>
    </row>
    <row r="126" spans="1:4" x14ac:dyDescent="0.25">
      <c r="A126" t="s">
        <v>4111</v>
      </c>
      <c r="B126">
        <v>4.0105674943249054</v>
      </c>
      <c r="C126">
        <v>0.71383207050532804</v>
      </c>
      <c r="D126">
        <v>122.46566988142752</v>
      </c>
    </row>
    <row r="127" spans="1:4" x14ac:dyDescent="0.25">
      <c r="A127" t="s">
        <v>4227</v>
      </c>
      <c r="B127">
        <v>3.9575219646566482</v>
      </c>
      <c r="C127">
        <v>0.73734448371035621</v>
      </c>
      <c r="D127">
        <v>26.747268664674376</v>
      </c>
    </row>
    <row r="128" spans="1:4" hidden="1" x14ac:dyDescent="0.25">
      <c r="A128" t="s">
        <v>4168</v>
      </c>
      <c r="B128">
        <v>0.68369818996387</v>
      </c>
      <c r="C128">
        <v>0.68369818996387</v>
      </c>
      <c r="D128">
        <v>1.0360357122089401</v>
      </c>
    </row>
    <row r="129" spans="1:4" x14ac:dyDescent="0.25">
      <c r="A129" t="s">
        <v>4282</v>
      </c>
      <c r="B129">
        <v>3.7455823036191522</v>
      </c>
      <c r="C129">
        <v>0.81102566926143549</v>
      </c>
      <c r="D129">
        <v>67.011571271853668</v>
      </c>
    </row>
    <row r="130" spans="1:4" hidden="1" x14ac:dyDescent="0.25">
      <c r="A130" t="s">
        <v>4432</v>
      </c>
      <c r="B130">
        <v>0.67299461906501123</v>
      </c>
      <c r="C130">
        <v>0.67299461906501123</v>
      </c>
      <c r="D130">
        <v>9.9881704970089302</v>
      </c>
    </row>
    <row r="131" spans="1:4" x14ac:dyDescent="0.25">
      <c r="A131" t="s">
        <v>4176</v>
      </c>
      <c r="B131">
        <v>3.6178645184648333</v>
      </c>
      <c r="C131">
        <v>0.50653727536829163</v>
      </c>
      <c r="D131">
        <v>189.71608530611513</v>
      </c>
    </row>
    <row r="132" spans="1:4" x14ac:dyDescent="0.25">
      <c r="A132" t="s">
        <v>4230</v>
      </c>
      <c r="B132">
        <v>3.5835743646926512</v>
      </c>
      <c r="C132">
        <v>0.37982622582430331</v>
      </c>
      <c r="D132">
        <v>25.529902505375432</v>
      </c>
    </row>
    <row r="133" spans="1:4" x14ac:dyDescent="0.25">
      <c r="A133" t="s">
        <v>4387</v>
      </c>
      <c r="B133">
        <v>3.4319243821310783</v>
      </c>
      <c r="C133">
        <v>0.46422885510829348</v>
      </c>
      <c r="D133">
        <v>56.795111091269796</v>
      </c>
    </row>
    <row r="134" spans="1:4" x14ac:dyDescent="0.25">
      <c r="A134" t="s">
        <v>4444</v>
      </c>
      <c r="B134">
        <v>3.4068117812437619</v>
      </c>
      <c r="C134">
        <v>0.54055009118591024</v>
      </c>
      <c r="D134">
        <v>83.646678416339128</v>
      </c>
    </row>
    <row r="135" spans="1:4" hidden="1" x14ac:dyDescent="0.25">
      <c r="A135" t="s">
        <v>4107</v>
      </c>
      <c r="B135">
        <v>1.1636482146268652</v>
      </c>
      <c r="C135">
        <v>0.58876122551684251</v>
      </c>
      <c r="D135">
        <v>4.9877455410895601</v>
      </c>
    </row>
    <row r="136" spans="1:4" hidden="1" x14ac:dyDescent="0.25">
      <c r="A136" t="s">
        <v>4375</v>
      </c>
      <c r="B136">
        <v>1.4391770258800503</v>
      </c>
      <c r="C136">
        <v>0.55686064717151718</v>
      </c>
      <c r="D136">
        <v>9.5384162328521782</v>
      </c>
    </row>
    <row r="137" spans="1:4" x14ac:dyDescent="0.25">
      <c r="A137" t="s">
        <v>4322</v>
      </c>
      <c r="B137">
        <v>3.3372760209433898</v>
      </c>
      <c r="C137">
        <v>0.95668861063414501</v>
      </c>
      <c r="D137">
        <v>77.114411333338367</v>
      </c>
    </row>
    <row r="138" spans="1:4" x14ac:dyDescent="0.25">
      <c r="A138" t="s">
        <v>4165</v>
      </c>
      <c r="B138">
        <v>3.1042465185785315</v>
      </c>
      <c r="C138">
        <v>0.52640072142252781</v>
      </c>
      <c r="D138">
        <v>131.46728105017968</v>
      </c>
    </row>
    <row r="139" spans="1:4" x14ac:dyDescent="0.25">
      <c r="A139" t="s">
        <v>4170</v>
      </c>
      <c r="B139">
        <v>3.0668721424588927</v>
      </c>
      <c r="C139">
        <v>0.6745423634148926</v>
      </c>
      <c r="D139">
        <v>255.92885566798282</v>
      </c>
    </row>
    <row r="140" spans="1:4" x14ac:dyDescent="0.25">
      <c r="A140" t="s">
        <v>4159</v>
      </c>
      <c r="B140">
        <v>3.0559314163052114</v>
      </c>
      <c r="C140">
        <v>0.38027150953603039</v>
      </c>
      <c r="D140">
        <v>105.01565768856204</v>
      </c>
    </row>
    <row r="141" spans="1:4" hidden="1" x14ac:dyDescent="0.25">
      <c r="A141" t="s">
        <v>4297</v>
      </c>
      <c r="B141">
        <v>1.007207369821117</v>
      </c>
      <c r="C141">
        <v>0.51678132855978975</v>
      </c>
      <c r="D141">
        <v>17.622633501151533</v>
      </c>
    </row>
    <row r="142" spans="1:4" x14ac:dyDescent="0.25">
      <c r="A142" t="s">
        <v>4245</v>
      </c>
      <c r="B142">
        <v>2.9417000252557242</v>
      </c>
      <c r="C142">
        <v>0.46885723903693971</v>
      </c>
      <c r="D142">
        <v>119.76122646689957</v>
      </c>
    </row>
    <row r="143" spans="1:4" x14ac:dyDescent="0.25">
      <c r="A143" t="s">
        <v>4326</v>
      </c>
      <c r="B143">
        <v>2.9333431914757542</v>
      </c>
      <c r="C143">
        <v>0.53802702874525621</v>
      </c>
      <c r="D143">
        <v>145.68614260984748</v>
      </c>
    </row>
    <row r="144" spans="1:4" hidden="1" x14ac:dyDescent="0.25">
      <c r="A144" t="s">
        <v>4254</v>
      </c>
      <c r="B144">
        <v>1.655678522056641</v>
      </c>
      <c r="C144">
        <v>0.4957030210689603</v>
      </c>
      <c r="D144">
        <v>20.014956877952958</v>
      </c>
    </row>
    <row r="145" spans="1:4" x14ac:dyDescent="0.25">
      <c r="A145" t="s">
        <v>4409</v>
      </c>
      <c r="B145">
        <v>2.8963295203727917</v>
      </c>
      <c r="C145">
        <v>0.54574140880947042</v>
      </c>
      <c r="D145">
        <v>118.64560026473205</v>
      </c>
    </row>
    <row r="146" spans="1:4" x14ac:dyDescent="0.25">
      <c r="A146" t="s">
        <v>4260</v>
      </c>
      <c r="B146">
        <v>2.4710485104352742</v>
      </c>
      <c r="C146">
        <v>0.39640302723268611</v>
      </c>
      <c r="D146">
        <v>134.03823508458041</v>
      </c>
    </row>
    <row r="147" spans="1:4" x14ac:dyDescent="0.25">
      <c r="A147" t="s">
        <v>4418</v>
      </c>
      <c r="B147">
        <v>2.4159783004825477</v>
      </c>
      <c r="C147">
        <v>1.6197125782044772</v>
      </c>
      <c r="D147">
        <v>26.955481577220812</v>
      </c>
    </row>
    <row r="148" spans="1:4" hidden="1" x14ac:dyDescent="0.25">
      <c r="A148" t="s">
        <v>4316</v>
      </c>
      <c r="B148">
        <v>2.1021294833945716</v>
      </c>
      <c r="C148">
        <v>0.44883500794561437</v>
      </c>
      <c r="D148">
        <v>13.064081383004201</v>
      </c>
    </row>
    <row r="149" spans="1:4" x14ac:dyDescent="0.25">
      <c r="A149" t="s">
        <v>4306</v>
      </c>
      <c r="B149">
        <v>2.3277400664150312</v>
      </c>
      <c r="C149">
        <v>0.31896940788974526</v>
      </c>
      <c r="D149">
        <v>130.97003291636008</v>
      </c>
    </row>
    <row r="150" spans="1:4" x14ac:dyDescent="0.25">
      <c r="A150" t="s">
        <v>4343</v>
      </c>
      <c r="B150">
        <v>2.2638868107665986</v>
      </c>
      <c r="C150">
        <v>0.92150529631951161</v>
      </c>
      <c r="D150">
        <v>31.211467604148197</v>
      </c>
    </row>
    <row r="151" spans="1:4" x14ac:dyDescent="0.25">
      <c r="A151" t="s">
        <v>4307</v>
      </c>
      <c r="B151">
        <v>2.2152671437047533</v>
      </c>
      <c r="C151">
        <v>0.24610369230168219</v>
      </c>
      <c r="D151">
        <v>115.24488496810336</v>
      </c>
    </row>
    <row r="152" spans="1:4" x14ac:dyDescent="0.25">
      <c r="A152" t="s">
        <v>4365</v>
      </c>
      <c r="B152">
        <v>2.085866091922405</v>
      </c>
      <c r="C152">
        <v>0.12938004900204811</v>
      </c>
      <c r="D152">
        <v>173.40797563070024</v>
      </c>
    </row>
    <row r="153" spans="1:4" x14ac:dyDescent="0.25">
      <c r="A153" t="s">
        <v>4300</v>
      </c>
      <c r="B153">
        <v>2.0449716179576414</v>
      </c>
      <c r="C153">
        <v>0.38750862235770556</v>
      </c>
      <c r="D153">
        <v>82.489158399516597</v>
      </c>
    </row>
    <row r="154" spans="1:4" x14ac:dyDescent="0.25">
      <c r="A154" t="s">
        <v>4419</v>
      </c>
      <c r="B154">
        <v>1.9532089857829127</v>
      </c>
      <c r="C154">
        <v>0.60096434095922446</v>
      </c>
      <c r="D154">
        <v>56.555718576702859</v>
      </c>
    </row>
    <row r="155" spans="1:4" hidden="1" x14ac:dyDescent="0.25">
      <c r="A155" t="s">
        <v>4402</v>
      </c>
      <c r="B155">
        <v>0.382916654798795</v>
      </c>
      <c r="C155">
        <v>0.382916654798795</v>
      </c>
      <c r="D155">
        <v>16.447748446980999</v>
      </c>
    </row>
    <row r="156" spans="1:4" x14ac:dyDescent="0.25">
      <c r="A156" t="s">
        <v>4348</v>
      </c>
      <c r="B156">
        <v>1.7969435311917497</v>
      </c>
      <c r="C156">
        <v>0.2799928470430697</v>
      </c>
      <c r="D156">
        <v>146.77096638188729</v>
      </c>
    </row>
    <row r="157" spans="1:4" x14ac:dyDescent="0.25">
      <c r="A157" t="s">
        <v>4131</v>
      </c>
      <c r="B157">
        <v>1.771792661697885</v>
      </c>
      <c r="C157">
        <v>0.38615408572715476</v>
      </c>
      <c r="D157">
        <v>93.401909862048427</v>
      </c>
    </row>
    <row r="158" spans="1:4" x14ac:dyDescent="0.25">
      <c r="A158" t="s">
        <v>4194</v>
      </c>
      <c r="B158">
        <v>1.6828908619371299</v>
      </c>
      <c r="C158">
        <v>0.32794631726989681</v>
      </c>
      <c r="D158">
        <v>82.723221024875002</v>
      </c>
    </row>
    <row r="159" spans="1:4" x14ac:dyDescent="0.25">
      <c r="A159" t="s">
        <v>4223</v>
      </c>
      <c r="B159">
        <v>1.6346077142363067</v>
      </c>
      <c r="C159">
        <v>0.18081405915503221</v>
      </c>
      <c r="D159">
        <v>55.52769094642629</v>
      </c>
    </row>
    <row r="160" spans="1:4" hidden="1" x14ac:dyDescent="0.25">
      <c r="A160" t="s">
        <v>4212</v>
      </c>
      <c r="B160">
        <v>0.79909659494065666</v>
      </c>
      <c r="C160">
        <v>0.32839820093909355</v>
      </c>
      <c r="D160">
        <v>6.462171979822366</v>
      </c>
    </row>
    <row r="161" spans="1:4" x14ac:dyDescent="0.25">
      <c r="A161" t="s">
        <v>4283</v>
      </c>
      <c r="B161">
        <v>1.5850053406760483</v>
      </c>
      <c r="C161">
        <v>0.27641449600226758</v>
      </c>
      <c r="D161">
        <v>120.78168815447125</v>
      </c>
    </row>
    <row r="162" spans="1:4" hidden="1" x14ac:dyDescent="0.25">
      <c r="A162" t="s">
        <v>4207</v>
      </c>
      <c r="B162">
        <v>0.64032644462649313</v>
      </c>
      <c r="C162">
        <v>0.32292117993046132</v>
      </c>
      <c r="D162">
        <v>2.6857205224169203</v>
      </c>
    </row>
    <row r="163" spans="1:4" hidden="1" x14ac:dyDescent="0.25">
      <c r="A163" t="s">
        <v>4403</v>
      </c>
      <c r="B163">
        <v>1.2310577485114289</v>
      </c>
      <c r="C163">
        <v>0.32211259947409737</v>
      </c>
      <c r="D163">
        <v>9.0077693974486088</v>
      </c>
    </row>
    <row r="164" spans="1:4" x14ac:dyDescent="0.25">
      <c r="A164" t="s">
        <v>4416</v>
      </c>
      <c r="B164">
        <v>1.4188420604625629</v>
      </c>
      <c r="C164">
        <v>0.15526555262091099</v>
      </c>
      <c r="D164">
        <v>98.354237247949186</v>
      </c>
    </row>
    <row r="165" spans="1:4" hidden="1" x14ac:dyDescent="0.25">
      <c r="A165" t="s">
        <v>4324</v>
      </c>
      <c r="B165">
        <v>0.80124594595243104</v>
      </c>
      <c r="C165">
        <v>0.30920287782838696</v>
      </c>
      <c r="D165">
        <v>3.0716222238614459</v>
      </c>
    </row>
    <row r="166" spans="1:4" x14ac:dyDescent="0.25">
      <c r="A166" t="s">
        <v>4352</v>
      </c>
      <c r="B166">
        <v>1.4057683964630765</v>
      </c>
      <c r="C166">
        <v>0.24888008765169181</v>
      </c>
      <c r="D166">
        <v>39.573892341830636</v>
      </c>
    </row>
    <row r="167" spans="1:4" hidden="1" x14ac:dyDescent="0.25">
      <c r="A167" t="s">
        <v>4241</v>
      </c>
      <c r="B167">
        <v>0.58641964860231521</v>
      </c>
      <c r="C167">
        <v>0.28408959236811099</v>
      </c>
      <c r="D167">
        <v>16.735800465674352</v>
      </c>
    </row>
    <row r="168" spans="1:4" x14ac:dyDescent="0.25">
      <c r="A168" t="s">
        <v>4368</v>
      </c>
      <c r="B168">
        <v>1.4013823552023363</v>
      </c>
      <c r="C168">
        <v>0.19820630741501433</v>
      </c>
      <c r="D168">
        <v>149.21923459968406</v>
      </c>
    </row>
    <row r="169" spans="1:4" x14ac:dyDescent="0.25">
      <c r="A169" t="s">
        <v>4224</v>
      </c>
      <c r="B169">
        <v>1.3516588297737893</v>
      </c>
      <c r="C169">
        <v>0.17513859193823167</v>
      </c>
      <c r="D169">
        <v>81.930753600305536</v>
      </c>
    </row>
    <row r="170" spans="1:4" hidden="1" x14ac:dyDescent="0.25">
      <c r="A170" t="s">
        <v>4273</v>
      </c>
      <c r="B170">
        <v>1.2706464837916265</v>
      </c>
      <c r="C170">
        <v>0.26579407329144766</v>
      </c>
      <c r="D170">
        <v>7.6470458045488785</v>
      </c>
    </row>
    <row r="171" spans="1:4" x14ac:dyDescent="0.25">
      <c r="A171" t="s">
        <v>4175</v>
      </c>
      <c r="B171">
        <v>1.2644323526957271</v>
      </c>
      <c r="C171">
        <v>0.16217413649610654</v>
      </c>
      <c r="D171">
        <v>75.641907963451729</v>
      </c>
    </row>
    <row r="172" spans="1:4" hidden="1" x14ac:dyDescent="0.25">
      <c r="A172" t="s">
        <v>4201</v>
      </c>
      <c r="B172">
        <v>1.2248871434182749</v>
      </c>
      <c r="C172">
        <v>0.25256234079627776</v>
      </c>
      <c r="D172">
        <v>5.6838980664220591</v>
      </c>
    </row>
    <row r="173" spans="1:4" hidden="1" x14ac:dyDescent="0.25">
      <c r="A173" t="s">
        <v>4098</v>
      </c>
      <c r="B173">
        <v>0.24977368090100757</v>
      </c>
      <c r="C173">
        <v>0.24977368090100757</v>
      </c>
      <c r="D173">
        <v>2.04170380861067</v>
      </c>
    </row>
    <row r="174" spans="1:4" x14ac:dyDescent="0.25">
      <c r="A174" t="s">
        <v>4320</v>
      </c>
      <c r="B174">
        <v>1.1970869157849269</v>
      </c>
      <c r="C174">
        <v>0.21687388694533127</v>
      </c>
      <c r="D174">
        <v>43.873431911578336</v>
      </c>
    </row>
    <row r="175" spans="1:4" x14ac:dyDescent="0.25">
      <c r="A175" t="s">
        <v>4393</v>
      </c>
      <c r="B175">
        <v>1.1617390890728663</v>
      </c>
      <c r="C175">
        <v>0.3954919524307256</v>
      </c>
      <c r="D175">
        <v>28.925800668299892</v>
      </c>
    </row>
    <row r="176" spans="1:4" hidden="1" x14ac:dyDescent="0.25">
      <c r="A176" t="s">
        <v>4220</v>
      </c>
      <c r="B176">
        <v>0.92234505972390479</v>
      </c>
      <c r="C176">
        <v>0.24414461084617162</v>
      </c>
      <c r="D176">
        <v>5.5052312920463997</v>
      </c>
    </row>
    <row r="177" spans="1:4" hidden="1" x14ac:dyDescent="0.25">
      <c r="A177" t="s">
        <v>4240</v>
      </c>
      <c r="B177">
        <v>1.6636774154622083</v>
      </c>
      <c r="C177">
        <v>0.2418491144807948</v>
      </c>
      <c r="D177">
        <v>12.408220981922454</v>
      </c>
    </row>
    <row r="178" spans="1:4" x14ac:dyDescent="0.25">
      <c r="A178" t="s">
        <v>4292</v>
      </c>
      <c r="B178">
        <v>1.1517632777036786</v>
      </c>
      <c r="C178">
        <v>0.29683567167533831</v>
      </c>
      <c r="D178">
        <v>109.78146781029396</v>
      </c>
    </row>
    <row r="179" spans="1:4" hidden="1" x14ac:dyDescent="0.25">
      <c r="A179" t="s">
        <v>4158</v>
      </c>
      <c r="B179">
        <v>0.78880688620818618</v>
      </c>
      <c r="C179">
        <v>0.23395417766496315</v>
      </c>
      <c r="D179">
        <v>21.896531185353059</v>
      </c>
    </row>
    <row r="180" spans="1:4" hidden="1" x14ac:dyDescent="0.25">
      <c r="A180" t="s">
        <v>4244</v>
      </c>
      <c r="B180">
        <v>0.54811939386080022</v>
      </c>
      <c r="C180">
        <v>0.22370370943400544</v>
      </c>
      <c r="D180">
        <v>3.8367173482436128</v>
      </c>
    </row>
    <row r="181" spans="1:4" x14ac:dyDescent="0.25">
      <c r="A181" t="s">
        <v>4231</v>
      </c>
      <c r="B181">
        <v>1.1412147981141492</v>
      </c>
      <c r="C181">
        <v>0.18187557516646782</v>
      </c>
      <c r="D181">
        <v>32.772008171049272</v>
      </c>
    </row>
    <row r="182" spans="1:4" x14ac:dyDescent="0.25">
      <c r="A182" t="s">
        <v>4262</v>
      </c>
      <c r="B182">
        <v>1.1218507342809052</v>
      </c>
      <c r="C182">
        <v>0.5074977014650901</v>
      </c>
      <c r="D182">
        <v>51.286722363796983</v>
      </c>
    </row>
    <row r="183" spans="1:4" hidden="1" x14ac:dyDescent="0.25">
      <c r="A183" t="s">
        <v>4420</v>
      </c>
      <c r="B183">
        <v>1.2080814353131162</v>
      </c>
      <c r="C183">
        <v>0.19521545211052979</v>
      </c>
      <c r="D183">
        <v>14.31900296526141</v>
      </c>
    </row>
    <row r="184" spans="1:4" hidden="1" x14ac:dyDescent="0.25">
      <c r="A184" t="s">
        <v>4255</v>
      </c>
      <c r="B184">
        <v>0.63414218075571016</v>
      </c>
      <c r="C184">
        <v>0.19342120838644478</v>
      </c>
      <c r="D184">
        <v>9.2057531546973657</v>
      </c>
    </row>
    <row r="185" spans="1:4" x14ac:dyDescent="0.25">
      <c r="A185" t="s">
        <v>4213</v>
      </c>
      <c r="B185">
        <v>1.1047551663604913</v>
      </c>
      <c r="C185">
        <v>0.42530809991929086</v>
      </c>
      <c r="D185">
        <v>38.757378412267784</v>
      </c>
    </row>
    <row r="186" spans="1:4" x14ac:dyDescent="0.25">
      <c r="A186" t="s">
        <v>4209</v>
      </c>
      <c r="B186">
        <v>1.0887461336197579</v>
      </c>
      <c r="C186">
        <v>0.11554224987052412</v>
      </c>
      <c r="D186">
        <v>308.60492043183251</v>
      </c>
    </row>
    <row r="187" spans="1:4" x14ac:dyDescent="0.25">
      <c r="A187" t="s">
        <v>4309</v>
      </c>
      <c r="B187">
        <v>1.0679138990083117</v>
      </c>
      <c r="C187">
        <v>0.25949316524410143</v>
      </c>
      <c r="D187">
        <v>147.75169261618814</v>
      </c>
    </row>
    <row r="188" spans="1:4" x14ac:dyDescent="0.25">
      <c r="A188" t="s">
        <v>4203</v>
      </c>
      <c r="B188">
        <v>1.0609702113309161</v>
      </c>
      <c r="C188">
        <v>0.34011135404064263</v>
      </c>
      <c r="D188">
        <v>28.085746215005162</v>
      </c>
    </row>
    <row r="189" spans="1:4" x14ac:dyDescent="0.25">
      <c r="A189" t="s">
        <v>4327</v>
      </c>
      <c r="B189">
        <v>1.0321102183491282</v>
      </c>
      <c r="C189">
        <v>0.12834632236512744</v>
      </c>
      <c r="D189">
        <v>204.5461736419843</v>
      </c>
    </row>
    <row r="190" spans="1:4" x14ac:dyDescent="0.25">
      <c r="A190" t="s">
        <v>4122</v>
      </c>
      <c r="B190">
        <v>0.94457109525882688</v>
      </c>
      <c r="C190">
        <v>0.18508452895326757</v>
      </c>
      <c r="D190">
        <v>36.216065279984825</v>
      </c>
    </row>
    <row r="191" spans="1:4" hidden="1" x14ac:dyDescent="0.25">
      <c r="A191" t="s">
        <v>4238</v>
      </c>
      <c r="B191">
        <v>0.55294201296402135</v>
      </c>
      <c r="C191">
        <v>0.17025325437025232</v>
      </c>
      <c r="D191">
        <v>7.467816892405005</v>
      </c>
    </row>
    <row r="192" spans="1:4" x14ac:dyDescent="0.25">
      <c r="A192" t="s">
        <v>4298</v>
      </c>
      <c r="B192">
        <v>0.90585373319443263</v>
      </c>
      <c r="C192">
        <v>0.13642522274387159</v>
      </c>
      <c r="D192">
        <v>334.72515075972615</v>
      </c>
    </row>
    <row r="193" spans="1:4" x14ac:dyDescent="0.25">
      <c r="A193" t="s">
        <v>4417</v>
      </c>
      <c r="B193">
        <v>0.87287232087849409</v>
      </c>
      <c r="C193">
        <v>0.18044086132181264</v>
      </c>
      <c r="D193">
        <v>53.086311404030106</v>
      </c>
    </row>
    <row r="194" spans="1:4" x14ac:dyDescent="0.25">
      <c r="A194" t="s">
        <v>4184</v>
      </c>
      <c r="B194">
        <v>0.84146848993090151</v>
      </c>
      <c r="C194">
        <v>0.1081539437267058</v>
      </c>
      <c r="D194">
        <v>126.56173453421036</v>
      </c>
    </row>
    <row r="195" spans="1:4" hidden="1" x14ac:dyDescent="0.25">
      <c r="A195" t="s">
        <v>4219</v>
      </c>
      <c r="B195">
        <v>0.31985267829039998</v>
      </c>
      <c r="C195">
        <v>0.1492748239353634</v>
      </c>
      <c r="D195">
        <v>10.788449599571944</v>
      </c>
    </row>
    <row r="196" spans="1:4" x14ac:dyDescent="0.25">
      <c r="A196" t="s">
        <v>4216</v>
      </c>
      <c r="B196">
        <v>0.77452183607926184</v>
      </c>
      <c r="C196">
        <v>0.15644767974289672</v>
      </c>
      <c r="D196">
        <v>123.33446781622598</v>
      </c>
    </row>
    <row r="197" spans="1:4" hidden="1" x14ac:dyDescent="0.25">
      <c r="A197" t="s">
        <v>4371</v>
      </c>
      <c r="B197">
        <v>0.76986613330490694</v>
      </c>
      <c r="C197">
        <v>0.14321950556017379</v>
      </c>
      <c r="D197">
        <v>9.2312977039948034</v>
      </c>
    </row>
    <row r="198" spans="1:4" x14ac:dyDescent="0.25">
      <c r="A198" t="s">
        <v>4190</v>
      </c>
      <c r="B198">
        <v>0.76268218064248527</v>
      </c>
      <c r="C198">
        <v>0.11187154003380541</v>
      </c>
      <c r="D198">
        <v>26.892461554637613</v>
      </c>
    </row>
    <row r="199" spans="1:4" hidden="1" x14ac:dyDescent="0.25">
      <c r="A199" t="s">
        <v>4389</v>
      </c>
      <c r="B199">
        <v>0.135823434283835</v>
      </c>
      <c r="C199">
        <v>0.135823434283835</v>
      </c>
      <c r="D199">
        <v>20.106290540062933</v>
      </c>
    </row>
    <row r="200" spans="1:4" hidden="1" x14ac:dyDescent="0.25">
      <c r="A200" t="s">
        <v>4374</v>
      </c>
      <c r="B200">
        <v>0.130222282878421</v>
      </c>
      <c r="C200">
        <v>0.130222282878421</v>
      </c>
      <c r="D200">
        <v>0.17031996453074</v>
      </c>
    </row>
    <row r="201" spans="1:4" x14ac:dyDescent="0.25">
      <c r="A201" t="s">
        <v>4364</v>
      </c>
      <c r="B201">
        <v>0.75797125279539257</v>
      </c>
      <c r="C201">
        <v>0.23396782913685765</v>
      </c>
      <c r="D201">
        <v>212.4958530547016</v>
      </c>
    </row>
    <row r="202" spans="1:4" x14ac:dyDescent="0.25">
      <c r="A202" t="s">
        <v>4243</v>
      </c>
      <c r="B202">
        <v>0.75514367549547889</v>
      </c>
      <c r="C202">
        <v>0.34551971953039173</v>
      </c>
      <c r="D202">
        <v>30.62143205521409</v>
      </c>
    </row>
    <row r="203" spans="1:4" x14ac:dyDescent="0.25">
      <c r="A203" t="s">
        <v>4421</v>
      </c>
      <c r="B203">
        <v>0.73217159520772912</v>
      </c>
      <c r="C203">
        <v>0.40818502439294496</v>
      </c>
      <c r="D203">
        <v>41.923799844329359</v>
      </c>
    </row>
    <row r="204" spans="1:4" x14ac:dyDescent="0.25">
      <c r="A204" t="s">
        <v>4226</v>
      </c>
      <c r="B204">
        <v>0.68906126570125992</v>
      </c>
      <c r="C204">
        <v>0.10182353953136471</v>
      </c>
      <c r="D204">
        <v>130.49134088591569</v>
      </c>
    </row>
    <row r="205" spans="1:4" x14ac:dyDescent="0.25">
      <c r="A205" t="s">
        <v>4434</v>
      </c>
      <c r="B205">
        <v>0.6815283404992456</v>
      </c>
      <c r="C205">
        <v>0.17839715837891346</v>
      </c>
      <c r="D205">
        <v>32.603685313051734</v>
      </c>
    </row>
    <row r="206" spans="1:4" x14ac:dyDescent="0.25">
      <c r="A206" t="s">
        <v>4286</v>
      </c>
      <c r="B206">
        <v>0.64864586290156034</v>
      </c>
      <c r="C206">
        <v>0.11779468962269361</v>
      </c>
      <c r="D206">
        <v>29.732792913004673</v>
      </c>
    </row>
    <row r="207" spans="1:4" x14ac:dyDescent="0.25">
      <c r="A207" t="s">
        <v>4232</v>
      </c>
      <c r="B207">
        <v>0.62642015547173424</v>
      </c>
      <c r="C207">
        <v>6.9757609411290541E-2</v>
      </c>
      <c r="D207">
        <v>355.15278329974751</v>
      </c>
    </row>
    <row r="208" spans="1:4" x14ac:dyDescent="0.25">
      <c r="A208" t="s">
        <v>4276</v>
      </c>
      <c r="B208">
        <v>0.61930048705814467</v>
      </c>
      <c r="C208">
        <v>9.9852828735000676E-2</v>
      </c>
      <c r="D208">
        <v>102.53014845622816</v>
      </c>
    </row>
    <row r="209" spans="1:4" x14ac:dyDescent="0.25">
      <c r="A209" t="s">
        <v>4310</v>
      </c>
      <c r="B209">
        <v>0.57951606864242211</v>
      </c>
      <c r="C209">
        <v>9.4161802754865048E-2</v>
      </c>
      <c r="D209">
        <v>205.40741036490869</v>
      </c>
    </row>
    <row r="210" spans="1:4" x14ac:dyDescent="0.25">
      <c r="A210" t="s">
        <v>4229</v>
      </c>
      <c r="B210">
        <v>0.57017171612162931</v>
      </c>
      <c r="C210">
        <v>0.11386145652500129</v>
      </c>
      <c r="D210">
        <v>32.531268188228076</v>
      </c>
    </row>
    <row r="211" spans="1:4" hidden="1" x14ac:dyDescent="0.25">
      <c r="A211" t="s">
        <v>4092</v>
      </c>
      <c r="B211">
        <v>0.45678181405418339</v>
      </c>
      <c r="C211">
        <v>0.10328551654074139</v>
      </c>
      <c r="D211">
        <v>15.67968413422977</v>
      </c>
    </row>
    <row r="212" spans="1:4" x14ac:dyDescent="0.25">
      <c r="A212" t="s">
        <v>4189</v>
      </c>
      <c r="B212">
        <v>0.42883543726976803</v>
      </c>
      <c r="C212">
        <v>0.1002749251391722</v>
      </c>
      <c r="D212">
        <v>41.335728078882688</v>
      </c>
    </row>
    <row r="213" spans="1:4" x14ac:dyDescent="0.25">
      <c r="A213" t="s">
        <v>4399</v>
      </c>
      <c r="B213">
        <v>0.3961493713600529</v>
      </c>
      <c r="C213">
        <v>8.0169530584943693E-2</v>
      </c>
      <c r="D213">
        <v>34.50673800581464</v>
      </c>
    </row>
    <row r="214" spans="1:4" x14ac:dyDescent="0.25">
      <c r="A214" t="s">
        <v>4423</v>
      </c>
      <c r="B214">
        <v>0.37005059651529221</v>
      </c>
      <c r="C214">
        <v>4.9486565428805328E-2</v>
      </c>
      <c r="D214">
        <v>37.509078741948514</v>
      </c>
    </row>
    <row r="215" spans="1:4" x14ac:dyDescent="0.25">
      <c r="A215" t="s">
        <v>4237</v>
      </c>
      <c r="B215">
        <v>0.36545000275284145</v>
      </c>
      <c r="C215">
        <v>6.3538721053043132E-2</v>
      </c>
      <c r="D215">
        <v>82.402599621588806</v>
      </c>
    </row>
    <row r="216" spans="1:4" x14ac:dyDescent="0.25">
      <c r="A216" t="s">
        <v>4442</v>
      </c>
      <c r="B216">
        <v>0.33710428039723683</v>
      </c>
      <c r="C216">
        <v>0.12992336288901532</v>
      </c>
      <c r="D216">
        <v>30.154408438199759</v>
      </c>
    </row>
    <row r="217" spans="1:4" hidden="1" x14ac:dyDescent="0.25">
      <c r="A217" t="s">
        <v>4129</v>
      </c>
      <c r="B217">
        <v>9.4085878388444233E-2</v>
      </c>
      <c r="C217">
        <v>9.4085878388444233E-2</v>
      </c>
      <c r="D217">
        <v>1.22817660945018</v>
      </c>
    </row>
    <row r="218" spans="1:4" hidden="1" x14ac:dyDescent="0.25">
      <c r="A218" t="s">
        <v>4199</v>
      </c>
      <c r="B218">
        <v>9.3335794926236906E-2</v>
      </c>
      <c r="C218">
        <v>9.3335794926236906E-2</v>
      </c>
      <c r="D218">
        <v>2.2987136175855598</v>
      </c>
    </row>
    <row r="219" spans="1:4" x14ac:dyDescent="0.25">
      <c r="A219" t="s">
        <v>4263</v>
      </c>
      <c r="B219">
        <v>0.31884785951381411</v>
      </c>
      <c r="C219">
        <v>0.10229584772509116</v>
      </c>
      <c r="D219">
        <v>31.275062577866677</v>
      </c>
    </row>
    <row r="220" spans="1:4" x14ac:dyDescent="0.25">
      <c r="A220" t="s">
        <v>4366</v>
      </c>
      <c r="B220">
        <v>0.31199533599933471</v>
      </c>
      <c r="C220">
        <v>7.0621713948467946E-2</v>
      </c>
      <c r="D220">
        <v>63.674202116037591</v>
      </c>
    </row>
    <row r="221" spans="1:4" x14ac:dyDescent="0.25">
      <c r="A221" t="s">
        <v>4250</v>
      </c>
      <c r="B221">
        <v>0.26098620908207898</v>
      </c>
      <c r="C221">
        <v>0.14565575206910136</v>
      </c>
      <c r="D221">
        <v>50.848114808188392</v>
      </c>
    </row>
    <row r="222" spans="1:4" x14ac:dyDescent="0.25">
      <c r="A222" t="s">
        <v>4362</v>
      </c>
      <c r="B222">
        <v>0.24643366572113704</v>
      </c>
      <c r="C222">
        <v>8.5872094608899732E-2</v>
      </c>
      <c r="D222">
        <v>32.64846884221604</v>
      </c>
    </row>
    <row r="223" spans="1:4" x14ac:dyDescent="0.25">
      <c r="A223" t="s">
        <v>4381</v>
      </c>
      <c r="B223">
        <v>0.211742949735261</v>
      </c>
      <c r="C223">
        <v>0.11916659513947266</v>
      </c>
      <c r="D223">
        <v>76.248941942660579</v>
      </c>
    </row>
    <row r="224" spans="1:4" hidden="1" x14ac:dyDescent="0.25">
      <c r="A224" t="s">
        <v>4438</v>
      </c>
      <c r="B224">
        <v>7.4616188231200406E-2</v>
      </c>
      <c r="C224">
        <v>7.4616188231200406E-2</v>
      </c>
      <c r="D224">
        <v>7.78215847601893</v>
      </c>
    </row>
    <row r="225" spans="1:4" x14ac:dyDescent="0.25">
      <c r="A225" t="s">
        <v>4148</v>
      </c>
      <c r="B225">
        <v>0.20656772704420201</v>
      </c>
      <c r="C225">
        <v>5.0257464217197734E-2</v>
      </c>
      <c r="D225">
        <v>40.908547167764638</v>
      </c>
    </row>
    <row r="226" spans="1:4" x14ac:dyDescent="0.25">
      <c r="A226" t="s">
        <v>4119</v>
      </c>
      <c r="B226">
        <v>0.19577640971086899</v>
      </c>
      <c r="C226">
        <v>4.2524395405289274E-2</v>
      </c>
      <c r="D226">
        <v>71.458268186274481</v>
      </c>
    </row>
    <row r="227" spans="1:4" hidden="1" x14ac:dyDescent="0.25">
      <c r="A227" t="s">
        <v>4299</v>
      </c>
      <c r="B227">
        <v>0.15432921664415042</v>
      </c>
      <c r="C227">
        <v>6.5865388159075777E-2</v>
      </c>
      <c r="D227">
        <v>12.641054444637952</v>
      </c>
    </row>
    <row r="228" spans="1:4" x14ac:dyDescent="0.25">
      <c r="A228" t="s">
        <v>4328</v>
      </c>
      <c r="B228">
        <v>0.19087551603883926</v>
      </c>
      <c r="C228">
        <v>4.1902842181238707E-2</v>
      </c>
      <c r="D228">
        <v>67.359051737288922</v>
      </c>
    </row>
    <row r="229" spans="1:4" hidden="1" x14ac:dyDescent="0.25">
      <c r="A229" t="s">
        <v>4222</v>
      </c>
      <c r="B229">
        <v>6.3148171103160095E-2</v>
      </c>
      <c r="C229">
        <v>6.3148171103160095E-2</v>
      </c>
      <c r="D229">
        <v>10.705714603267401</v>
      </c>
    </row>
    <row r="230" spans="1:4" hidden="1" x14ac:dyDescent="0.25">
      <c r="A230" t="s">
        <v>4274</v>
      </c>
      <c r="B230">
        <v>5.98455507000124E-2</v>
      </c>
      <c r="C230">
        <v>5.98455507000124E-2</v>
      </c>
      <c r="D230">
        <v>9.8747805981613102</v>
      </c>
    </row>
    <row r="231" spans="1:4" hidden="1" x14ac:dyDescent="0.25">
      <c r="A231" t="s">
        <v>4251</v>
      </c>
      <c r="B231">
        <v>5.83539239835109E-2</v>
      </c>
      <c r="C231">
        <v>5.83539239835109E-2</v>
      </c>
      <c r="D231">
        <v>17.588108553771299</v>
      </c>
    </row>
    <row r="232" spans="1:4" hidden="1" x14ac:dyDescent="0.25">
      <c r="A232" t="s">
        <v>4186</v>
      </c>
      <c r="B232">
        <v>0.13221196585777201</v>
      </c>
      <c r="C232">
        <v>5.5510305439337423E-2</v>
      </c>
      <c r="D232">
        <v>6.1676908500636713</v>
      </c>
    </row>
    <row r="233" spans="1:4" x14ac:dyDescent="0.25">
      <c r="A233" t="s">
        <v>4150</v>
      </c>
      <c r="B233">
        <v>0.18445130009147001</v>
      </c>
      <c r="C233">
        <v>9.3019915379014703E-2</v>
      </c>
      <c r="D233">
        <v>110.89999319844961</v>
      </c>
    </row>
    <row r="234" spans="1:4" hidden="1" x14ac:dyDescent="0.25">
      <c r="A234" t="s">
        <v>4342</v>
      </c>
      <c r="B234">
        <v>0.24290394064504051</v>
      </c>
      <c r="C234">
        <v>5.2946601599734598E-2</v>
      </c>
      <c r="D234">
        <v>15.990726099823645</v>
      </c>
    </row>
    <row r="235" spans="1:4" x14ac:dyDescent="0.25">
      <c r="A235" t="s">
        <v>4151</v>
      </c>
      <c r="B235">
        <v>0.18199521880275499</v>
      </c>
      <c r="C235">
        <v>0.11857626765737835</v>
      </c>
      <c r="D235">
        <v>36.392755504102368</v>
      </c>
    </row>
    <row r="236" spans="1:4" x14ac:dyDescent="0.25">
      <c r="A236" t="s">
        <v>4179</v>
      </c>
      <c r="B236">
        <v>0.175843598774274</v>
      </c>
      <c r="C236">
        <v>8.1719388402399187E-2</v>
      </c>
      <c r="D236">
        <v>80.291554878619721</v>
      </c>
    </row>
    <row r="237" spans="1:4" x14ac:dyDescent="0.25">
      <c r="A237" t="s">
        <v>4301</v>
      </c>
      <c r="B237">
        <v>0.156940801520455</v>
      </c>
      <c r="C237">
        <v>9.0232191131754361E-2</v>
      </c>
      <c r="D237">
        <v>27.427399493498832</v>
      </c>
    </row>
    <row r="238" spans="1:4" x14ac:dyDescent="0.25">
      <c r="A238" t="s">
        <v>4193</v>
      </c>
      <c r="B238">
        <v>0.150055758153855</v>
      </c>
      <c r="C238">
        <v>3.4574157782373556E-2</v>
      </c>
      <c r="D238">
        <v>76.289278432356753</v>
      </c>
    </row>
    <row r="239" spans="1:4" x14ac:dyDescent="0.25">
      <c r="A239" t="s">
        <v>4396</v>
      </c>
      <c r="B239">
        <v>0.106034638225162</v>
      </c>
      <c r="C239">
        <v>5.5269025411344451E-2</v>
      </c>
      <c r="D239">
        <v>112.73468762077363</v>
      </c>
    </row>
    <row r="240" spans="1:4" x14ac:dyDescent="0.25">
      <c r="A240" t="s">
        <v>4106</v>
      </c>
      <c r="B240">
        <v>0.10317015649344401</v>
      </c>
      <c r="C240">
        <v>5.171641884028929E-2</v>
      </c>
      <c r="D240">
        <v>197.97751450730905</v>
      </c>
    </row>
    <row r="241" spans="1:4" hidden="1" x14ac:dyDescent="0.25">
      <c r="A241" t="s">
        <v>4373</v>
      </c>
      <c r="B241">
        <v>4.5873147744516403E-2</v>
      </c>
      <c r="C241">
        <v>4.5873147744516403E-2</v>
      </c>
      <c r="D241">
        <v>1.42760704004418</v>
      </c>
    </row>
    <row r="242" spans="1:4" hidden="1" x14ac:dyDescent="0.25">
      <c r="A242" t="s">
        <v>4384</v>
      </c>
      <c r="B242">
        <v>5.1430958006961999E-2</v>
      </c>
      <c r="C242">
        <v>4.5065936027770599E-2</v>
      </c>
      <c r="D242">
        <v>7.6020610069424688</v>
      </c>
    </row>
    <row r="243" spans="1:4" x14ac:dyDescent="0.25">
      <c r="A243" t="s">
        <v>4137</v>
      </c>
      <c r="B243">
        <v>0.103137545640657</v>
      </c>
      <c r="C243">
        <v>5.1423687319767694E-2</v>
      </c>
      <c r="D243">
        <v>190.52912754477563</v>
      </c>
    </row>
    <row r="244" spans="1:4" x14ac:dyDescent="0.25">
      <c r="A244" t="s">
        <v>4355</v>
      </c>
      <c r="B244">
        <v>0.10074132682512578</v>
      </c>
      <c r="C244">
        <v>3.2551070574059995E-2</v>
      </c>
      <c r="D244">
        <v>50.419695986010595</v>
      </c>
    </row>
    <row r="245" spans="1:4" x14ac:dyDescent="0.25">
      <c r="A245" t="s">
        <v>4400</v>
      </c>
      <c r="B245">
        <v>8.4232751610377798E-2</v>
      </c>
      <c r="C245">
        <v>4.1267774426690482E-2</v>
      </c>
      <c r="D245">
        <v>86.312027771035588</v>
      </c>
    </row>
    <row r="246" spans="1:4" x14ac:dyDescent="0.25">
      <c r="A246" t="s">
        <v>4096</v>
      </c>
      <c r="B246">
        <v>8.2589641012540696E-2</v>
      </c>
      <c r="C246">
        <v>5.1689306436433262E-2</v>
      </c>
      <c r="D246">
        <v>60.071464177533102</v>
      </c>
    </row>
    <row r="247" spans="1:4" hidden="1" x14ac:dyDescent="0.25">
      <c r="A247" t="s">
        <v>4195</v>
      </c>
      <c r="B247">
        <v>0.114159778432215</v>
      </c>
      <c r="C247">
        <v>4.1805718303082801E-2</v>
      </c>
      <c r="D247">
        <v>23.505279836493258</v>
      </c>
    </row>
    <row r="248" spans="1:4" x14ac:dyDescent="0.25">
      <c r="A248" t="s">
        <v>4139</v>
      </c>
      <c r="B248">
        <v>8.0296396941086895E-2</v>
      </c>
      <c r="C248">
        <v>3.7539529319786019E-2</v>
      </c>
      <c r="D248">
        <v>77.852897492009575</v>
      </c>
    </row>
    <row r="249" spans="1:4" x14ac:dyDescent="0.25">
      <c r="A249" t="s">
        <v>4428</v>
      </c>
      <c r="B249">
        <v>8.0042232646852701E-2</v>
      </c>
      <c r="C249">
        <v>4.4136926741046703E-2</v>
      </c>
      <c r="D249">
        <v>97.337908188006693</v>
      </c>
    </row>
    <row r="250" spans="1:4" x14ac:dyDescent="0.25">
      <c r="A250" t="s">
        <v>4339</v>
      </c>
      <c r="B250">
        <v>7.8347545319094103E-2</v>
      </c>
      <c r="C250">
        <v>2.4920823754440734E-2</v>
      </c>
      <c r="D250">
        <v>52.215994752380141</v>
      </c>
    </row>
    <row r="251" spans="1:4" x14ac:dyDescent="0.25">
      <c r="A251" t="s">
        <v>4272</v>
      </c>
      <c r="B251">
        <v>7.6393290205302694E-2</v>
      </c>
      <c r="C251">
        <v>2.8606216786703328E-2</v>
      </c>
      <c r="D251">
        <v>67.201149350776959</v>
      </c>
    </row>
    <row r="252" spans="1:4" hidden="1" x14ac:dyDescent="0.25">
      <c r="A252" t="s">
        <v>4311</v>
      </c>
      <c r="B252">
        <v>5.2555399526365801E-2</v>
      </c>
      <c r="C252">
        <v>3.7519452603082801E-2</v>
      </c>
      <c r="D252">
        <v>9.3863985545859556</v>
      </c>
    </row>
    <row r="253" spans="1:4" x14ac:dyDescent="0.25">
      <c r="A253" t="s">
        <v>4415</v>
      </c>
      <c r="B253">
        <v>7.5876192937064907E-2</v>
      </c>
      <c r="C253">
        <v>4.8229215184811436E-2</v>
      </c>
      <c r="D253">
        <v>60.572719770544097</v>
      </c>
    </row>
    <row r="254" spans="1:4" hidden="1" x14ac:dyDescent="0.25">
      <c r="A254" t="s">
        <v>4318</v>
      </c>
      <c r="B254">
        <v>3.5354200634340402E-2</v>
      </c>
      <c r="C254">
        <v>3.5354200634340402E-2</v>
      </c>
      <c r="D254">
        <v>4.7078495146644732</v>
      </c>
    </row>
    <row r="255" spans="1:4" hidden="1" x14ac:dyDescent="0.25">
      <c r="A255" t="s">
        <v>4121</v>
      </c>
      <c r="B255">
        <v>3.52295595014743E-2</v>
      </c>
      <c r="C255">
        <v>3.52295595014743E-2</v>
      </c>
      <c r="D255">
        <v>0.51622653070453495</v>
      </c>
    </row>
    <row r="256" spans="1:4" x14ac:dyDescent="0.25">
      <c r="A256" t="s">
        <v>4295</v>
      </c>
      <c r="B256">
        <v>7.3801334852172107E-2</v>
      </c>
      <c r="C256">
        <v>1.7427692946351735E-2</v>
      </c>
      <c r="D256">
        <v>27.740592423860257</v>
      </c>
    </row>
    <row r="257" spans="1:4" hidden="1" x14ac:dyDescent="0.25">
      <c r="A257" t="s">
        <v>4228</v>
      </c>
      <c r="B257">
        <v>8.6852730229944594E-2</v>
      </c>
      <c r="C257">
        <v>3.3929392638343867E-2</v>
      </c>
      <c r="D257">
        <v>15.612286763021126</v>
      </c>
    </row>
    <row r="258" spans="1:4" x14ac:dyDescent="0.25">
      <c r="A258" t="s">
        <v>4089</v>
      </c>
      <c r="B258">
        <v>7.2547113880155695E-2</v>
      </c>
      <c r="C258">
        <v>2.0510590279764214E-2</v>
      </c>
      <c r="D258">
        <v>37.677562049388243</v>
      </c>
    </row>
    <row r="259" spans="1:4" hidden="1" x14ac:dyDescent="0.25">
      <c r="A259" t="s">
        <v>4104</v>
      </c>
      <c r="B259">
        <v>3.5266518881763902E-2</v>
      </c>
      <c r="C259">
        <v>3.276123304663095E-2</v>
      </c>
      <c r="D259">
        <v>14.698307177525241</v>
      </c>
    </row>
    <row r="260" spans="1:4" hidden="1" x14ac:dyDescent="0.25">
      <c r="A260" t="s">
        <v>4382</v>
      </c>
      <c r="B260">
        <v>3.2648246388193101E-2</v>
      </c>
      <c r="C260">
        <v>3.2648246388193101E-2</v>
      </c>
      <c r="D260">
        <v>15.886788298727099</v>
      </c>
    </row>
    <row r="261" spans="1:4" x14ac:dyDescent="0.25">
      <c r="A261" t="s">
        <v>4385</v>
      </c>
      <c r="B261">
        <v>6.7265414536353596E-2</v>
      </c>
      <c r="C261">
        <v>3.8352495532315116E-2</v>
      </c>
      <c r="D261">
        <v>47.125052499454277</v>
      </c>
    </row>
    <row r="262" spans="1:4" x14ac:dyDescent="0.25">
      <c r="A262" t="s">
        <v>4319</v>
      </c>
      <c r="B262">
        <v>6.4167192436809795E-2</v>
      </c>
      <c r="C262">
        <v>3.6102421747576136E-2</v>
      </c>
      <c r="D262">
        <v>45.817427638281046</v>
      </c>
    </row>
    <row r="263" spans="1:4" x14ac:dyDescent="0.25">
      <c r="A263" t="s">
        <v>4099</v>
      </c>
      <c r="B263">
        <v>6.1972857280353399E-2</v>
      </c>
      <c r="C263">
        <v>3.041680890293573E-2</v>
      </c>
      <c r="D263">
        <v>27.174502508659543</v>
      </c>
    </row>
    <row r="264" spans="1:4" x14ac:dyDescent="0.25">
      <c r="A264" t="s">
        <v>4156</v>
      </c>
      <c r="B264">
        <v>5.9218082496325299E-2</v>
      </c>
      <c r="C264">
        <v>2.3245898485654878E-2</v>
      </c>
      <c r="D264">
        <v>76.768708004999226</v>
      </c>
    </row>
    <row r="265" spans="1:4" x14ac:dyDescent="0.25">
      <c r="A265" t="s">
        <v>4269</v>
      </c>
      <c r="B265">
        <v>5.7418865099538599E-2</v>
      </c>
      <c r="C265">
        <v>3.0483910422189998E-2</v>
      </c>
      <c r="D265">
        <v>47.126841816393103</v>
      </c>
    </row>
    <row r="266" spans="1:4" x14ac:dyDescent="0.25">
      <c r="A266" t="s">
        <v>4208</v>
      </c>
      <c r="B266">
        <v>5.7282954326251599E-2</v>
      </c>
      <c r="C266">
        <v>4.2845692527255799E-2</v>
      </c>
      <c r="D266">
        <v>41.21469888269899</v>
      </c>
    </row>
    <row r="267" spans="1:4" x14ac:dyDescent="0.25">
      <c r="A267" t="s">
        <v>4317</v>
      </c>
      <c r="B267">
        <v>5.55200755611178E-2</v>
      </c>
      <c r="C267">
        <v>3.2869374598654452E-2</v>
      </c>
      <c r="D267">
        <v>37.021837478737723</v>
      </c>
    </row>
    <row r="268" spans="1:4" x14ac:dyDescent="0.25">
      <c r="A268" t="s">
        <v>4338</v>
      </c>
      <c r="B268">
        <v>5.2745071061941498E-2</v>
      </c>
      <c r="C268">
        <v>2.2910476673012676E-2</v>
      </c>
      <c r="D268">
        <v>79.164938926856891</v>
      </c>
    </row>
    <row r="269" spans="1:4" hidden="1" x14ac:dyDescent="0.25">
      <c r="A269" t="s">
        <v>4412</v>
      </c>
      <c r="B269">
        <v>2.8511563181221999E-2</v>
      </c>
      <c r="C269">
        <v>2.8511563181221999E-2</v>
      </c>
      <c r="D269">
        <v>5.0313416949442802E-2</v>
      </c>
    </row>
    <row r="270" spans="1:4" hidden="1" x14ac:dyDescent="0.25">
      <c r="A270" t="s">
        <v>4149</v>
      </c>
      <c r="B270">
        <v>7.9047504647821704E-2</v>
      </c>
      <c r="C270">
        <v>2.7833035851638564E-2</v>
      </c>
      <c r="D270">
        <v>15.994714418011339</v>
      </c>
    </row>
    <row r="271" spans="1:4" x14ac:dyDescent="0.25">
      <c r="A271" t="s">
        <v>4154</v>
      </c>
      <c r="B271">
        <v>4.9820867046922603E-2</v>
      </c>
      <c r="C271">
        <v>3.7547241062800531E-2</v>
      </c>
      <c r="D271">
        <v>58.400581411707989</v>
      </c>
    </row>
    <row r="272" spans="1:4" hidden="1" x14ac:dyDescent="0.25">
      <c r="A272" t="s">
        <v>4331</v>
      </c>
      <c r="B272">
        <v>2.6978660315211098E-2</v>
      </c>
      <c r="C272">
        <v>2.6978660315211098E-2</v>
      </c>
      <c r="D272">
        <v>14.438656615802</v>
      </c>
    </row>
    <row r="273" spans="1:4" hidden="1" x14ac:dyDescent="0.25">
      <c r="A273" t="s">
        <v>4383</v>
      </c>
      <c r="B273">
        <v>0.20826065802561305</v>
      </c>
      <c r="C273">
        <v>2.5167807587450252E-2</v>
      </c>
      <c r="D273">
        <v>6.4439240022875994</v>
      </c>
    </row>
    <row r="274" spans="1:4" hidden="1" x14ac:dyDescent="0.25">
      <c r="A274" t="s">
        <v>4153</v>
      </c>
      <c r="B274">
        <v>4.7497776027846099E-2</v>
      </c>
      <c r="C274">
        <v>2.5065980808782334E-2</v>
      </c>
      <c r="D274">
        <v>4.9789374501144863</v>
      </c>
    </row>
    <row r="275" spans="1:4" x14ac:dyDescent="0.25">
      <c r="A275" t="s">
        <v>4335</v>
      </c>
      <c r="B275">
        <v>4.9074440836910302E-2</v>
      </c>
      <c r="C275">
        <v>3.18039960166277E-2</v>
      </c>
      <c r="D275">
        <v>98.654927069144748</v>
      </c>
    </row>
    <row r="276" spans="1:4" x14ac:dyDescent="0.25">
      <c r="A276" t="s">
        <v>4132</v>
      </c>
      <c r="B276">
        <v>4.8736123466769199E-2</v>
      </c>
      <c r="C276">
        <v>2.7572809300208612E-2</v>
      </c>
      <c r="D276">
        <v>52.215992392489255</v>
      </c>
    </row>
    <row r="277" spans="1:4" hidden="1" x14ac:dyDescent="0.25">
      <c r="A277" t="s">
        <v>4252</v>
      </c>
      <c r="B277">
        <v>2.4305543747953299E-2</v>
      </c>
      <c r="C277">
        <v>2.4305543747953299E-2</v>
      </c>
      <c r="D277">
        <v>5.4257594479894804</v>
      </c>
    </row>
    <row r="278" spans="1:4" hidden="1" x14ac:dyDescent="0.25">
      <c r="A278" t="s">
        <v>4125</v>
      </c>
      <c r="B278">
        <v>4.2732543181521199E-2</v>
      </c>
      <c r="C278">
        <v>2.4120463051841054E-2</v>
      </c>
      <c r="D278">
        <v>9.8402568863212903</v>
      </c>
    </row>
    <row r="279" spans="1:4" hidden="1" x14ac:dyDescent="0.25">
      <c r="A279" t="s">
        <v>4279</v>
      </c>
      <c r="B279">
        <v>5.9286720723799098E-2</v>
      </c>
      <c r="C279">
        <v>2.4054595267525847E-2</v>
      </c>
      <c r="D279">
        <v>14.959632423098011</v>
      </c>
    </row>
    <row r="280" spans="1:4" hidden="1" x14ac:dyDescent="0.25">
      <c r="A280" t="s">
        <v>4345</v>
      </c>
      <c r="B280">
        <v>2.3926452251559E-2</v>
      </c>
      <c r="C280">
        <v>2.3926452251559E-2</v>
      </c>
      <c r="D280">
        <v>2.1702344366949911</v>
      </c>
    </row>
    <row r="281" spans="1:4" hidden="1" x14ac:dyDescent="0.25">
      <c r="A281" t="s">
        <v>4144</v>
      </c>
      <c r="B281">
        <v>4.1043691900897503E-2</v>
      </c>
      <c r="C281">
        <v>2.353562157168404E-2</v>
      </c>
      <c r="D281">
        <v>21.198172801658757</v>
      </c>
    </row>
    <row r="282" spans="1:4" hidden="1" x14ac:dyDescent="0.25">
      <c r="A282" t="s">
        <v>4390</v>
      </c>
      <c r="B282">
        <v>2.98001558692726E-2</v>
      </c>
      <c r="C282">
        <v>2.3484369707523399E-2</v>
      </c>
      <c r="D282">
        <v>12.066199829045059</v>
      </c>
    </row>
    <row r="283" spans="1:4" hidden="1" x14ac:dyDescent="0.25">
      <c r="A283" t="s">
        <v>4136</v>
      </c>
      <c r="B283">
        <v>2.3425942213708799E-2</v>
      </c>
      <c r="C283">
        <v>2.3425942213708799E-2</v>
      </c>
      <c r="D283">
        <v>2.9687580784492802</v>
      </c>
    </row>
    <row r="284" spans="1:4" x14ac:dyDescent="0.25">
      <c r="A284" t="s">
        <v>4127</v>
      </c>
      <c r="B284">
        <v>4.6287517414163801E-2</v>
      </c>
      <c r="C284">
        <v>3.1864519117901197E-2</v>
      </c>
      <c r="D284">
        <v>37.749135218363925</v>
      </c>
    </row>
    <row r="285" spans="1:4" x14ac:dyDescent="0.25">
      <c r="A285" t="s">
        <v>4234</v>
      </c>
      <c r="B285">
        <v>4.4316887262305697E-2</v>
      </c>
      <c r="C285">
        <v>1.995088860926178E-2</v>
      </c>
      <c r="D285">
        <v>103.11614236768675</v>
      </c>
    </row>
    <row r="286" spans="1:4" x14ac:dyDescent="0.25">
      <c r="A286" t="s">
        <v>4405</v>
      </c>
      <c r="B286">
        <v>4.3013649579049899E-2</v>
      </c>
      <c r="C286">
        <v>3.2479055144824798E-2</v>
      </c>
      <c r="D286">
        <v>34.964068025755616</v>
      </c>
    </row>
    <row r="287" spans="1:4" hidden="1" x14ac:dyDescent="0.25">
      <c r="A287" t="s">
        <v>4242</v>
      </c>
      <c r="B287">
        <v>3.4176737505877401E-2</v>
      </c>
      <c r="C287">
        <v>2.0761363391460889E-2</v>
      </c>
      <c r="D287">
        <v>15.633622788156039</v>
      </c>
    </row>
    <row r="288" spans="1:4" x14ac:dyDescent="0.25">
      <c r="A288" t="s">
        <v>4246</v>
      </c>
      <c r="B288">
        <v>4.29918570757113E-2</v>
      </c>
      <c r="C288">
        <v>2.4341144724693425E-2</v>
      </c>
      <c r="D288">
        <v>81.11554720713815</v>
      </c>
    </row>
    <row r="289" spans="1:4" x14ac:dyDescent="0.25">
      <c r="A289" t="s">
        <v>4248</v>
      </c>
      <c r="B289">
        <v>3.99549122356695E-2</v>
      </c>
      <c r="C289">
        <v>3.1638059403953665E-2</v>
      </c>
      <c r="D289">
        <v>34.59237571688125</v>
      </c>
    </row>
    <row r="290" spans="1:4" hidden="1" x14ac:dyDescent="0.25">
      <c r="A290" t="s">
        <v>4264</v>
      </c>
      <c r="B290">
        <v>2.0312783118688602E-2</v>
      </c>
      <c r="C290">
        <v>2.0312783118688602E-2</v>
      </c>
      <c r="D290">
        <v>3.7102755898686501</v>
      </c>
    </row>
    <row r="291" spans="1:4" hidden="1" x14ac:dyDescent="0.25">
      <c r="A291" t="s">
        <v>4174</v>
      </c>
      <c r="B291">
        <v>2.0090240295453698E-2</v>
      </c>
      <c r="C291">
        <v>2.0090240295453698E-2</v>
      </c>
      <c r="D291">
        <v>2.3768697757317501</v>
      </c>
    </row>
    <row r="292" spans="1:4" hidden="1" x14ac:dyDescent="0.25">
      <c r="A292" t="s">
        <v>4392</v>
      </c>
      <c r="B292">
        <v>2.3749644276426E-2</v>
      </c>
      <c r="C292">
        <v>2.0060679522679502E-2</v>
      </c>
      <c r="D292">
        <v>6.0280491549825941</v>
      </c>
    </row>
    <row r="293" spans="1:4" x14ac:dyDescent="0.25">
      <c r="A293" t="s">
        <v>4141</v>
      </c>
      <c r="B293">
        <v>3.9572333347026298E-2</v>
      </c>
      <c r="C293">
        <v>2.1738651341404798E-2</v>
      </c>
      <c r="D293">
        <v>44.765451154873858</v>
      </c>
    </row>
    <row r="294" spans="1:4" hidden="1" x14ac:dyDescent="0.25">
      <c r="A294" t="s">
        <v>4398</v>
      </c>
      <c r="B294">
        <v>3.7786480324354103E-2</v>
      </c>
      <c r="C294">
        <v>1.9902372244971784E-2</v>
      </c>
      <c r="D294">
        <v>13.909238678320609</v>
      </c>
    </row>
    <row r="295" spans="1:4" hidden="1" x14ac:dyDescent="0.25">
      <c r="A295" t="s">
        <v>4108</v>
      </c>
      <c r="B295">
        <v>2.6024317042905198E-2</v>
      </c>
      <c r="C295">
        <v>1.9359831023993648E-2</v>
      </c>
      <c r="D295">
        <v>4.2519337338333765</v>
      </c>
    </row>
    <row r="296" spans="1:4" hidden="1" x14ac:dyDescent="0.25">
      <c r="A296" t="s">
        <v>4265</v>
      </c>
      <c r="B296">
        <v>1.9233838263485702E-2</v>
      </c>
      <c r="C296">
        <v>1.9233838263485702E-2</v>
      </c>
      <c r="D296">
        <v>9.5646465936961906</v>
      </c>
    </row>
    <row r="297" spans="1:4" hidden="1" x14ac:dyDescent="0.25">
      <c r="A297" t="s">
        <v>4218</v>
      </c>
      <c r="B297">
        <v>1.9090335045856301E-2</v>
      </c>
      <c r="C297">
        <v>1.9090335045856301E-2</v>
      </c>
      <c r="D297">
        <v>2.3497711705514801</v>
      </c>
    </row>
    <row r="298" spans="1:4" hidden="1" x14ac:dyDescent="0.25">
      <c r="A298" t="s">
        <v>4188</v>
      </c>
      <c r="B298">
        <v>3.6954681958158403E-2</v>
      </c>
      <c r="C298">
        <v>1.8828007439341033E-2</v>
      </c>
      <c r="D298">
        <v>15.836424692348077</v>
      </c>
    </row>
    <row r="299" spans="1:4" x14ac:dyDescent="0.25">
      <c r="A299" t="s">
        <v>4356</v>
      </c>
      <c r="B299">
        <v>3.31238564573859E-2</v>
      </c>
      <c r="C299">
        <v>2.0465249567074E-2</v>
      </c>
      <c r="D299">
        <v>46.364119760490532</v>
      </c>
    </row>
    <row r="300" spans="1:4" hidden="1" x14ac:dyDescent="0.25">
      <c r="A300" t="s">
        <v>4143</v>
      </c>
      <c r="B300">
        <v>1.8555003451768502E-2</v>
      </c>
      <c r="C300">
        <v>1.8555003451768502E-2</v>
      </c>
      <c r="D300">
        <v>1.46648791490175</v>
      </c>
    </row>
    <row r="301" spans="1:4" hidden="1" x14ac:dyDescent="0.25">
      <c r="A301" t="s">
        <v>4277</v>
      </c>
      <c r="B301">
        <v>1.8513218030090099E-2</v>
      </c>
      <c r="C301">
        <v>1.8513218030090099E-2</v>
      </c>
      <c r="D301">
        <v>1.66837119158433</v>
      </c>
    </row>
    <row r="302" spans="1:4" hidden="1" x14ac:dyDescent="0.25">
      <c r="A302" t="s">
        <v>4303</v>
      </c>
      <c r="B302">
        <v>1.8493415093473801E-2</v>
      </c>
      <c r="C302">
        <v>1.8493415093473801E-2</v>
      </c>
      <c r="D302">
        <v>4.3197669513294201</v>
      </c>
    </row>
    <row r="303" spans="1:4" hidden="1" x14ac:dyDescent="0.25">
      <c r="A303" t="s">
        <v>4411</v>
      </c>
      <c r="B303">
        <v>1.8321448461512201E-2</v>
      </c>
      <c r="C303">
        <v>1.8321448461512201E-2</v>
      </c>
      <c r="D303">
        <v>0.102688339944117</v>
      </c>
    </row>
    <row r="304" spans="1:4" hidden="1" x14ac:dyDescent="0.25">
      <c r="A304" t="s">
        <v>4256</v>
      </c>
      <c r="B304">
        <v>1.82220280687353E-2</v>
      </c>
      <c r="C304">
        <v>1.82220280687353E-2</v>
      </c>
      <c r="D304">
        <v>0.50063203476449103</v>
      </c>
    </row>
    <row r="305" spans="1:4" hidden="1" x14ac:dyDescent="0.25">
      <c r="A305" t="s">
        <v>4259</v>
      </c>
      <c r="B305">
        <v>3.03043073135707E-2</v>
      </c>
      <c r="C305">
        <v>1.8009814109954701E-2</v>
      </c>
      <c r="D305">
        <v>7.4110026619902527</v>
      </c>
    </row>
    <row r="306" spans="1:4" hidden="1" x14ac:dyDescent="0.25">
      <c r="A306" t="s">
        <v>4347</v>
      </c>
      <c r="B306">
        <v>1.79543741523903E-2</v>
      </c>
      <c r="C306">
        <v>1.79543741523903E-2</v>
      </c>
      <c r="D306">
        <v>2.3781083443756499</v>
      </c>
    </row>
    <row r="307" spans="1:4" hidden="1" x14ac:dyDescent="0.25">
      <c r="A307" t="s">
        <v>4413</v>
      </c>
      <c r="B307">
        <v>1.7889632979046301E-2</v>
      </c>
      <c r="C307">
        <v>1.7889632979046301E-2</v>
      </c>
      <c r="D307">
        <v>4.0927405019472696</v>
      </c>
    </row>
    <row r="308" spans="1:4" hidden="1" x14ac:dyDescent="0.25">
      <c r="A308" t="s">
        <v>4410</v>
      </c>
      <c r="B308">
        <v>1.7780848979929299E-2</v>
      </c>
      <c r="C308">
        <v>1.7780848979929299E-2</v>
      </c>
      <c r="D308">
        <v>3.1239376564400099E-2</v>
      </c>
    </row>
    <row r="309" spans="1:4" hidden="1" x14ac:dyDescent="0.25">
      <c r="A309" t="s">
        <v>4346</v>
      </c>
      <c r="B309">
        <v>2.5196134962531799E-2</v>
      </c>
      <c r="C309">
        <v>1.7611836746945379E-2</v>
      </c>
      <c r="D309">
        <v>11.906561210213503</v>
      </c>
    </row>
    <row r="310" spans="1:4" hidden="1" x14ac:dyDescent="0.25">
      <c r="A310" t="s">
        <v>4171</v>
      </c>
      <c r="B310">
        <v>2.49813770070304E-2</v>
      </c>
      <c r="C310">
        <v>1.7548238447271623E-2</v>
      </c>
      <c r="D310">
        <v>9.9188681311590585</v>
      </c>
    </row>
    <row r="311" spans="1:4" x14ac:dyDescent="0.25">
      <c r="A311" t="s">
        <v>4386</v>
      </c>
      <c r="B311">
        <v>2.99519559032069E-2</v>
      </c>
      <c r="C311">
        <v>1.6165404328993108E-2</v>
      </c>
      <c r="D311">
        <v>31.106453701338054</v>
      </c>
    </row>
    <row r="312" spans="1:4" hidden="1" x14ac:dyDescent="0.25">
      <c r="A312" t="s">
        <v>4268</v>
      </c>
      <c r="B312">
        <v>1.7254395632729201E-2</v>
      </c>
      <c r="C312">
        <v>1.7254395632729201E-2</v>
      </c>
      <c r="D312">
        <v>0.12749832911522199</v>
      </c>
    </row>
    <row r="313" spans="1:4" hidden="1" x14ac:dyDescent="0.25">
      <c r="A313" t="s">
        <v>4353</v>
      </c>
      <c r="B313">
        <v>2.0260036117736299E-2</v>
      </c>
      <c r="C313">
        <v>1.7172191331231351E-2</v>
      </c>
      <c r="D313">
        <v>4.3293550705910002</v>
      </c>
    </row>
    <row r="314" spans="1:4" hidden="1" x14ac:dyDescent="0.25">
      <c r="A314" t="s">
        <v>4160</v>
      </c>
      <c r="B314">
        <v>2.1532396444783299E-2</v>
      </c>
      <c r="C314">
        <v>1.71138707249327E-2</v>
      </c>
      <c r="D314">
        <v>2.5235571072449998</v>
      </c>
    </row>
    <row r="315" spans="1:4" x14ac:dyDescent="0.25">
      <c r="A315" t="s">
        <v>4278</v>
      </c>
      <c r="B315">
        <v>2.5753666788927199E-2</v>
      </c>
      <c r="C315">
        <v>1.8742127458275734E-2</v>
      </c>
      <c r="D315">
        <v>69.848851505481576</v>
      </c>
    </row>
    <row r="316" spans="1:4" hidden="1" x14ac:dyDescent="0.25">
      <c r="A316" t="s">
        <v>4350</v>
      </c>
      <c r="B316">
        <v>2.8511563181221999E-2</v>
      </c>
      <c r="C316">
        <v>1.6006491526249337E-2</v>
      </c>
      <c r="D316">
        <v>1.9055648666163734</v>
      </c>
    </row>
    <row r="317" spans="1:4" hidden="1" x14ac:dyDescent="0.25">
      <c r="A317" t="s">
        <v>4187</v>
      </c>
      <c r="B317">
        <v>1.92590618429479E-2</v>
      </c>
      <c r="C317">
        <v>1.5924555651291899E-2</v>
      </c>
      <c r="D317">
        <v>0.76864397827026221</v>
      </c>
    </row>
    <row r="318" spans="1:4" hidden="1" x14ac:dyDescent="0.25">
      <c r="A318" t="s">
        <v>4257</v>
      </c>
      <c r="B318">
        <v>1.8242624568753099E-2</v>
      </c>
      <c r="C318">
        <v>1.5885991327084251E-2</v>
      </c>
      <c r="D318">
        <v>5.9862251592511093</v>
      </c>
    </row>
    <row r="319" spans="1:4" hidden="1" x14ac:dyDescent="0.25">
      <c r="A319" t="s">
        <v>4095</v>
      </c>
      <c r="B319">
        <v>1.4633100832716401E-2</v>
      </c>
      <c r="C319">
        <v>1.4633100832716401E-2</v>
      </c>
      <c r="D319">
        <v>0.75322290099805</v>
      </c>
    </row>
    <row r="320" spans="1:4" hidden="1" x14ac:dyDescent="0.25">
      <c r="A320" t="s">
        <v>4146</v>
      </c>
      <c r="B320">
        <v>3.3705059823548697E-2</v>
      </c>
      <c r="C320">
        <v>1.4578768499263791E-2</v>
      </c>
      <c r="D320">
        <v>3.9544920895955578</v>
      </c>
    </row>
    <row r="321" spans="1:4" hidden="1" x14ac:dyDescent="0.25">
      <c r="A321" t="s">
        <v>4414</v>
      </c>
      <c r="B321">
        <v>1.4345393903164199E-2</v>
      </c>
      <c r="C321">
        <v>1.4345393903164199E-2</v>
      </c>
      <c r="D321">
        <v>4.4166925211157304</v>
      </c>
    </row>
    <row r="322" spans="1:4" hidden="1" x14ac:dyDescent="0.25">
      <c r="A322" t="s">
        <v>4103</v>
      </c>
      <c r="B322">
        <v>1.7498213552590899E-2</v>
      </c>
      <c r="C322">
        <v>1.3515054073568629E-2</v>
      </c>
      <c r="D322">
        <v>5.398290496923245</v>
      </c>
    </row>
    <row r="323" spans="1:4" hidden="1" x14ac:dyDescent="0.25">
      <c r="A323" t="s">
        <v>4166</v>
      </c>
      <c r="B323">
        <v>1.32742566198623E-2</v>
      </c>
      <c r="C323">
        <v>1.32742566198623E-2</v>
      </c>
      <c r="D323">
        <v>0.96800463741279896</v>
      </c>
    </row>
    <row r="324" spans="1:4" hidden="1" x14ac:dyDescent="0.25">
      <c r="A324" t="s">
        <v>4164</v>
      </c>
      <c r="B324">
        <v>1.3251508608303399E-2</v>
      </c>
      <c r="C324">
        <v>1.3251508608303399E-2</v>
      </c>
      <c r="D324">
        <v>8.1518671031426599</v>
      </c>
    </row>
    <row r="325" spans="1:4" hidden="1" x14ac:dyDescent="0.25">
      <c r="A325" t="s">
        <v>4302</v>
      </c>
      <c r="B325">
        <v>1.68277753785681E-2</v>
      </c>
      <c r="C325">
        <v>1.2790393586725769E-2</v>
      </c>
      <c r="D325">
        <v>4.2212919592910101</v>
      </c>
    </row>
    <row r="326" spans="1:4" hidden="1" x14ac:dyDescent="0.25">
      <c r="A326" t="s">
        <v>4363</v>
      </c>
      <c r="B326">
        <v>2.18353347067653E-2</v>
      </c>
      <c r="C326">
        <v>1.2776660245550254E-2</v>
      </c>
      <c r="D326">
        <v>12.371765050105948</v>
      </c>
    </row>
    <row r="327" spans="1:4" hidden="1" x14ac:dyDescent="0.25">
      <c r="A327" t="s">
        <v>4198</v>
      </c>
      <c r="B327">
        <v>2.7315954049091401E-2</v>
      </c>
      <c r="C327">
        <v>1.2769233411372797E-2</v>
      </c>
      <c r="D327">
        <v>18.768367243868553</v>
      </c>
    </row>
    <row r="328" spans="1:4" hidden="1" x14ac:dyDescent="0.25">
      <c r="A328" t="s">
        <v>4361</v>
      </c>
      <c r="B328">
        <v>1.4985310180446999E-2</v>
      </c>
      <c r="C328">
        <v>1.2180744405025597E-2</v>
      </c>
      <c r="D328">
        <v>2.6646492768519319</v>
      </c>
    </row>
    <row r="329" spans="1:4" hidden="1" x14ac:dyDescent="0.25">
      <c r="A329" t="s">
        <v>4239</v>
      </c>
      <c r="B329">
        <v>1.20206830754922E-2</v>
      </c>
      <c r="C329">
        <v>1.20206830754922E-2</v>
      </c>
      <c r="D329">
        <v>7.0458310957846804</v>
      </c>
    </row>
    <row r="330" spans="1:4" hidden="1" x14ac:dyDescent="0.25">
      <c r="A330" t="s">
        <v>4134</v>
      </c>
      <c r="B330">
        <v>1.1877675149356901E-2</v>
      </c>
      <c r="C330">
        <v>1.1877675149356901E-2</v>
      </c>
      <c r="D330">
        <v>1.84319175288157</v>
      </c>
    </row>
    <row r="331" spans="1:4" hidden="1" x14ac:dyDescent="0.25">
      <c r="A331" t="s">
        <v>4313</v>
      </c>
      <c r="B331">
        <v>1.0988589200472401E-2</v>
      </c>
      <c r="C331">
        <v>1.0988589200472401E-2</v>
      </c>
      <c r="D331">
        <v>0.26307386946282102</v>
      </c>
    </row>
    <row r="332" spans="1:4" hidden="1" x14ac:dyDescent="0.25">
      <c r="A332" t="s">
        <v>4431</v>
      </c>
      <c r="B332">
        <v>1.09460967962524E-2</v>
      </c>
      <c r="C332">
        <v>1.09460967962524E-2</v>
      </c>
      <c r="D332">
        <v>0.923763376399801</v>
      </c>
    </row>
    <row r="333" spans="1:4" hidden="1" x14ac:dyDescent="0.25">
      <c r="A333" t="s">
        <v>4235</v>
      </c>
      <c r="B333">
        <v>1.08987547713817E-2</v>
      </c>
      <c r="C333">
        <v>1.08987547713817E-2</v>
      </c>
      <c r="D333">
        <v>2.95993233782669</v>
      </c>
    </row>
    <row r="334" spans="1:4" hidden="1" x14ac:dyDescent="0.25">
      <c r="A334" t="s">
        <v>4271</v>
      </c>
      <c r="B334">
        <v>1.0851623655087701E-2</v>
      </c>
      <c r="C334">
        <v>1.0851623655087701E-2</v>
      </c>
      <c r="D334">
        <v>0.109671412418059</v>
      </c>
    </row>
    <row r="335" spans="1:4" hidden="1" x14ac:dyDescent="0.25">
      <c r="A335" t="s">
        <v>4178</v>
      </c>
      <c r="B335">
        <v>1.08441100743818E-2</v>
      </c>
      <c r="C335">
        <v>1.08441100743818E-2</v>
      </c>
      <c r="D335">
        <v>2.2423491009438301</v>
      </c>
    </row>
    <row r="336" spans="1:4" hidden="1" x14ac:dyDescent="0.25">
      <c r="A336" t="s">
        <v>4202</v>
      </c>
      <c r="B336">
        <v>1.26953450050821E-2</v>
      </c>
      <c r="C336">
        <v>1.0782667950796149E-2</v>
      </c>
      <c r="D336">
        <v>1.7158127305749498</v>
      </c>
    </row>
    <row r="337" spans="1:4" hidden="1" x14ac:dyDescent="0.25">
      <c r="A337" t="s">
        <v>4340</v>
      </c>
      <c r="B337">
        <v>1.06959061220483E-2</v>
      </c>
      <c r="C337">
        <v>1.06959061220483E-2</v>
      </c>
      <c r="D337">
        <v>4.6536628418833603E-2</v>
      </c>
    </row>
    <row r="338" spans="1:4" hidden="1" x14ac:dyDescent="0.25">
      <c r="A338" t="s">
        <v>4180</v>
      </c>
      <c r="B338">
        <v>1.06691938091793E-2</v>
      </c>
      <c r="C338">
        <v>1.0660947176098601E-2</v>
      </c>
      <c r="D338">
        <v>3.8208540390453001</v>
      </c>
    </row>
    <row r="339" spans="1:4" hidden="1" x14ac:dyDescent="0.25">
      <c r="A339" t="s">
        <v>4249</v>
      </c>
      <c r="B339">
        <v>1.22981986176536E-2</v>
      </c>
      <c r="C339">
        <v>1.0464629538645066E-2</v>
      </c>
      <c r="D339">
        <v>1.512409085632749</v>
      </c>
    </row>
    <row r="340" spans="1:4" hidden="1" x14ac:dyDescent="0.25">
      <c r="A340" t="s">
        <v>4162</v>
      </c>
      <c r="B340">
        <v>1.26953450050821E-2</v>
      </c>
      <c r="C340">
        <v>1.0335171043026989E-2</v>
      </c>
      <c r="D340">
        <v>1.6617368159283421</v>
      </c>
    </row>
    <row r="341" spans="1:4" hidden="1" x14ac:dyDescent="0.25">
      <c r="A341" t="s">
        <v>4113</v>
      </c>
      <c r="B341">
        <v>1.1412972759506E-2</v>
      </c>
      <c r="C341">
        <v>1.0045570342655411E-2</v>
      </c>
      <c r="D341">
        <v>1.533143961257271</v>
      </c>
    </row>
    <row r="342" spans="1:4" hidden="1" x14ac:dyDescent="0.25">
      <c r="A342" t="s">
        <v>4407</v>
      </c>
      <c r="B342">
        <v>1.3929373264089001E-2</v>
      </c>
      <c r="C342">
        <v>1.000780104330729E-2</v>
      </c>
      <c r="D342">
        <v>8.1253016927967963</v>
      </c>
    </row>
    <row r="343" spans="1:4" hidden="1" x14ac:dyDescent="0.25">
      <c r="A343" t="s">
        <v>4397</v>
      </c>
      <c r="B343">
        <v>1.2359274635026901E-2</v>
      </c>
      <c r="C343">
        <v>9.7622251328833235E-3</v>
      </c>
      <c r="D343">
        <v>5.2347784777201483</v>
      </c>
    </row>
    <row r="344" spans="1:4" hidden="1" x14ac:dyDescent="0.25">
      <c r="A344" t="s">
        <v>4206</v>
      </c>
      <c r="B344">
        <v>1.51011746333656E-2</v>
      </c>
      <c r="C344">
        <v>9.7422569510837893E-3</v>
      </c>
      <c r="D344">
        <v>7.2012603328420397</v>
      </c>
    </row>
    <row r="345" spans="1:4" hidden="1" x14ac:dyDescent="0.25">
      <c r="A345" t="s">
        <v>4266</v>
      </c>
      <c r="B345">
        <v>9.4609838514620997E-3</v>
      </c>
      <c r="C345">
        <v>9.4609838514620997E-3</v>
      </c>
      <c r="D345">
        <v>2.6218808502474902</v>
      </c>
    </row>
    <row r="346" spans="1:4" hidden="1" x14ac:dyDescent="0.25">
      <c r="A346" t="s">
        <v>4426</v>
      </c>
      <c r="B346">
        <v>1.0847071797239901E-2</v>
      </c>
      <c r="C346">
        <v>8.9945918553886953E-3</v>
      </c>
      <c r="D346">
        <v>4.7327432124875699</v>
      </c>
    </row>
    <row r="347" spans="1:4" hidden="1" x14ac:dyDescent="0.25">
      <c r="A347" t="s">
        <v>4109</v>
      </c>
      <c r="B347">
        <v>8.45898656314217E-3</v>
      </c>
      <c r="C347">
        <v>8.45898656314217E-3</v>
      </c>
      <c r="D347">
        <v>1.4232692389134201</v>
      </c>
    </row>
    <row r="348" spans="1:4" hidden="1" x14ac:dyDescent="0.25">
      <c r="A348" t="s">
        <v>4439</v>
      </c>
      <c r="B348">
        <v>8.2740512811474796E-3</v>
      </c>
      <c r="C348">
        <v>8.2740512811474796E-3</v>
      </c>
      <c r="D348">
        <v>0.40179555132313699</v>
      </c>
    </row>
    <row r="349" spans="1:4" hidden="1" x14ac:dyDescent="0.25">
      <c r="A349" t="s">
        <v>4197</v>
      </c>
      <c r="B349">
        <v>8.2593138687778907E-3</v>
      </c>
      <c r="C349">
        <v>8.2593138687778907E-3</v>
      </c>
      <c r="D349">
        <v>1.4849179032344699</v>
      </c>
    </row>
    <row r="350" spans="1:4" hidden="1" x14ac:dyDescent="0.25">
      <c r="A350" t="s">
        <v>4115</v>
      </c>
      <c r="B350">
        <v>9.47512561347447E-3</v>
      </c>
      <c r="C350">
        <v>8.1297301792646846E-3</v>
      </c>
      <c r="D350">
        <v>4.1458241936194078</v>
      </c>
    </row>
    <row r="351" spans="1:4" hidden="1" x14ac:dyDescent="0.25">
      <c r="A351" t="s">
        <v>4196</v>
      </c>
      <c r="B351">
        <v>6.7781172269421796E-3</v>
      </c>
      <c r="C351">
        <v>6.7781172269421796E-3</v>
      </c>
      <c r="D351">
        <v>0.69788850647179002</v>
      </c>
    </row>
    <row r="352" spans="1:4" hidden="1" x14ac:dyDescent="0.25">
      <c r="A352" t="s">
        <v>4314</v>
      </c>
      <c r="B352">
        <v>6.4633556757632696E-3</v>
      </c>
      <c r="C352">
        <v>6.4633556757632696E-3</v>
      </c>
      <c r="D352">
        <v>0.239199947124586</v>
      </c>
    </row>
    <row r="353" spans="1:4" hidden="1" x14ac:dyDescent="0.25">
      <c r="A353" t="s">
        <v>4105</v>
      </c>
      <c r="B353">
        <v>6.0178479307569401E-3</v>
      </c>
      <c r="C353">
        <v>6.0178479307569401E-3</v>
      </c>
      <c r="D353">
        <v>1.0715818728095901</v>
      </c>
    </row>
    <row r="354" spans="1:4" hidden="1" x14ac:dyDescent="0.25">
      <c r="A354" t="s">
        <v>4100</v>
      </c>
      <c r="B354">
        <v>5.8059823760295403E-3</v>
      </c>
      <c r="C354">
        <v>5.8059823760295403E-3</v>
      </c>
      <c r="D354">
        <v>0.764731373566096</v>
      </c>
    </row>
    <row r="355" spans="1:4" hidden="1" x14ac:dyDescent="0.25">
      <c r="A355" t="s">
        <v>4145</v>
      </c>
      <c r="B355">
        <v>5.8032003728042203E-3</v>
      </c>
      <c r="C355">
        <v>5.5719802325656948E-3</v>
      </c>
      <c r="D355">
        <v>0.64512058416348506</v>
      </c>
    </row>
    <row r="356" spans="1:4" hidden="1" x14ac:dyDescent="0.25">
      <c r="A356" t="s">
        <v>4124</v>
      </c>
      <c r="B356">
        <v>5.18277078152082E-3</v>
      </c>
      <c r="C356">
        <v>5.18277078152082E-3</v>
      </c>
      <c r="D356">
        <v>0.44969332583399102</v>
      </c>
    </row>
    <row r="357" spans="1:4" hidden="1" x14ac:dyDescent="0.25">
      <c r="A357" t="s">
        <v>4422</v>
      </c>
      <c r="B357">
        <v>4.7187169819639203E-3</v>
      </c>
      <c r="C357">
        <v>4.7187169819639203E-3</v>
      </c>
      <c r="D357">
        <v>6.7160228597135996E-2</v>
      </c>
    </row>
  </sheetData>
  <autoFilter ref="A1:D357" xr:uid="{5CC8CD81-E5B4-4726-AD54-B577A083C80A}">
    <filterColumn colId="3">
      <customFilters>
        <customFilter operator="greaterThan" val="25"/>
      </customFilters>
    </filterColumn>
    <sortState xmlns:xlrd2="http://schemas.microsoft.com/office/spreadsheetml/2017/richdata2" ref="A2:D315">
      <sortCondition descending="1" ref="B1:B35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079C-DCC0-4175-9AD1-98284FD51550}">
  <dimension ref="A1:F33"/>
  <sheetViews>
    <sheetView tabSelected="1" workbookViewId="0">
      <selection activeCell="E15" sqref="E15"/>
    </sheetView>
  </sheetViews>
  <sheetFormatPr defaultRowHeight="15" x14ac:dyDescent="0.25"/>
  <cols>
    <col min="1" max="1" width="16.7109375" bestFit="1" customWidth="1"/>
    <col min="2" max="2" width="15" bestFit="1" customWidth="1"/>
    <col min="3" max="3" width="18.7109375" bestFit="1" customWidth="1"/>
    <col min="4" max="4" width="23.140625" bestFit="1" customWidth="1"/>
    <col min="5" max="5" width="25.5703125" bestFit="1" customWidth="1"/>
    <col min="6" max="6" width="45.28515625" bestFit="1" customWidth="1"/>
  </cols>
  <sheetData>
    <row r="1" spans="1:6" x14ac:dyDescent="0.25">
      <c r="A1" s="35" t="s">
        <v>4450</v>
      </c>
      <c r="B1" s="35" t="s">
        <v>4449</v>
      </c>
      <c r="C1" s="35" t="s">
        <v>4447</v>
      </c>
      <c r="D1" s="35" t="s">
        <v>4448</v>
      </c>
      <c r="E1" s="35" t="s">
        <v>4491</v>
      </c>
      <c r="F1" s="36" t="s">
        <v>4456</v>
      </c>
    </row>
    <row r="2" spans="1:6" x14ac:dyDescent="0.25">
      <c r="A2" s="35" t="s">
        <v>4471</v>
      </c>
      <c r="B2" s="39">
        <v>60.882215870000003</v>
      </c>
      <c r="C2" s="39">
        <v>12.561736529999999</v>
      </c>
      <c r="D2" s="39">
        <v>488.40018379999998</v>
      </c>
      <c r="E2" s="39">
        <f t="shared" ref="E2:E33" si="0">C2*D2</f>
        <v>6135.1544300991736</v>
      </c>
      <c r="F2" s="38" t="s">
        <v>4492</v>
      </c>
    </row>
    <row r="3" spans="1:6" x14ac:dyDescent="0.25">
      <c r="A3" s="35" t="s">
        <v>4459</v>
      </c>
      <c r="B3" s="39">
        <v>70.563923959999997</v>
      </c>
      <c r="C3" s="39">
        <v>26.382936300000001</v>
      </c>
      <c r="D3" s="39">
        <v>190.5388998</v>
      </c>
      <c r="E3" s="39">
        <f t="shared" si="0"/>
        <v>5026.9756560954829</v>
      </c>
      <c r="F3" s="38" t="s">
        <v>4493</v>
      </c>
    </row>
    <row r="4" spans="1:6" x14ac:dyDescent="0.25">
      <c r="A4" s="35" t="s">
        <v>4467</v>
      </c>
      <c r="B4" s="39">
        <v>40.223332890000002</v>
      </c>
      <c r="C4" s="39">
        <v>16.564699789999999</v>
      </c>
      <c r="D4" s="39">
        <v>293.92646860000002</v>
      </c>
      <c r="E4" s="39">
        <f t="shared" si="0"/>
        <v>4868.8037126938616</v>
      </c>
      <c r="F4" s="38" t="s">
        <v>4492</v>
      </c>
    </row>
    <row r="5" spans="1:6" x14ac:dyDescent="0.25">
      <c r="A5" s="37" t="s">
        <v>4288</v>
      </c>
      <c r="B5" s="39">
        <v>81.712773949999999</v>
      </c>
      <c r="C5" s="39">
        <v>23.211116059999998</v>
      </c>
      <c r="D5" s="39">
        <v>152.9140854</v>
      </c>
      <c r="E5" s="39">
        <f t="shared" si="0"/>
        <v>3549.3065834281515</v>
      </c>
      <c r="F5" s="38" t="s">
        <v>4462</v>
      </c>
    </row>
    <row r="6" spans="1:6" x14ac:dyDescent="0.25">
      <c r="A6" s="35" t="s">
        <v>4478</v>
      </c>
      <c r="B6" s="39">
        <v>29.09158321</v>
      </c>
      <c r="C6" s="39">
        <v>7.2029779639999996</v>
      </c>
      <c r="D6" s="39">
        <v>487.2526646</v>
      </c>
      <c r="E6" s="39">
        <f t="shared" si="0"/>
        <v>3509.6702060140829</v>
      </c>
      <c r="F6" s="38" t="s">
        <v>4479</v>
      </c>
    </row>
    <row r="7" spans="1:6" x14ac:dyDescent="0.25">
      <c r="A7" s="35" t="s">
        <v>4463</v>
      </c>
      <c r="B7" s="39">
        <v>49.383658930000003</v>
      </c>
      <c r="C7" s="39">
        <v>21.56276136</v>
      </c>
      <c r="D7" s="39">
        <v>155.9574542</v>
      </c>
      <c r="E7" s="39">
        <f t="shared" si="0"/>
        <v>3362.8733672277299</v>
      </c>
      <c r="F7" s="38"/>
    </row>
    <row r="8" spans="1:6" x14ac:dyDescent="0.25">
      <c r="A8" s="35" t="s">
        <v>4458</v>
      </c>
      <c r="B8" s="39">
        <v>41.050113629999998</v>
      </c>
      <c r="C8" s="39">
        <v>28.89781683</v>
      </c>
      <c r="D8" s="39">
        <v>112.2874115</v>
      </c>
      <c r="E8" s="39">
        <f t="shared" si="0"/>
        <v>3244.8610498418357</v>
      </c>
      <c r="F8" s="38"/>
    </row>
    <row r="9" spans="1:6" x14ac:dyDescent="0.25">
      <c r="A9" s="35" t="s">
        <v>4472</v>
      </c>
      <c r="B9" s="39">
        <v>45.714048030000001</v>
      </c>
      <c r="C9" s="39">
        <v>12.210791220000001</v>
      </c>
      <c r="D9" s="39">
        <v>250.73980230000001</v>
      </c>
      <c r="E9" s="39">
        <f t="shared" si="0"/>
        <v>3061.7313764293763</v>
      </c>
      <c r="F9" s="38" t="s">
        <v>4494</v>
      </c>
    </row>
    <row r="10" spans="1:6" x14ac:dyDescent="0.25">
      <c r="A10" s="37" t="s">
        <v>4460</v>
      </c>
      <c r="B10" s="39">
        <v>44.107622720000002</v>
      </c>
      <c r="C10" s="39">
        <v>25.31966023</v>
      </c>
      <c r="D10" s="39">
        <v>94.991547969999999</v>
      </c>
      <c r="E10" s="39">
        <f t="shared" si="0"/>
        <v>2405.1537193221461</v>
      </c>
      <c r="F10" s="38"/>
    </row>
    <row r="11" spans="1:6" x14ac:dyDescent="0.25">
      <c r="A11" s="37" t="s">
        <v>4465</v>
      </c>
      <c r="B11" s="39">
        <v>45.419303550000002</v>
      </c>
      <c r="C11" s="39">
        <v>17.99861602</v>
      </c>
      <c r="D11" s="39">
        <v>130.9499691</v>
      </c>
      <c r="E11" s="39">
        <f t="shared" si="0"/>
        <v>2356.9182116617649</v>
      </c>
      <c r="F11" s="38" t="s">
        <v>4462</v>
      </c>
    </row>
    <row r="12" spans="1:6" x14ac:dyDescent="0.25">
      <c r="A12" s="37" t="s">
        <v>4464</v>
      </c>
      <c r="B12" s="39">
        <v>36.297359270000001</v>
      </c>
      <c r="C12" s="39">
        <v>20.814523900000001</v>
      </c>
      <c r="D12" s="39">
        <v>90.945233759999994</v>
      </c>
      <c r="E12" s="39">
        <f t="shared" si="0"/>
        <v>1892.9817416886069</v>
      </c>
      <c r="F12" s="38"/>
    </row>
    <row r="13" spans="1:6" x14ac:dyDescent="0.25">
      <c r="A13" s="37" t="s">
        <v>4457</v>
      </c>
      <c r="B13" s="39">
        <v>45.943398119999998</v>
      </c>
      <c r="C13" s="39">
        <v>30.90161681</v>
      </c>
      <c r="D13" s="39">
        <v>58.777931129999999</v>
      </c>
      <c r="E13" s="39">
        <f t="shared" si="0"/>
        <v>1816.3331046638302</v>
      </c>
      <c r="F13" s="38"/>
    </row>
    <row r="14" spans="1:6" x14ac:dyDescent="0.25">
      <c r="A14" s="35" t="s">
        <v>4425</v>
      </c>
      <c r="B14" s="39">
        <v>25.574543869999999</v>
      </c>
      <c r="C14" s="39">
        <v>6.3581818549999998</v>
      </c>
      <c r="D14" s="39">
        <v>281.21369989999999</v>
      </c>
      <c r="E14" s="39">
        <f t="shared" si="0"/>
        <v>1788.0078440815953</v>
      </c>
      <c r="F14" s="38"/>
    </row>
    <row r="15" spans="1:6" x14ac:dyDescent="0.25">
      <c r="A15" s="37" t="s">
        <v>4482</v>
      </c>
      <c r="B15" s="39">
        <v>32.163467590000003</v>
      </c>
      <c r="C15" s="39">
        <v>7.0749188680000001</v>
      </c>
      <c r="D15" s="39">
        <v>231.7593349</v>
      </c>
      <c r="E15" s="39">
        <f t="shared" si="0"/>
        <v>1639.6784913191409</v>
      </c>
      <c r="F15" s="38"/>
    </row>
    <row r="16" spans="1:6" x14ac:dyDescent="0.25">
      <c r="A16" s="37" t="s">
        <v>4474</v>
      </c>
      <c r="B16" s="39">
        <v>30.982395619999998</v>
      </c>
      <c r="C16" s="39">
        <v>10.93132204</v>
      </c>
      <c r="D16" s="39">
        <v>140.61610920000001</v>
      </c>
      <c r="E16" s="39">
        <f t="shared" si="0"/>
        <v>1537.1199736770068</v>
      </c>
      <c r="F16" s="38" t="s">
        <v>4495</v>
      </c>
    </row>
    <row r="17" spans="1:6" x14ac:dyDescent="0.25">
      <c r="A17" s="35" t="s">
        <v>4484</v>
      </c>
      <c r="B17" s="39">
        <v>27.493959</v>
      </c>
      <c r="C17" s="39">
        <v>6.2133292600000001</v>
      </c>
      <c r="D17" s="39">
        <v>227.77360709999999</v>
      </c>
      <c r="E17" s="39">
        <f t="shared" si="0"/>
        <v>1415.2324176501738</v>
      </c>
      <c r="F17" s="38" t="s">
        <v>4485</v>
      </c>
    </row>
    <row r="18" spans="1:6" x14ac:dyDescent="0.25">
      <c r="A18" s="37" t="s">
        <v>4466</v>
      </c>
      <c r="B18" s="39">
        <v>31.455872459999998</v>
      </c>
      <c r="C18" s="39">
        <v>17.407092590000001</v>
      </c>
      <c r="D18" s="39">
        <v>79.460933769999997</v>
      </c>
      <c r="E18" s="39">
        <f t="shared" si="0"/>
        <v>1383.1838314222477</v>
      </c>
      <c r="F18" s="38"/>
    </row>
    <row r="19" spans="1:6" x14ac:dyDescent="0.25">
      <c r="A19" s="35" t="s">
        <v>4475</v>
      </c>
      <c r="B19" s="39">
        <v>33.773621079999998</v>
      </c>
      <c r="C19" s="39">
        <v>9.3025832439999991</v>
      </c>
      <c r="D19" s="39">
        <v>147.40246529999999</v>
      </c>
      <c r="E19" s="39">
        <f t="shared" si="0"/>
        <v>1371.2237038240712</v>
      </c>
      <c r="F19" s="38" t="s">
        <v>4495</v>
      </c>
    </row>
    <row r="20" spans="1:6" x14ac:dyDescent="0.25">
      <c r="A20" s="35" t="s">
        <v>4480</v>
      </c>
      <c r="B20" s="39">
        <v>43.361987020000001</v>
      </c>
      <c r="C20" s="39">
        <v>7.1816304019999997</v>
      </c>
      <c r="D20" s="39">
        <v>180.44007830000001</v>
      </c>
      <c r="E20" s="39">
        <f t="shared" si="0"/>
        <v>1295.8539520585405</v>
      </c>
      <c r="F20" s="38" t="s">
        <v>4495</v>
      </c>
    </row>
    <row r="21" spans="1:6" x14ac:dyDescent="0.25">
      <c r="A21" s="35" t="s">
        <v>4477</v>
      </c>
      <c r="B21" s="39">
        <v>42.927325330000002</v>
      </c>
      <c r="C21" s="39">
        <v>7.4275735950000001</v>
      </c>
      <c r="D21" s="39">
        <v>156.64376609999999</v>
      </c>
      <c r="E21" s="39">
        <f t="shared" si="0"/>
        <v>1163.4831009057161</v>
      </c>
      <c r="F21" s="38"/>
    </row>
    <row r="22" spans="1:6" x14ac:dyDescent="0.25">
      <c r="A22" s="37" t="s">
        <v>4473</v>
      </c>
      <c r="B22" s="39">
        <v>26.669202039999998</v>
      </c>
      <c r="C22" s="39">
        <v>11.76771345</v>
      </c>
      <c r="D22" s="39">
        <v>92.536420680000006</v>
      </c>
      <c r="E22" s="39">
        <f t="shared" si="0"/>
        <v>1088.9420822508944</v>
      </c>
      <c r="F22" s="38"/>
    </row>
    <row r="23" spans="1:6" x14ac:dyDescent="0.25">
      <c r="A23" s="37" t="s">
        <v>4461</v>
      </c>
      <c r="B23" s="39">
        <v>39.36619013</v>
      </c>
      <c r="C23" s="39">
        <v>24.310692549999999</v>
      </c>
      <c r="D23" s="39">
        <v>43.952773399999998</v>
      </c>
      <c r="E23" s="39">
        <f t="shared" si="0"/>
        <v>1068.5223608472181</v>
      </c>
      <c r="F23" s="38"/>
    </row>
    <row r="24" spans="1:6" ht="45" x14ac:dyDescent="0.25">
      <c r="A24" s="35" t="s">
        <v>4469</v>
      </c>
      <c r="B24" s="39">
        <v>63.730926650000001</v>
      </c>
      <c r="C24" s="39">
        <v>14.548361849999999</v>
      </c>
      <c r="D24" s="39">
        <v>68.830900889999995</v>
      </c>
      <c r="E24" s="39">
        <f t="shared" si="0"/>
        <v>1001.3768526092069</v>
      </c>
      <c r="F24" s="38" t="s">
        <v>4470</v>
      </c>
    </row>
    <row r="25" spans="1:6" x14ac:dyDescent="0.25">
      <c r="A25" s="35" t="s">
        <v>4486</v>
      </c>
      <c r="B25" s="39">
        <v>28.89387889</v>
      </c>
      <c r="C25" s="39">
        <v>6.0878443320000004</v>
      </c>
      <c r="D25" s="39">
        <v>155.97223539999999</v>
      </c>
      <c r="E25" s="39">
        <f t="shared" si="0"/>
        <v>949.5346892292597</v>
      </c>
      <c r="F25" s="38"/>
    </row>
    <row r="26" spans="1:6" x14ac:dyDescent="0.25">
      <c r="A26" s="37" t="s">
        <v>4488</v>
      </c>
      <c r="B26" s="39">
        <v>35.520299309999999</v>
      </c>
      <c r="C26" s="39">
        <v>5.9455127540000001</v>
      </c>
      <c r="D26" s="39">
        <v>115.6256255</v>
      </c>
      <c r="E26" s="39">
        <f t="shared" si="0"/>
        <v>687.45363109947766</v>
      </c>
      <c r="F26" s="38"/>
    </row>
    <row r="27" spans="1:6" x14ac:dyDescent="0.25">
      <c r="A27" s="35" t="s">
        <v>4468</v>
      </c>
      <c r="B27" s="39">
        <v>67.233636300000001</v>
      </c>
      <c r="C27" s="39">
        <v>15.56483888</v>
      </c>
      <c r="D27" s="39">
        <v>41.070492950000002</v>
      </c>
      <c r="E27" s="39">
        <f t="shared" si="0"/>
        <v>639.25560548892588</v>
      </c>
      <c r="F27" s="38" t="s">
        <v>4462</v>
      </c>
    </row>
    <row r="28" spans="1:6" x14ac:dyDescent="0.25">
      <c r="A28" s="35" t="s">
        <v>4483</v>
      </c>
      <c r="B28" s="39">
        <v>32.037989699999997</v>
      </c>
      <c r="C28" s="39">
        <v>6.4448955659999996</v>
      </c>
      <c r="D28" s="39">
        <v>92.569595359999994</v>
      </c>
      <c r="E28" s="39">
        <f t="shared" si="0"/>
        <v>596.60137468207813</v>
      </c>
      <c r="F28" s="38"/>
    </row>
    <row r="29" spans="1:6" x14ac:dyDescent="0.25">
      <c r="A29" s="37" t="s">
        <v>4476</v>
      </c>
      <c r="B29" s="39">
        <v>23.3871438</v>
      </c>
      <c r="C29" s="39">
        <v>7.4930368850000004</v>
      </c>
      <c r="D29" s="39">
        <v>68.978454029999995</v>
      </c>
      <c r="E29" s="39">
        <f t="shared" si="0"/>
        <v>516.85810031706694</v>
      </c>
      <c r="F29" s="38"/>
    </row>
    <row r="30" spans="1:6" x14ac:dyDescent="0.25">
      <c r="A30" s="35" t="s">
        <v>4487</v>
      </c>
      <c r="B30" s="39">
        <v>29.294919149999998</v>
      </c>
      <c r="C30" s="39">
        <v>6.0431353479999999</v>
      </c>
      <c r="D30" s="39">
        <v>73.20510616</v>
      </c>
      <c r="E30" s="39">
        <f t="shared" si="0"/>
        <v>442.38836468958851</v>
      </c>
      <c r="F30" s="38" t="s">
        <v>4495</v>
      </c>
    </row>
    <row r="31" spans="1:6" x14ac:dyDescent="0.25">
      <c r="A31" s="35" t="s">
        <v>4481</v>
      </c>
      <c r="B31" s="39">
        <v>24.00948356</v>
      </c>
      <c r="C31" s="39">
        <v>7.091031224</v>
      </c>
      <c r="D31" s="39">
        <v>60.750755580000003</v>
      </c>
      <c r="E31" s="39">
        <f t="shared" si="0"/>
        <v>430.78550469937227</v>
      </c>
      <c r="F31" s="38"/>
    </row>
    <row r="32" spans="1:6" x14ac:dyDescent="0.25">
      <c r="A32" s="35" t="s">
        <v>4489</v>
      </c>
      <c r="B32" s="39">
        <v>28.825783690000002</v>
      </c>
      <c r="C32" s="39">
        <v>5.779161319</v>
      </c>
      <c r="D32" s="39">
        <v>65.801745170000004</v>
      </c>
      <c r="E32" s="39">
        <f t="shared" si="0"/>
        <v>380.27890040915912</v>
      </c>
      <c r="F32" s="38"/>
    </row>
    <row r="33" spans="1:6" x14ac:dyDescent="0.25">
      <c r="A33" s="35" t="s">
        <v>4490</v>
      </c>
      <c r="B33" s="39">
        <v>28.027315120000001</v>
      </c>
      <c r="C33" s="39">
        <v>5.6315991209999998</v>
      </c>
      <c r="D33" s="39">
        <v>54.059477829999999</v>
      </c>
      <c r="E33" s="39">
        <f t="shared" si="0"/>
        <v>304.44130782914698</v>
      </c>
      <c r="F33" s="38"/>
    </row>
  </sheetData>
  <sortState xmlns:xlrd2="http://schemas.microsoft.com/office/spreadsheetml/2017/richdata2" ref="A2:F33">
    <sortCondition descending="1" ref="E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System Hardening List</vt:lpstr>
      <vt:lpstr>Sheet3</vt:lpstr>
      <vt:lpstr>Sheet4</vt:lpstr>
      <vt:lpstr>Sheet5</vt:lpstr>
      <vt:lpstr>REFCL + 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2020-06-30T00:01:44Z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6be6c261-a0be-42be-aacf-f7640ad3a5ce</vt:lpwstr>
  </property>
  <property fmtid="{D5CDD505-2E9C-101B-9397-08002B2CF9AE}" pid="3" name="Classification">
    <vt:lpwstr>Confidential</vt:lpwstr>
  </property>
</Properties>
</file>