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xCa\AppData\Local\Microsoft\Windows\INetCache\Content.Outlook\3PIMG6DP\"/>
    </mc:Choice>
  </mc:AlternateContent>
  <xr:revisionPtr revIDLastSave="0" documentId="13_ncr:1_{BB25EF64-79EE-413B-9913-812B2164E361}" xr6:coauthVersionLast="45" xr6:coauthVersionMax="45" xr10:uidLastSave="{00000000-0000-0000-0000-000000000000}"/>
  <bookViews>
    <workbookView xWindow="28680" yWindow="-120" windowWidth="29040" windowHeight="15840" activeTab="1" xr2:uid="{00000000-000D-0000-FFFF-FFFF00000000}"/>
  </bookViews>
  <sheets>
    <sheet name="2020" sheetId="1" r:id="rId1"/>
    <sheet name="Reliability Benefits" sheetId="2" r:id="rId2"/>
  </sheets>
  <definedNames>
    <definedName name="_xlnm.Print_Titles" localSheetId="0">'2020'!$1:$5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2" l="1"/>
  <c r="F11" i="2" s="1"/>
  <c r="H11" i="2" s="1"/>
  <c r="C5" i="2"/>
  <c r="C4" i="2"/>
  <c r="M827" i="1"/>
  <c r="M822" i="1"/>
  <c r="I819" i="1"/>
  <c r="F9" i="2" l="1"/>
  <c r="H9" i="2" s="1"/>
  <c r="J10" i="2" s="1"/>
  <c r="F14" i="2"/>
  <c r="H14" i="2" s="1"/>
  <c r="F12" i="2"/>
  <c r="H12" i="2" s="1"/>
  <c r="D12" i="2"/>
  <c r="G12" i="2" s="1"/>
  <c r="D13" i="2"/>
  <c r="G13" i="2" s="1"/>
  <c r="D14" i="2"/>
  <c r="G14" i="2" s="1"/>
  <c r="D9" i="2"/>
  <c r="G9" i="2" s="1"/>
  <c r="I10" i="2" s="1"/>
  <c r="D10" i="2"/>
  <c r="G10" i="2" s="1"/>
  <c r="D11" i="2"/>
  <c r="G11" i="2" s="1"/>
  <c r="F10" i="2"/>
  <c r="H10" i="2" s="1"/>
  <c r="J11" i="2" s="1"/>
  <c r="J12" i="2" s="1"/>
  <c r="F13" i="2"/>
  <c r="H13" i="2" s="1"/>
  <c r="M826" i="1"/>
  <c r="M825" i="1"/>
  <c r="M821" i="1"/>
  <c r="H819" i="1"/>
  <c r="M820" i="1"/>
  <c r="J819" i="1"/>
  <c r="M819" i="1"/>
  <c r="J13" i="2" l="1"/>
  <c r="J14" i="2" s="1"/>
  <c r="J15" i="2" s="1"/>
  <c r="I11" i="2"/>
  <c r="I12" i="2" s="1"/>
  <c r="I13" i="2" s="1"/>
  <c r="I14" i="2" s="1"/>
  <c r="I15" i="2" s="1"/>
</calcChain>
</file>

<file path=xl/sharedStrings.xml><?xml version="1.0" encoding="utf-8"?>
<sst xmlns="http://schemas.openxmlformats.org/spreadsheetml/2006/main" count="1674" uniqueCount="871">
  <si>
    <t xml:space="preserve">CMC 1101                    </t>
  </si>
  <si>
    <t xml:space="preserve">CMC 1102                    </t>
  </si>
  <si>
    <t xml:space="preserve">COAST RD 0401               </t>
  </si>
  <si>
    <t xml:space="preserve">FLINT 1102                  </t>
  </si>
  <si>
    <t xml:space="preserve">HIGHLANDS 1101              </t>
  </si>
  <si>
    <t xml:space="preserve">NARROWS 2104                </t>
  </si>
  <si>
    <t xml:space="preserve">NARROWS PH 1151             </t>
  </si>
  <si>
    <t xml:space="preserve">ROSSMOOR 1109               </t>
  </si>
  <si>
    <t xml:space="preserve">TOCALOMA 0241               </t>
  </si>
  <si>
    <t>CENTRAL COAST</t>
  </si>
  <si>
    <t xml:space="preserve">BEN LOMOND 0401             </t>
  </si>
  <si>
    <t xml:space="preserve">BEN LOMOND 1101             </t>
  </si>
  <si>
    <t xml:space="preserve">BIG BASIN 1101              </t>
  </si>
  <si>
    <t xml:space="preserve">BIG TREES  0402             </t>
  </si>
  <si>
    <t xml:space="preserve">BURNS 2101                  </t>
  </si>
  <si>
    <t xml:space="preserve">CAMP EVERS 2103             </t>
  </si>
  <si>
    <t xml:space="preserve">CAMP EVERS 2104             </t>
  </si>
  <si>
    <t xml:space="preserve">CAMPHORA 1101               </t>
  </si>
  <si>
    <t xml:space="preserve">CASTROVILLE 2104            </t>
  </si>
  <si>
    <t xml:space="preserve">DEL MONTE 1101              </t>
  </si>
  <si>
    <t xml:space="preserve">DEL MONTE 2102              </t>
  </si>
  <si>
    <t xml:space="preserve">DEL MONTE 2103              </t>
  </si>
  <si>
    <t xml:space="preserve">DEL MONTE 2104              </t>
  </si>
  <si>
    <t xml:space="preserve">DOLAN ROAD 1101             </t>
  </si>
  <si>
    <t xml:space="preserve">FELTON 0401                 </t>
  </si>
  <si>
    <t xml:space="preserve">FORT ORD 2106               </t>
  </si>
  <si>
    <t xml:space="preserve">FORT ORD 2107               </t>
  </si>
  <si>
    <t xml:space="preserve">GABILAN 1101                </t>
  </si>
  <si>
    <t xml:space="preserve">GONZALES 1101               </t>
  </si>
  <si>
    <t xml:space="preserve">GONZALES 1104               </t>
  </si>
  <si>
    <t xml:space="preserve">HATTON 1101                 </t>
  </si>
  <si>
    <t xml:space="preserve">HATTON 1102                 </t>
  </si>
  <si>
    <t xml:space="preserve">HOLLISTER 2104              </t>
  </si>
  <si>
    <t xml:space="preserve">HOLLISTER 2105              </t>
  </si>
  <si>
    <t xml:space="preserve">HOLLISTER 2106              </t>
  </si>
  <si>
    <t xml:space="preserve">JOLON 1102                  </t>
  </si>
  <si>
    <t xml:space="preserve">JOLON 1103                  </t>
  </si>
  <si>
    <t xml:space="preserve">KING CITY 1103              </t>
  </si>
  <si>
    <t xml:space="preserve">LAURELES 1111               </t>
  </si>
  <si>
    <t xml:space="preserve">LAURELES 1112               </t>
  </si>
  <si>
    <t xml:space="preserve">LOS COCHES 1101             </t>
  </si>
  <si>
    <t xml:space="preserve">LOS OSITOS 2102             </t>
  </si>
  <si>
    <t xml:space="preserve">LOS OSITOS 2103             </t>
  </si>
  <si>
    <t xml:space="preserve">MONTEREY 0401               </t>
  </si>
  <si>
    <t xml:space="preserve">MONTEREY 0402               </t>
  </si>
  <si>
    <t xml:space="preserve">OTTER 1101                  </t>
  </si>
  <si>
    <t xml:space="preserve">OTTER 1102                  </t>
  </si>
  <si>
    <t xml:space="preserve">PACIFIC GROVE 0422          </t>
  </si>
  <si>
    <t xml:space="preserve">PAUL SWEET 2102             </t>
  </si>
  <si>
    <t xml:space="preserve">PAUL SWEET 2104             </t>
  </si>
  <si>
    <t xml:space="preserve">PAUL SWEET 2105             </t>
  </si>
  <si>
    <t xml:space="preserve">PAUL SWEET 2106             </t>
  </si>
  <si>
    <t xml:space="preserve">PAUL SWEET 2107             </t>
  </si>
  <si>
    <t xml:space="preserve">PAUL SWEET 2109             </t>
  </si>
  <si>
    <t xml:space="preserve">PRUNEDALE 1110              </t>
  </si>
  <si>
    <t xml:space="preserve">RESERVATION ROAD 1101       </t>
  </si>
  <si>
    <t xml:space="preserve">RESERVATION ROAD 1102       </t>
  </si>
  <si>
    <t xml:space="preserve">RIO DEL MAR 0401            </t>
  </si>
  <si>
    <t xml:space="preserve">SAN ARDO 1101               </t>
  </si>
  <si>
    <t xml:space="preserve">SAN BENITO 2101             </t>
  </si>
  <si>
    <t xml:space="preserve">SAN BENITO 2104             </t>
  </si>
  <si>
    <t xml:space="preserve">SAN JUSTO 1101              </t>
  </si>
  <si>
    <t xml:space="preserve">SEACLIFF 0401               </t>
  </si>
  <si>
    <t xml:space="preserve">SEACLIFF 0402               </t>
  </si>
  <si>
    <t xml:space="preserve">SOLEDAD 1114                </t>
  </si>
  <si>
    <t xml:space="preserve">SOLEDAD 2101                </t>
  </si>
  <si>
    <t xml:space="preserve">SOLEDAD 2102                </t>
  </si>
  <si>
    <t xml:space="preserve">SPENCE 1102                 </t>
  </si>
  <si>
    <t xml:space="preserve">SPENCE 1104                 </t>
  </si>
  <si>
    <t xml:space="preserve">TRES PINOS 1111             </t>
  </si>
  <si>
    <t xml:space="preserve">VIEJO 2201                  </t>
  </si>
  <si>
    <t xml:space="preserve">VIEJO 2202                  </t>
  </si>
  <si>
    <t xml:space="preserve">VIEJO 2203                  </t>
  </si>
  <si>
    <t xml:space="preserve">VIEJO 2204                  </t>
  </si>
  <si>
    <t xml:space="preserve">DE ANZA      </t>
  </si>
  <si>
    <t xml:space="preserve">BIG BASIN 1102              </t>
  </si>
  <si>
    <t xml:space="preserve">CAMP EVERS 2105             </t>
  </si>
  <si>
    <t xml:space="preserve">CAMP EVERS 2106             </t>
  </si>
  <si>
    <t xml:space="preserve">LOS GATOS 1101              </t>
  </si>
  <si>
    <t xml:space="preserve">LOS GATOS 1102              </t>
  </si>
  <si>
    <t xml:space="preserve">LOS GATOS 1106              </t>
  </si>
  <si>
    <t xml:space="preserve">LOS GATOS 1107              </t>
  </si>
  <si>
    <t xml:space="preserve">LOS GATOS 1108              </t>
  </si>
  <si>
    <t xml:space="preserve">LOYOLA 1102                 </t>
  </si>
  <si>
    <t xml:space="preserve">SARATOGA 1103               </t>
  </si>
  <si>
    <t xml:space="preserve">SARATOGA 1104               </t>
  </si>
  <si>
    <t xml:space="preserve">SARATOGA 1105               </t>
  </si>
  <si>
    <t xml:space="preserve">SARATOGA 1106               </t>
  </si>
  <si>
    <t xml:space="preserve">SARATOGA 1107               </t>
  </si>
  <si>
    <t xml:space="preserve">SARATOGA 1115               </t>
  </si>
  <si>
    <t xml:space="preserve">STELLING 1109               </t>
  </si>
  <si>
    <t xml:space="preserve">STELLING 1110               </t>
  </si>
  <si>
    <t xml:space="preserve">VASONA 1102                 </t>
  </si>
  <si>
    <t xml:space="preserve">DIABLO       </t>
  </si>
  <si>
    <t xml:space="preserve">ALHAMBRA 1102               </t>
  </si>
  <si>
    <t xml:space="preserve">BRYANT 0402                 </t>
  </si>
  <si>
    <t xml:space="preserve">CLAYTON 2212                </t>
  </si>
  <si>
    <t xml:space="preserve">CLAYTON 2213                </t>
  </si>
  <si>
    <t xml:space="preserve">CLAYTON 2215                </t>
  </si>
  <si>
    <t xml:space="preserve">CLAYTON 2217                </t>
  </si>
  <si>
    <t xml:space="preserve">KIRKER 2104                 </t>
  </si>
  <si>
    <t xml:space="preserve">LAKEWOOD 1102               </t>
  </si>
  <si>
    <t xml:space="preserve">LAKEWOOD 2107               </t>
  </si>
  <si>
    <t xml:space="preserve">LAKEWOOD 2109               </t>
  </si>
  <si>
    <t xml:space="preserve">LAKEWOOD 2224               </t>
  </si>
  <si>
    <t xml:space="preserve">LAKEWOOD 2227               </t>
  </si>
  <si>
    <t xml:space="preserve">LAS AROMAS 0401             </t>
  </si>
  <si>
    <t xml:space="preserve">LONE TREE 2105              </t>
  </si>
  <si>
    <t xml:space="preserve">MEADOW LANE 2106            </t>
  </si>
  <si>
    <t xml:space="preserve">MORAGA 1101                 </t>
  </si>
  <si>
    <t xml:space="preserve">MORAGA 1102                 </t>
  </si>
  <si>
    <t xml:space="preserve">MORAGA 1103                 </t>
  </si>
  <si>
    <t xml:space="preserve">MORAGA 1104                 </t>
  </si>
  <si>
    <t xml:space="preserve">MORAGA 1105                 </t>
  </si>
  <si>
    <t xml:space="preserve">ORINDA 0401                 </t>
  </si>
  <si>
    <t xml:space="preserve">ORINDA 0402                 </t>
  </si>
  <si>
    <t xml:space="preserve">ROSSMOOR 1101               </t>
  </si>
  <si>
    <t xml:space="preserve">ROSSMOOR 1102               </t>
  </si>
  <si>
    <t xml:space="preserve">ROSSMOOR 1104               </t>
  </si>
  <si>
    <t xml:space="preserve">ROSSMOOR 1106               </t>
  </si>
  <si>
    <t xml:space="preserve">ROSSMOOR 1107               </t>
  </si>
  <si>
    <t xml:space="preserve">ROSSMOOR 1108               </t>
  </si>
  <si>
    <t xml:space="preserve">SOBRANTE 1101               </t>
  </si>
  <si>
    <t xml:space="preserve">SOBRANTE 1102               </t>
  </si>
  <si>
    <t xml:space="preserve">SOBRANTE 1103               </t>
  </si>
  <si>
    <t xml:space="preserve">TASSAJARA 2103              </t>
  </si>
  <si>
    <t xml:space="preserve">TASSAJARA 2104              </t>
  </si>
  <si>
    <t xml:space="preserve">TASSAJARA 2106              </t>
  </si>
  <si>
    <t xml:space="preserve">TASSAJARA 2108              </t>
  </si>
  <si>
    <t xml:space="preserve">TASSAJARA 2112              </t>
  </si>
  <si>
    <t xml:space="preserve">TIDEWATER 2106              </t>
  </si>
  <si>
    <t xml:space="preserve">WAYNE 0401                  </t>
  </si>
  <si>
    <t xml:space="preserve">WILLOW PASS 1101            </t>
  </si>
  <si>
    <t xml:space="preserve">WILLOW PASS 2107            </t>
  </si>
  <si>
    <t xml:space="preserve">WILLOW PASS 2108            </t>
  </si>
  <si>
    <t xml:space="preserve">EAST BAY     </t>
  </si>
  <si>
    <t xml:space="preserve">ALHAMBRA 1105               </t>
  </si>
  <si>
    <t xml:space="preserve">ARLINGTON 0401              </t>
  </si>
  <si>
    <t xml:space="preserve">BERKELEY F 0402             </t>
  </si>
  <si>
    <t xml:space="preserve">BERKELEY F 1103             </t>
  </si>
  <si>
    <t xml:space="preserve">BERKELEY F 1105             </t>
  </si>
  <si>
    <t xml:space="preserve">BERKELEY T 0404             </t>
  </si>
  <si>
    <t xml:space="preserve">BOSTON 0401                 </t>
  </si>
  <si>
    <t xml:space="preserve">EDES 1112                   </t>
  </si>
  <si>
    <t xml:space="preserve">EL CERRITO G 1105           </t>
  </si>
  <si>
    <t xml:space="preserve">EL CERRITO G 1108           </t>
  </si>
  <si>
    <t xml:space="preserve">EL CERRITO G 1110           </t>
  </si>
  <si>
    <t xml:space="preserve">EL CERRITO G 1111           </t>
  </si>
  <si>
    <t xml:space="preserve">EL CERRITO G 1112           </t>
  </si>
  <si>
    <t xml:space="preserve">EL CERRITO G 1113           </t>
  </si>
  <si>
    <t xml:space="preserve">FAIRMOUNT 0401              </t>
  </si>
  <si>
    <t xml:space="preserve">FAIRVIEW 2207               </t>
  </si>
  <si>
    <t xml:space="preserve">FLORENCE 0401               </t>
  </si>
  <si>
    <t xml:space="preserve">FRANKLIN 1101               </t>
  </si>
  <si>
    <t xml:space="preserve">FRANKLIN 1104               </t>
  </si>
  <si>
    <t xml:space="preserve">HOLLYWOOD 0401              </t>
  </si>
  <si>
    <t xml:space="preserve">NORTH TOWER 2101            </t>
  </si>
  <si>
    <t xml:space="preserve">OAK 0401                    </t>
  </si>
  <si>
    <t xml:space="preserve">OAKLAND D 1112              </t>
  </si>
  <si>
    <t xml:space="preserve">OAKLAND J 1102              </t>
  </si>
  <si>
    <t xml:space="preserve">OAKLAND J 1105              </t>
  </si>
  <si>
    <t xml:space="preserve">OAKLAND J 1106              </t>
  </si>
  <si>
    <t xml:space="preserve">OAKLAND J 1116              </t>
  </si>
  <si>
    <t xml:space="preserve">OAKLAND J 1118              </t>
  </si>
  <si>
    <t xml:space="preserve">OAKLAND K 1101              </t>
  </si>
  <si>
    <t xml:space="preserve">OAKLAND K 1102              </t>
  </si>
  <si>
    <t xml:space="preserve">OAKLAND K 1103              </t>
  </si>
  <si>
    <t xml:space="preserve">OAKLAND K 1104              </t>
  </si>
  <si>
    <t xml:space="preserve">OAKLAND X 1101              </t>
  </si>
  <si>
    <t xml:space="preserve">OAKLAND X 1104              </t>
  </si>
  <si>
    <t xml:space="preserve">OAKLAND X 1105              </t>
  </si>
  <si>
    <t xml:space="preserve">OAKLAND X 1106              </t>
  </si>
  <si>
    <t xml:space="preserve">PALO SECO 0401              </t>
  </si>
  <si>
    <t xml:space="preserve">RIDGE 0401                  </t>
  </si>
  <si>
    <t xml:space="preserve">RIDGE 0402                  </t>
  </si>
  <si>
    <t xml:space="preserve">ROB ROY 2104                </t>
  </si>
  <si>
    <t xml:space="preserve">ROB ROY 2105                </t>
  </si>
  <si>
    <t xml:space="preserve">SPRUCE 0401                 </t>
  </si>
  <si>
    <t xml:space="preserve">SPRUCE 0402                 </t>
  </si>
  <si>
    <t xml:space="preserve">VALLEY VIEW 1103            </t>
  </si>
  <si>
    <t xml:space="preserve">VALLEY VIEW 1105            </t>
  </si>
  <si>
    <t xml:space="preserve">VALLEY VIEW 1106            </t>
  </si>
  <si>
    <t xml:space="preserve">WALDO 0401                  </t>
  </si>
  <si>
    <t xml:space="preserve">WALDO 0402                  </t>
  </si>
  <si>
    <t xml:space="preserve">WOOD 0401                   </t>
  </si>
  <si>
    <t xml:space="preserve">FRESNO       </t>
  </si>
  <si>
    <t xml:space="preserve">AUBERRY 1101                </t>
  </si>
  <si>
    <t xml:space="preserve">AUBERRY 1102                </t>
  </si>
  <si>
    <t xml:space="preserve">BALCH NO 1 1101             </t>
  </si>
  <si>
    <t xml:space="preserve">COPPERMINE 1104             </t>
  </si>
  <si>
    <t xml:space="preserve">DUNLAP 1102                 </t>
  </si>
  <si>
    <t xml:space="preserve">DUNLAP 1103                 </t>
  </si>
  <si>
    <t xml:space="preserve">OROSI 1102                  </t>
  </si>
  <si>
    <t xml:space="preserve">REEDLEY 1104                </t>
  </si>
  <si>
    <t xml:space="preserve">REEDLEY 1112                </t>
  </si>
  <si>
    <t xml:space="preserve">SAND CREEK 1103             </t>
  </si>
  <si>
    <t xml:space="preserve">SHEPHERD 2111               </t>
  </si>
  <si>
    <t xml:space="preserve">STONE CORRAL 1108           </t>
  </si>
  <si>
    <t xml:space="preserve">STONE CORRAL 1110           </t>
  </si>
  <si>
    <t xml:space="preserve">TIVY VALLEY 1107            </t>
  </si>
  <si>
    <t xml:space="preserve">TULE POWER HOUSE 1101       </t>
  </si>
  <si>
    <t xml:space="preserve">HUMBOLDT     </t>
  </si>
  <si>
    <t xml:space="preserve">ARCATA 1121                 </t>
  </si>
  <si>
    <t xml:space="preserve">ARCATA 1122                 </t>
  </si>
  <si>
    <t xml:space="preserve">BIG RIVER 1101              </t>
  </si>
  <si>
    <t xml:space="preserve">BRIDGEVILLE 1101            </t>
  </si>
  <si>
    <t xml:space="preserve">BRIDGEVILLE 1102            </t>
  </si>
  <si>
    <t xml:space="preserve">CALPELLA 1101               </t>
  </si>
  <si>
    <t xml:space="preserve">CALPELLA 1102               </t>
  </si>
  <si>
    <t xml:space="preserve">CARLOTTA 1121               </t>
  </si>
  <si>
    <t xml:space="preserve">CLEAR LAKE 1101             </t>
  </si>
  <si>
    <t xml:space="preserve">CLEAR LAKE 1102             </t>
  </si>
  <si>
    <t xml:space="preserve">COVELO 1101                 </t>
  </si>
  <si>
    <t xml:space="preserve">EEL RIVER 1102              </t>
  </si>
  <si>
    <t xml:space="preserve">EEL RIVER 1103              </t>
  </si>
  <si>
    <t xml:space="preserve">ELK 1101                    </t>
  </si>
  <si>
    <t xml:space="preserve">EUREKA E 1104               </t>
  </si>
  <si>
    <t xml:space="preserve">FORT BRAGG A 1101           </t>
  </si>
  <si>
    <t xml:space="preserve">FORT BRAGG A 1102           </t>
  </si>
  <si>
    <t xml:space="preserve">FORT BRAGG A 1103           </t>
  </si>
  <si>
    <t xml:space="preserve">FORT BRAGG A 1104           </t>
  </si>
  <si>
    <t xml:space="preserve">FORT SEWARD 1121            </t>
  </si>
  <si>
    <t xml:space="preserve">FORT SEWARD 1122            </t>
  </si>
  <si>
    <t xml:space="preserve">FRUITLAND 1141              </t>
  </si>
  <si>
    <t xml:space="preserve">FRUITLAND 1142              </t>
  </si>
  <si>
    <t xml:space="preserve">GARBERVILLE 1101            </t>
  </si>
  <si>
    <t xml:space="preserve">GARBERVILLE 1102            </t>
  </si>
  <si>
    <t xml:space="preserve">GARBERVILLE 1103            </t>
  </si>
  <si>
    <t xml:space="preserve">GARCIA 0401                 </t>
  </si>
  <si>
    <t xml:space="preserve">GUALALA 1111                </t>
  </si>
  <si>
    <t xml:space="preserve">GUALALA 1112                </t>
  </si>
  <si>
    <t xml:space="preserve">HARRIS 1108                 </t>
  </si>
  <si>
    <t xml:space="preserve">HARRIS 1109                 </t>
  </si>
  <si>
    <t xml:space="preserve">HARTLEY 1101                </t>
  </si>
  <si>
    <t xml:space="preserve">HARTLEY 1102                </t>
  </si>
  <si>
    <t xml:space="preserve">HIGHLANDS 1102              </t>
  </si>
  <si>
    <t xml:space="preserve">HIGHLANDS 1103              </t>
  </si>
  <si>
    <t xml:space="preserve">HIGHLANDS 1104              </t>
  </si>
  <si>
    <t xml:space="preserve">HOOPA 1101                  </t>
  </si>
  <si>
    <t xml:space="preserve">HOPLAND 1101                </t>
  </si>
  <si>
    <t xml:space="preserve">HUMBOLDT BAY 1102           </t>
  </si>
  <si>
    <t xml:space="preserve">KONOCTI 1102                </t>
  </si>
  <si>
    <t xml:space="preserve">KONOCTI 1108                </t>
  </si>
  <si>
    <t xml:space="preserve">LAYTONVILLE 1101            </t>
  </si>
  <si>
    <t xml:space="preserve">LAYTONVILLE 1102            </t>
  </si>
  <si>
    <t xml:space="preserve">LOW GAP 1101                </t>
  </si>
  <si>
    <t xml:space="preserve">LUCERNE 1103                </t>
  </si>
  <si>
    <t xml:space="preserve">LUCERNE 1106                </t>
  </si>
  <si>
    <t xml:space="preserve">MAPLE CREEK 1101            </t>
  </si>
  <si>
    <t xml:space="preserve">MENDOCINO 1101              </t>
  </si>
  <si>
    <t xml:space="preserve">MIDDLETOWN 1102             </t>
  </si>
  <si>
    <t xml:space="preserve">MIDDLETOWN 1103             </t>
  </si>
  <si>
    <t xml:space="preserve">NEWBURG 1131                </t>
  </si>
  <si>
    <t xml:space="preserve">NEWBURG 1132                </t>
  </si>
  <si>
    <t xml:space="preserve">NEWBURG 1133                </t>
  </si>
  <si>
    <t xml:space="preserve">PHILO 1101                  </t>
  </si>
  <si>
    <t xml:space="preserve">PHILO 1102                  </t>
  </si>
  <si>
    <t xml:space="preserve">POINT ARENA 1101            </t>
  </si>
  <si>
    <t xml:space="preserve">POTTER VALLEY P H 1104      </t>
  </si>
  <si>
    <t xml:space="preserve">POTTER VALLEY P H 1105      </t>
  </si>
  <si>
    <t xml:space="preserve">REDBUD 1101                 </t>
  </si>
  <si>
    <t xml:space="preserve">REDBUD 1102                 </t>
  </si>
  <si>
    <t xml:space="preserve">RIO DELL 1102               </t>
  </si>
  <si>
    <t xml:space="preserve">UKIAH 1111                  </t>
  </si>
  <si>
    <t xml:space="preserve">UKIAH 1113                  </t>
  </si>
  <si>
    <t xml:space="preserve">UKIAH 1114                  </t>
  </si>
  <si>
    <t xml:space="preserve">UKIAH 1115                  </t>
  </si>
  <si>
    <t xml:space="preserve">UPPER LAKE 1101             </t>
  </si>
  <si>
    <t xml:space="preserve">WILLITS 1102                </t>
  </si>
  <si>
    <t xml:space="preserve">WILLITS 1103                </t>
  </si>
  <si>
    <t xml:space="preserve">WILLITS 1104                </t>
  </si>
  <si>
    <t xml:space="preserve">WILLOW CREEK 1101           </t>
  </si>
  <si>
    <t xml:space="preserve">WILLOW CREEK 1102           </t>
  </si>
  <si>
    <t xml:space="preserve">WILLOW CREEK 1103           </t>
  </si>
  <si>
    <t xml:space="preserve">KERN         </t>
  </si>
  <si>
    <t xml:space="preserve">ANTELOPE 1101               </t>
  </si>
  <si>
    <t xml:space="preserve">ARVIN 1101                  </t>
  </si>
  <si>
    <t xml:space="preserve">CAL WATER 1102              </t>
  </si>
  <si>
    <t xml:space="preserve">CUYAMA 1103                 </t>
  </si>
  <si>
    <t xml:space="preserve">KERN OIL 1106               </t>
  </si>
  <si>
    <t xml:space="preserve">LAMONT 1102                 </t>
  </si>
  <si>
    <t xml:space="preserve">POSO MOUNTAIN 2101          </t>
  </si>
  <si>
    <t xml:space="preserve">POSO MOUNTAIN 2103          </t>
  </si>
  <si>
    <t xml:space="preserve">POSO MOUNTAIN 2104          </t>
  </si>
  <si>
    <t xml:space="preserve">SAN BERNARD 1101            </t>
  </si>
  <si>
    <t xml:space="preserve">SCE TEHACHAPI 1101          </t>
  </si>
  <si>
    <t xml:space="preserve">TEJON 1102                  </t>
  </si>
  <si>
    <t xml:space="preserve">TEJON 1103                  </t>
  </si>
  <si>
    <t xml:space="preserve">LOS PADRES   </t>
  </si>
  <si>
    <t xml:space="preserve">ATASCADERO 1101             </t>
  </si>
  <si>
    <t xml:space="preserve">ATASCADERO 1102             </t>
  </si>
  <si>
    <t xml:space="preserve">ATASCADERO 1103             </t>
  </si>
  <si>
    <t xml:space="preserve">BAYWOOD 1101                </t>
  </si>
  <si>
    <t xml:space="preserve">BUELLTON 1101               </t>
  </si>
  <si>
    <t xml:space="preserve">BUELLTON 1102               </t>
  </si>
  <si>
    <t xml:space="preserve">CABRILLO 1103               </t>
  </si>
  <si>
    <t xml:space="preserve">CABRILLO 1104               </t>
  </si>
  <si>
    <t xml:space="preserve">CAMBRIA 1101                </t>
  </si>
  <si>
    <t xml:space="preserve">CAMBRIA 1102                </t>
  </si>
  <si>
    <t xml:space="preserve">CAYUCOS 1101                </t>
  </si>
  <si>
    <t xml:space="preserve">CAYUCOS 1102                </t>
  </si>
  <si>
    <t xml:space="preserve">CHOLAME 2102                </t>
  </si>
  <si>
    <t xml:space="preserve">DIABLO CANYON 1101          </t>
  </si>
  <si>
    <t xml:space="preserve">DIVIDE 1103                 </t>
  </si>
  <si>
    <t xml:space="preserve">FOOTHILL 1101               </t>
  </si>
  <si>
    <t xml:space="preserve">FOOTHILL 1102               </t>
  </si>
  <si>
    <t xml:space="preserve">GOLDTREE 1105               </t>
  </si>
  <si>
    <t xml:space="preserve">GOLDTREE 1107               </t>
  </si>
  <si>
    <t xml:space="preserve">GOLDTREE 1108               </t>
  </si>
  <si>
    <t xml:space="preserve">MESA 1101                   </t>
  </si>
  <si>
    <t xml:space="preserve">MESA 1103                   </t>
  </si>
  <si>
    <t xml:space="preserve">MORRO BAY 1101              </t>
  </si>
  <si>
    <t xml:space="preserve">MORRO BAY 1102              </t>
  </si>
  <si>
    <t xml:space="preserve">OCEANO 1102                 </t>
  </si>
  <si>
    <t xml:space="preserve">OCEANO 1103                 </t>
  </si>
  <si>
    <t xml:space="preserve">OCEANO 1104                 </t>
  </si>
  <si>
    <t xml:space="preserve">OCEANO 1105                 </t>
  </si>
  <si>
    <t xml:space="preserve">OCEANO 1106                 </t>
  </si>
  <si>
    <t xml:space="preserve">OILFIELDS 1103              </t>
  </si>
  <si>
    <t xml:space="preserve">PALMER 1101                 </t>
  </si>
  <si>
    <t xml:space="preserve">PASO ROBLES 1103            </t>
  </si>
  <si>
    <t xml:space="preserve">PASO ROBLES 1104            </t>
  </si>
  <si>
    <t xml:space="preserve">PASO ROBLES 1107            </t>
  </si>
  <si>
    <t xml:space="preserve">PERRY 1101                  </t>
  </si>
  <si>
    <t xml:space="preserve">PURISIMA 1101               </t>
  </si>
  <si>
    <t xml:space="preserve">SAN LUIS OBISPO 1101        </t>
  </si>
  <si>
    <t xml:space="preserve">SAN LUIS OBISPO 1102        </t>
  </si>
  <si>
    <t xml:space="preserve">SAN LUIS OBISPO 1103        </t>
  </si>
  <si>
    <t xml:space="preserve">SAN LUIS OBISPO 1104        </t>
  </si>
  <si>
    <t xml:space="preserve">SAN LUIS OBISPO 1105        </t>
  </si>
  <si>
    <t xml:space="preserve">SAN LUIS OBISPO 1107        </t>
  </si>
  <si>
    <t xml:space="preserve">SAN LUIS OBISPO 1108        </t>
  </si>
  <si>
    <t xml:space="preserve">SAN MIGUEL 1104             </t>
  </si>
  <si>
    <t xml:space="preserve">SAN MIGUEL 1105             </t>
  </si>
  <si>
    <t xml:space="preserve">SAN MIGUEL 1106             </t>
  </si>
  <si>
    <t xml:space="preserve">SANTA MARIA 1108            </t>
  </si>
  <si>
    <t xml:space="preserve">SANTA YNEZ 1101             </t>
  </si>
  <si>
    <t xml:space="preserve">SANTA YNEZ 1102             </t>
  </si>
  <si>
    <t xml:space="preserve">SANTA YNEZ 1104             </t>
  </si>
  <si>
    <t xml:space="preserve">SCE REFUGIO 1701            </t>
  </si>
  <si>
    <t xml:space="preserve">SCE VEGAS 1701              </t>
  </si>
  <si>
    <t xml:space="preserve">SISQUOC 1102                </t>
  </si>
  <si>
    <t xml:space="preserve">SISQUOC 1103                </t>
  </si>
  <si>
    <t xml:space="preserve">TEMPLETON 2108              </t>
  </si>
  <si>
    <t xml:space="preserve">TEMPLETON 2110              </t>
  </si>
  <si>
    <t xml:space="preserve">TEMPLETON 2111              </t>
  </si>
  <si>
    <t xml:space="preserve">TEMPLETON 2112              </t>
  </si>
  <si>
    <t xml:space="preserve">TEMPLETON 2113              </t>
  </si>
  <si>
    <t xml:space="preserve">ZACA 1101                   </t>
  </si>
  <si>
    <t xml:space="preserve">ZACA 1102                   </t>
  </si>
  <si>
    <t xml:space="preserve">MISSION      </t>
  </si>
  <si>
    <t xml:space="preserve">BANCROFT 0401               </t>
  </si>
  <si>
    <t xml:space="preserve">BANCROFT 0402               </t>
  </si>
  <si>
    <t xml:space="preserve">CASTRO VALLEY 1102          </t>
  </si>
  <si>
    <t xml:space="preserve">CASTRO VALLEY 1105          </t>
  </si>
  <si>
    <t xml:space="preserve">CASTRO VALLEY 1108          </t>
  </si>
  <si>
    <t xml:space="preserve">CASTRO VALLEY 1110          </t>
  </si>
  <si>
    <t xml:space="preserve">CASTRO VALLEY 1111          </t>
  </si>
  <si>
    <t xml:space="preserve">CAYETANO 2109               </t>
  </si>
  <si>
    <t xml:space="preserve">CAYETANO 2111               </t>
  </si>
  <si>
    <t xml:space="preserve">ESTUDILLO 0401              </t>
  </si>
  <si>
    <t xml:space="preserve">FREMONT 1104                </t>
  </si>
  <si>
    <t xml:space="preserve">JARVIS 1101                 </t>
  </si>
  <si>
    <t xml:space="preserve">JARVIS 1108                 </t>
  </si>
  <si>
    <t xml:space="preserve">JARVIS 1111                 </t>
  </si>
  <si>
    <t xml:space="preserve">LAS POSITAS 2108            </t>
  </si>
  <si>
    <t xml:space="preserve">NORTH DUBLIN 2101           </t>
  </si>
  <si>
    <t xml:space="preserve">NORTH DUBLIN 2103           </t>
  </si>
  <si>
    <t xml:space="preserve">RADUM 1105                  </t>
  </si>
  <si>
    <t xml:space="preserve">RESEARCH 2102               </t>
  </si>
  <si>
    <t xml:space="preserve">SAN LEANDRO U 1109          </t>
  </si>
  <si>
    <t xml:space="preserve">SAN LEANDRO U 1114          </t>
  </si>
  <si>
    <t xml:space="preserve">SAN RAMON 2101              </t>
  </si>
  <si>
    <t xml:space="preserve">SAN RAMON 2102              </t>
  </si>
  <si>
    <t xml:space="preserve">SAN RAMON 2103              </t>
  </si>
  <si>
    <t xml:space="preserve">SAN RAMON 2106              </t>
  </si>
  <si>
    <t xml:space="preserve">SAN RAMON 2107              </t>
  </si>
  <si>
    <t xml:space="preserve">SAN RAMON 2108              </t>
  </si>
  <si>
    <t xml:space="preserve">SAN RAMON 2117              </t>
  </si>
  <si>
    <t xml:space="preserve">SAN RAMON 2119              </t>
  </si>
  <si>
    <t xml:space="preserve">SUNOL 1101                  </t>
  </si>
  <si>
    <t xml:space="preserve">TASSAJARA 2109              </t>
  </si>
  <si>
    <t xml:space="preserve">TASSAJARA 2113              </t>
  </si>
  <si>
    <t xml:space="preserve">VASCO 1102                  </t>
  </si>
  <si>
    <t xml:space="preserve">VINEYARD 2107               </t>
  </si>
  <si>
    <t xml:space="preserve">VINEYARD 2108               </t>
  </si>
  <si>
    <t xml:space="preserve">VINEYARD 2110               </t>
  </si>
  <si>
    <t xml:space="preserve">NORTH BAY    </t>
  </si>
  <si>
    <t xml:space="preserve">ALTO 1120                   </t>
  </si>
  <si>
    <t xml:space="preserve">ALTO 1122                   </t>
  </si>
  <si>
    <t xml:space="preserve">ALTO 1123                   </t>
  </si>
  <si>
    <t xml:space="preserve">ALTO 1124                   </t>
  </si>
  <si>
    <t xml:space="preserve">ALTO 1125                   </t>
  </si>
  <si>
    <t xml:space="preserve">BOLINAS 1101                </t>
  </si>
  <si>
    <t xml:space="preserve">CALISTOGA 1102              </t>
  </si>
  <si>
    <t xml:space="preserve">GREENBRAE 1102              </t>
  </si>
  <si>
    <t xml:space="preserve">GREENBRAE 1103              </t>
  </si>
  <si>
    <t xml:space="preserve">GREENBRAE 1104              </t>
  </si>
  <si>
    <t xml:space="preserve">IGNACIO 1101                </t>
  </si>
  <si>
    <t xml:space="preserve">IGNACIO 1103                </t>
  </si>
  <si>
    <t xml:space="preserve">IGNACIO 1105                </t>
  </si>
  <si>
    <t xml:space="preserve">LAS GALLINAS A 1104         </t>
  </si>
  <si>
    <t xml:space="preserve">LAS GALLINAS A 1105         </t>
  </si>
  <si>
    <t xml:space="preserve">LAS GALLINAS A 1106         </t>
  </si>
  <si>
    <t xml:space="preserve">LAS GALLINAS A 1107         </t>
  </si>
  <si>
    <t xml:space="preserve">MIDDLETOWN 1101             </t>
  </si>
  <si>
    <t xml:space="preserve">NAPA 1102                   </t>
  </si>
  <si>
    <t xml:space="preserve">NOVATO 1104                 </t>
  </si>
  <si>
    <t xml:space="preserve">OLEMA 1101                  </t>
  </si>
  <si>
    <t xml:space="preserve">PUEBLO 1104                 </t>
  </si>
  <si>
    <t xml:space="preserve">PUEBLO 1105                 </t>
  </si>
  <si>
    <t xml:space="preserve">PUEBLO 2103                 </t>
  </si>
  <si>
    <t xml:space="preserve">SAN RAFAEL 1101             </t>
  </si>
  <si>
    <t xml:space="preserve">SAN RAFAEL 1104             </t>
  </si>
  <si>
    <t xml:space="preserve">SAN RAFAEL 1105             </t>
  </si>
  <si>
    <t xml:space="preserve">SAN RAFAEL 1106             </t>
  </si>
  <si>
    <t xml:space="preserve">SAN RAFAEL 1107             </t>
  </si>
  <si>
    <t xml:space="preserve">SAN RAFAEL 1108             </t>
  </si>
  <si>
    <t xml:space="preserve">SAN RAFAEL 1109             </t>
  </si>
  <si>
    <t xml:space="preserve">SAUSALITO 1101              </t>
  </si>
  <si>
    <t xml:space="preserve">SAUSALITO 1102              </t>
  </si>
  <si>
    <t xml:space="preserve">SILVERADO 2102              </t>
  </si>
  <si>
    <t xml:space="preserve">SILVERADO 2104              </t>
  </si>
  <si>
    <t xml:space="preserve">STAFFORD 1101               </t>
  </si>
  <si>
    <t xml:space="preserve">STAFFORD 1102               </t>
  </si>
  <si>
    <t xml:space="preserve">TULUCAY 1101                </t>
  </si>
  <si>
    <t xml:space="preserve">WOODACRE 1101               </t>
  </si>
  <si>
    <t xml:space="preserve">WOODACRE 1102               </t>
  </si>
  <si>
    <t xml:space="preserve">NORTH VALLEY </t>
  </si>
  <si>
    <t xml:space="preserve">ANDERSON 1101               </t>
  </si>
  <si>
    <t xml:space="preserve">ANDERSON 1103               </t>
  </si>
  <si>
    <t xml:space="preserve">ANITA 1106                  </t>
  </si>
  <si>
    <t xml:space="preserve">ANTLER 1101                 </t>
  </si>
  <si>
    <t xml:space="preserve">BIG BEND 1101               </t>
  </si>
  <si>
    <t xml:space="preserve">BIG BEND 1102               </t>
  </si>
  <si>
    <t xml:space="preserve">BIG MEADOWS 2101            </t>
  </si>
  <si>
    <t xml:space="preserve">BOGARD 1101                 </t>
  </si>
  <si>
    <t xml:space="preserve">BUCKS CREEK 1101            </t>
  </si>
  <si>
    <t xml:space="preserve">BUCKS CREEK 1102            </t>
  </si>
  <si>
    <t xml:space="preserve">BUCKS CREEK 1103            </t>
  </si>
  <si>
    <t xml:space="preserve">BURNEY 1101                 </t>
  </si>
  <si>
    <t xml:space="preserve">BURNEY 1102                 </t>
  </si>
  <si>
    <t xml:space="preserve">BUTTE 1105                  </t>
  </si>
  <si>
    <t xml:space="preserve">CEDAR CREEK 1101            </t>
  </si>
  <si>
    <t xml:space="preserve">CHALLENGE 1101              </t>
  </si>
  <si>
    <t xml:space="preserve">CHESTER 1101                </t>
  </si>
  <si>
    <t xml:space="preserve">CHESTER 1102                </t>
  </si>
  <si>
    <t xml:space="preserve">CLARK ROAD 1101             </t>
  </si>
  <si>
    <t xml:space="preserve">CLARK ROAD 1102             </t>
  </si>
  <si>
    <t xml:space="preserve">CORNING 1101                </t>
  </si>
  <si>
    <t xml:space="preserve">CORNING 1102                </t>
  </si>
  <si>
    <t xml:space="preserve">COTTONWOOD 1101             </t>
  </si>
  <si>
    <t xml:space="preserve">COTTONWOOD 1102             </t>
  </si>
  <si>
    <t xml:space="preserve">COTTONWOOD 1103             </t>
  </si>
  <si>
    <t xml:space="preserve">CRESCENT MILLS 2101         </t>
  </si>
  <si>
    <t xml:space="preserve">CRESTA 1101                 </t>
  </si>
  <si>
    <t xml:space="preserve">DESCHUTES 1101              </t>
  </si>
  <si>
    <t xml:space="preserve">DESCHUTES 1104              </t>
  </si>
  <si>
    <t xml:space="preserve">EAST QUINCY 1101            </t>
  </si>
  <si>
    <t xml:space="preserve">ELK CREEK 1101              </t>
  </si>
  <si>
    <t xml:space="preserve">FRENCH GULCH 1101           </t>
  </si>
  <si>
    <t xml:space="preserve">FRENCH GULCH 1102           </t>
  </si>
  <si>
    <t xml:space="preserve">GANSNER 1101                </t>
  </si>
  <si>
    <t xml:space="preserve">GIRVAN 1101                 </t>
  </si>
  <si>
    <t xml:space="preserve">GIRVAN 1102                 </t>
  </si>
  <si>
    <t xml:space="preserve">GLENN 1101                  </t>
  </si>
  <si>
    <t xml:space="preserve">GRAYS FLAT 0401             </t>
  </si>
  <si>
    <t xml:space="preserve">HAMILTON BRANCH 1101        </t>
  </si>
  <si>
    <t xml:space="preserve">JESSUP 1101                 </t>
  </si>
  <si>
    <t xml:space="preserve">JESSUP 1102                 </t>
  </si>
  <si>
    <t xml:space="preserve">JESSUP 1103                 </t>
  </si>
  <si>
    <t xml:space="preserve">KANAKA 1101                 </t>
  </si>
  <si>
    <t xml:space="preserve">KESWICK 1101                </t>
  </si>
  <si>
    <t xml:space="preserve">LOS MOLINOS 1101            </t>
  </si>
  <si>
    <t xml:space="preserve">MC ARTHUR 1101              </t>
  </si>
  <si>
    <t xml:space="preserve">MC ARTHUR 1102              </t>
  </si>
  <si>
    <t xml:space="preserve">NOTRE DAME 1103             </t>
  </si>
  <si>
    <t xml:space="preserve">NOTRE DAME 1104             </t>
  </si>
  <si>
    <t xml:space="preserve">OREGON TRAIL 1102           </t>
  </si>
  <si>
    <t xml:space="preserve">OREGON TRAIL 1103           </t>
  </si>
  <si>
    <t xml:space="preserve">OREGON TRAIL 1104           </t>
  </si>
  <si>
    <t xml:space="preserve">ORO FINO 1101               </t>
  </si>
  <si>
    <t xml:space="preserve">ORO FINO 1102               </t>
  </si>
  <si>
    <t xml:space="preserve">PANORAMA 1101               </t>
  </si>
  <si>
    <t xml:space="preserve">PANORAMA 1102               </t>
  </si>
  <si>
    <t xml:space="preserve">PARADISE 1103               </t>
  </si>
  <si>
    <t xml:space="preserve">PARADISE 1104               </t>
  </si>
  <si>
    <t xml:space="preserve">PARADISE 1105               </t>
  </si>
  <si>
    <t xml:space="preserve">PARADISE 1106               </t>
  </si>
  <si>
    <t xml:space="preserve">PIT NO 1 1101               </t>
  </si>
  <si>
    <t xml:space="preserve">PIT NO 3 2101               </t>
  </si>
  <si>
    <t xml:space="preserve">PIT NO 5 1101               </t>
  </si>
  <si>
    <t xml:space="preserve">PIT NO 7 1101               </t>
  </si>
  <si>
    <t xml:space="preserve">RAWSON 1103                 </t>
  </si>
  <si>
    <t xml:space="preserve">RED BLUFF 1101              </t>
  </si>
  <si>
    <t xml:space="preserve">RED BLUFF 1103              </t>
  </si>
  <si>
    <t xml:space="preserve">RED BLUFF 1104              </t>
  </si>
  <si>
    <t xml:space="preserve">RED BLUFF 1105              </t>
  </si>
  <si>
    <t xml:space="preserve">RISING RIVER 1101           </t>
  </si>
  <si>
    <t xml:space="preserve">SPANISH CREEK 4401          </t>
  </si>
  <si>
    <t xml:space="preserve">STILLWATER 1101             </t>
  </si>
  <si>
    <t xml:space="preserve">STILLWATER 1102             </t>
  </si>
  <si>
    <t xml:space="preserve">SYCAMORE CREEK 1109         </t>
  </si>
  <si>
    <t xml:space="preserve">SYCAMORE CREEK 1111         </t>
  </si>
  <si>
    <t xml:space="preserve">TYLER 1105                  </t>
  </si>
  <si>
    <t xml:space="preserve">VOLTA 1101                  </t>
  </si>
  <si>
    <t xml:space="preserve">VOLTA 1102                  </t>
  </si>
  <si>
    <t xml:space="preserve">WHITMORE 1101               </t>
  </si>
  <si>
    <t xml:space="preserve">WILDWOOD 1101               </t>
  </si>
  <si>
    <t xml:space="preserve">WYANDOTTE 1102              </t>
  </si>
  <si>
    <t xml:space="preserve">WYANDOTTE 1103              </t>
  </si>
  <si>
    <t xml:space="preserve">WYANDOTTE 1105              </t>
  </si>
  <si>
    <t xml:space="preserve">WYANDOTTE 1106              </t>
  </si>
  <si>
    <t xml:space="preserve">WYANDOTTE 1107              </t>
  </si>
  <si>
    <t xml:space="preserve">WYANDOTTE 1109              </t>
  </si>
  <si>
    <t xml:space="preserve">WYANDOTTE 1110              </t>
  </si>
  <si>
    <t xml:space="preserve">PENINSULA    </t>
  </si>
  <si>
    <t xml:space="preserve">BAY MEADOWS 2102            </t>
  </si>
  <si>
    <t xml:space="preserve">BELMONT 1103                </t>
  </si>
  <si>
    <t xml:space="preserve">BELMONT 1110                </t>
  </si>
  <si>
    <t xml:space="preserve">BERESFORD 0403              </t>
  </si>
  <si>
    <t xml:space="preserve">CAROLANDS 0401              </t>
  </si>
  <si>
    <t xml:space="preserve">CAROLANDS 0404              </t>
  </si>
  <si>
    <t xml:space="preserve">EMERALD LAKE 0401           </t>
  </si>
  <si>
    <t xml:space="preserve">EMERALD LAKE 0402           </t>
  </si>
  <si>
    <t xml:space="preserve">HALF MOON BAY 1101          </t>
  </si>
  <si>
    <t xml:space="preserve">HALF MOON BAY 1102          </t>
  </si>
  <si>
    <t xml:space="preserve">HALF MOON BAY 1103          </t>
  </si>
  <si>
    <t xml:space="preserve">LAS PULGAS 0401             </t>
  </si>
  <si>
    <t xml:space="preserve">MENLO 1102                  </t>
  </si>
  <si>
    <t xml:space="preserve">MENLO 1103                  </t>
  </si>
  <si>
    <t xml:space="preserve">PACIFICA 1101               </t>
  </si>
  <si>
    <t xml:space="preserve">PACIFICA 1102               </t>
  </si>
  <si>
    <t xml:space="preserve">PACIFICA 1103               </t>
  </si>
  <si>
    <t xml:space="preserve">PACIFICA 1104               </t>
  </si>
  <si>
    <t xml:space="preserve">POINT MORETTI 1101          </t>
  </si>
  <si>
    <t xml:space="preserve">RALSTON 1101                </t>
  </si>
  <si>
    <t xml:space="preserve">RALSTON 1102                </t>
  </si>
  <si>
    <t xml:space="preserve">SAN CARLOS 1103             </t>
  </si>
  <si>
    <t xml:space="preserve">SAN CARLOS 1104             </t>
  </si>
  <si>
    <t xml:space="preserve">SERRAMONTE 1104             </t>
  </si>
  <si>
    <t xml:space="preserve">SNEATH LANE 1101            </t>
  </si>
  <si>
    <t xml:space="preserve">SNEATH LANE 1102            </t>
  </si>
  <si>
    <t xml:space="preserve">SNEATH LANE 1106            </t>
  </si>
  <si>
    <t xml:space="preserve">SNEATH LANE 1107            </t>
  </si>
  <si>
    <t xml:space="preserve">WATERSHED 0402              </t>
  </si>
  <si>
    <t xml:space="preserve">WOODSIDE 1101               </t>
  </si>
  <si>
    <t xml:space="preserve">WOODSIDE 1102               </t>
  </si>
  <si>
    <t xml:space="preserve">WOODSIDE 1104               </t>
  </si>
  <si>
    <t xml:space="preserve">SACRAMENTO   </t>
  </si>
  <si>
    <t xml:space="preserve">ARBUCKLE 1104               </t>
  </si>
  <si>
    <t xml:space="preserve">BANGOR 1101                 </t>
  </si>
  <si>
    <t xml:space="preserve">BROWNS VALLEY 1101          </t>
  </si>
  <si>
    <t xml:space="preserve">CHALLENGE 1102              </t>
  </si>
  <si>
    <t xml:space="preserve">CORTINA 1101                </t>
  </si>
  <si>
    <t xml:space="preserve">DOBBINS 1101                </t>
  </si>
  <si>
    <t xml:space="preserve">JAMESON 1102                </t>
  </si>
  <si>
    <t xml:space="preserve">JAMESON 1103                </t>
  </si>
  <si>
    <t xml:space="preserve">JAMESON 1105                </t>
  </si>
  <si>
    <t xml:space="preserve">LOGAN CREEK 2102            </t>
  </si>
  <si>
    <t xml:space="preserve">MADISON 1105                </t>
  </si>
  <si>
    <t xml:space="preserve">MADISON 2101                </t>
  </si>
  <si>
    <t xml:space="preserve">MAXWELL 1105                </t>
  </si>
  <si>
    <t xml:space="preserve">MONTICELLO 1101             </t>
  </si>
  <si>
    <t xml:space="preserve">NAPA 1112                   </t>
  </si>
  <si>
    <t xml:space="preserve">PEABODY 2106                </t>
  </si>
  <si>
    <t xml:space="preserve">PEABODY 2108                </t>
  </si>
  <si>
    <t xml:space="preserve">PEABODY 2113                </t>
  </si>
  <si>
    <t xml:space="preserve">PUTAH CREEK 1102            </t>
  </si>
  <si>
    <t xml:space="preserve">PUTAH CREEK 1103            </t>
  </si>
  <si>
    <t xml:space="preserve">PUTAH CREEK 1105            </t>
  </si>
  <si>
    <t xml:space="preserve">VACA DIXON 1101             </t>
  </si>
  <si>
    <t xml:space="preserve">VACA DIXON 1105             </t>
  </si>
  <si>
    <t xml:space="preserve">VACAVILLE 1104              </t>
  </si>
  <si>
    <t xml:space="preserve">VACAVILLE 1108              </t>
  </si>
  <si>
    <t xml:space="preserve">VACAVILLE 1109              </t>
  </si>
  <si>
    <t xml:space="preserve">VACAVILLE 1111              </t>
  </si>
  <si>
    <t xml:space="preserve">VACAVILLE 1112              </t>
  </si>
  <si>
    <t xml:space="preserve">SAN JOSE     </t>
  </si>
  <si>
    <t xml:space="preserve">EDENVALE 1102               </t>
  </si>
  <si>
    <t xml:space="preserve">EDENVALE 2107               </t>
  </si>
  <si>
    <t xml:space="preserve">EDENVALE 2113               </t>
  </si>
  <si>
    <t xml:space="preserve">GREEN VALLEY 2101           </t>
  </si>
  <si>
    <t xml:space="preserve">HICKS 1115                  </t>
  </si>
  <si>
    <t xml:space="preserve">HICKS 1116                  </t>
  </si>
  <si>
    <t xml:space="preserve">HICKS 2101                  </t>
  </si>
  <si>
    <t xml:space="preserve">HICKS 2103                  </t>
  </si>
  <si>
    <t xml:space="preserve">LLAGAS 2101                 </t>
  </si>
  <si>
    <t xml:space="preserve">LLAGAS 2104                 </t>
  </si>
  <si>
    <t xml:space="preserve">LLAGAS 2105                 </t>
  </si>
  <si>
    <t xml:space="preserve">LLAGAS 2106                 </t>
  </si>
  <si>
    <t xml:space="preserve">LLAGAS 2107                 </t>
  </si>
  <si>
    <t xml:space="preserve">MC KEE 1103                 </t>
  </si>
  <si>
    <t xml:space="preserve">MC KEE 1107                 </t>
  </si>
  <si>
    <t xml:space="preserve">MC KEE 1108                 </t>
  </si>
  <si>
    <t xml:space="preserve">MC KEE 1111                 </t>
  </si>
  <si>
    <t xml:space="preserve">MILPITAS 1105               </t>
  </si>
  <si>
    <t xml:space="preserve">MILPITAS 1108               </t>
  </si>
  <si>
    <t xml:space="preserve">MILPITAS 1109               </t>
  </si>
  <si>
    <t xml:space="preserve">MORGAN HILL 2104            </t>
  </si>
  <si>
    <t xml:space="preserve">MORGAN HILL 2105            </t>
  </si>
  <si>
    <t xml:space="preserve">MORGAN HILL 2106            </t>
  </si>
  <si>
    <t xml:space="preserve">MORGAN HILL 2109            </t>
  </si>
  <si>
    <t xml:space="preserve">MORGAN HILL 2110            </t>
  </si>
  <si>
    <t xml:space="preserve">MORGAN HILL 2111            </t>
  </si>
  <si>
    <t xml:space="preserve">PIERCY 2110                 </t>
  </si>
  <si>
    <t xml:space="preserve">SWIFT 2102                  </t>
  </si>
  <si>
    <t xml:space="preserve">SWIFT 2107                  </t>
  </si>
  <si>
    <t xml:space="preserve">SWIFT 2109                  </t>
  </si>
  <si>
    <t xml:space="preserve">SIERRA       </t>
  </si>
  <si>
    <t xml:space="preserve">ALLEGHANY 1101              </t>
  </si>
  <si>
    <t xml:space="preserve">ALLEGHANY 1102              </t>
  </si>
  <si>
    <t xml:space="preserve">APPLE HILL 1103             </t>
  </si>
  <si>
    <t xml:space="preserve">APPLE HILL 1104             </t>
  </si>
  <si>
    <t xml:space="preserve">AUBURN 1101                 </t>
  </si>
  <si>
    <t xml:space="preserve">AUBURN 1102                 </t>
  </si>
  <si>
    <t xml:space="preserve">BELL 1107                   </t>
  </si>
  <si>
    <t xml:space="preserve">BELL 1108                   </t>
  </si>
  <si>
    <t xml:space="preserve">BELL 1109                   </t>
  </si>
  <si>
    <t xml:space="preserve">BELL 1110                   </t>
  </si>
  <si>
    <t xml:space="preserve">BONNIE NOOK 1101            </t>
  </si>
  <si>
    <t xml:space="preserve">BONNIE NOOK 1102            </t>
  </si>
  <si>
    <t xml:space="preserve">BRUNSWICK 1102              </t>
  </si>
  <si>
    <t xml:space="preserve">BRUNSWICK 1103              </t>
  </si>
  <si>
    <t xml:space="preserve">BRUNSWICK 1104              </t>
  </si>
  <si>
    <t xml:space="preserve">BRUNSWICK 1105              </t>
  </si>
  <si>
    <t xml:space="preserve">BRUNSWICK 1106              </t>
  </si>
  <si>
    <t xml:space="preserve">BRUNSWICK 1107              </t>
  </si>
  <si>
    <t xml:space="preserve">BRUNSWICK 1110              </t>
  </si>
  <si>
    <t xml:space="preserve">CLARKSVILLE 2103            </t>
  </si>
  <si>
    <t xml:space="preserve">CLARKSVILLE 2104            </t>
  </si>
  <si>
    <t xml:space="preserve">CLARKSVILLE 2105            </t>
  </si>
  <si>
    <t xml:space="preserve">CLARKSVILLE 2106            </t>
  </si>
  <si>
    <t xml:space="preserve">CLARKSVILLE 2109            </t>
  </si>
  <si>
    <t xml:space="preserve">COLUMBIA HILL 1101          </t>
  </si>
  <si>
    <t xml:space="preserve">DEL MAR 2109                </t>
  </si>
  <si>
    <t xml:space="preserve">DIAMOND SPRINGS 1103        </t>
  </si>
  <si>
    <t xml:space="preserve">DIAMOND SPRINGS 1104        </t>
  </si>
  <si>
    <t xml:space="preserve">DIAMOND SPRINGS 1106        </t>
  </si>
  <si>
    <t xml:space="preserve">DIAMOND SPRINGS 1107        </t>
  </si>
  <si>
    <t xml:space="preserve">DRUM 1101                   </t>
  </si>
  <si>
    <t xml:space="preserve">ECHO SUMMIT 1101            </t>
  </si>
  <si>
    <t xml:space="preserve">EL DORADO PH 2101           </t>
  </si>
  <si>
    <t xml:space="preserve">EL DORADO PH 2102           </t>
  </si>
  <si>
    <t xml:space="preserve">FLINT 1101                  </t>
  </si>
  <si>
    <t xml:space="preserve">FORESTHILL 1101             </t>
  </si>
  <si>
    <t xml:space="preserve">FORESTHILL 1102             </t>
  </si>
  <si>
    <t xml:space="preserve">GRASS VALLEY 1101           </t>
  </si>
  <si>
    <t xml:space="preserve">GRASS VALLEY 1102           </t>
  </si>
  <si>
    <t xml:space="preserve">GRASS VALLEY 1103           </t>
  </si>
  <si>
    <t xml:space="preserve">HALSEY 1101                 </t>
  </si>
  <si>
    <t xml:space="preserve">HALSEY 1102                 </t>
  </si>
  <si>
    <t xml:space="preserve">HIGGINS 1103                </t>
  </si>
  <si>
    <t xml:space="preserve">HIGGINS 1104                </t>
  </si>
  <si>
    <t xml:space="preserve">HIGGINS 1107                </t>
  </si>
  <si>
    <t xml:space="preserve">HIGGINS 1109                </t>
  </si>
  <si>
    <t xml:space="preserve">HIGGINS 1110                </t>
  </si>
  <si>
    <t xml:space="preserve">HORSESHOE 1101              </t>
  </si>
  <si>
    <t xml:space="preserve">HORSESHOE 1104              </t>
  </si>
  <si>
    <t xml:space="preserve">LINCOLN 1101                </t>
  </si>
  <si>
    <t xml:space="preserve">LINCOLN 1104                </t>
  </si>
  <si>
    <t xml:space="preserve">MOUNTAIN QUARRIES 2101      </t>
  </si>
  <si>
    <t xml:space="preserve">NARROWS 2101                </t>
  </si>
  <si>
    <t xml:space="preserve">NARROWS 2102                </t>
  </si>
  <si>
    <t xml:space="preserve">NARROWS 2105                </t>
  </si>
  <si>
    <t xml:space="preserve">PENRYN 1103                 </t>
  </si>
  <si>
    <t xml:space="preserve">PENRYN 1105                 </t>
  </si>
  <si>
    <t xml:space="preserve">PENRYN 1106                 </t>
  </si>
  <si>
    <t xml:space="preserve">PENRYN 1107                 </t>
  </si>
  <si>
    <t xml:space="preserve">PIKE CITY 1101              </t>
  </si>
  <si>
    <t xml:space="preserve">PIKE CITY 1102              </t>
  </si>
  <si>
    <t xml:space="preserve">PLACER 1101                 </t>
  </si>
  <si>
    <t xml:space="preserve">PLACER 1102                 </t>
  </si>
  <si>
    <t xml:space="preserve">PLACER 1103                 </t>
  </si>
  <si>
    <t xml:space="preserve">PLACER 1104                 </t>
  </si>
  <si>
    <t xml:space="preserve">PLACERVILLE 1109            </t>
  </si>
  <si>
    <t xml:space="preserve">PLACERVILLE 1110            </t>
  </si>
  <si>
    <t xml:space="preserve">PLACERVILLE 1111            </t>
  </si>
  <si>
    <t xml:space="preserve">PLACERVILLE 1112            </t>
  </si>
  <si>
    <t xml:space="preserve">PLACERVILLE 2106            </t>
  </si>
  <si>
    <t xml:space="preserve">SHADY GLEN 1101             </t>
  </si>
  <si>
    <t xml:space="preserve">SHADY GLEN 1102             </t>
  </si>
  <si>
    <t xml:space="preserve">SHINGLE SPRINGS 1103        </t>
  </si>
  <si>
    <t xml:space="preserve">SHINGLE SPRINGS 1104        </t>
  </si>
  <si>
    <t xml:space="preserve">SHINGLE SPRINGS 2105        </t>
  </si>
  <si>
    <t xml:space="preserve">SHINGLE SPRINGS 2108        </t>
  </si>
  <si>
    <t xml:space="preserve">SHINGLE SPRINGS 2109        </t>
  </si>
  <si>
    <t xml:space="preserve">SHINGLE SPRINGS 2110        </t>
  </si>
  <si>
    <t xml:space="preserve">SMARTVILLE 1101             </t>
  </si>
  <si>
    <t xml:space="preserve">SPAULDING 1101              </t>
  </si>
  <si>
    <t xml:space="preserve">SUMMIT 1101                 </t>
  </si>
  <si>
    <t xml:space="preserve">SUMMIT 1102                 </t>
  </si>
  <si>
    <t xml:space="preserve">TAMARACK 1101               </t>
  </si>
  <si>
    <t xml:space="preserve">WEIMAR 1101                 </t>
  </si>
  <si>
    <t xml:space="preserve">WEIMAR 1102                 </t>
  </si>
  <si>
    <t xml:space="preserve">WHEATLAND 1105              </t>
  </si>
  <si>
    <t xml:space="preserve">WISE 1101                   </t>
  </si>
  <si>
    <t xml:space="preserve">WISE 1102                   </t>
  </si>
  <si>
    <t xml:space="preserve">SONOMA       </t>
  </si>
  <si>
    <t xml:space="preserve">ANNAPOLIS 1101              </t>
  </si>
  <si>
    <t xml:space="preserve">BASALT 1106                 </t>
  </si>
  <si>
    <t xml:space="preserve">BELLEVUE 1102               </t>
  </si>
  <si>
    <t xml:space="preserve">BELLEVUE 2103               </t>
  </si>
  <si>
    <t xml:space="preserve">CALISTOGA 1101              </t>
  </si>
  <si>
    <t xml:space="preserve">CALPINE 1144                </t>
  </si>
  <si>
    <t xml:space="preserve">CALPINE 1146                </t>
  </si>
  <si>
    <t xml:space="preserve">CLOVERDALE 1101             </t>
  </si>
  <si>
    <t xml:space="preserve">CLOVERDALE 1102             </t>
  </si>
  <si>
    <t xml:space="preserve">CORONA 1103                 </t>
  </si>
  <si>
    <t xml:space="preserve">COTATI 1102                 </t>
  </si>
  <si>
    <t xml:space="preserve">COTATI 1103                 </t>
  </si>
  <si>
    <t xml:space="preserve">COTATI 1104                 </t>
  </si>
  <si>
    <t xml:space="preserve">COTATI 1105                 </t>
  </si>
  <si>
    <t xml:space="preserve">DUNBAR 1101                 </t>
  </si>
  <si>
    <t xml:space="preserve">DUNBAR 1102                 </t>
  </si>
  <si>
    <t xml:space="preserve">DUNBAR 1103                 </t>
  </si>
  <si>
    <t xml:space="preserve">FITCH MOUNTAIN 1111         </t>
  </si>
  <si>
    <t xml:space="preserve">FITCH MOUNTAIN 1113         </t>
  </si>
  <si>
    <t xml:space="preserve">FORT ROSS 1121              </t>
  </si>
  <si>
    <t xml:space="preserve">FULTON 1102                 </t>
  </si>
  <si>
    <t xml:space="preserve">FULTON 1104                 </t>
  </si>
  <si>
    <t xml:space="preserve">FULTON 1107                 </t>
  </si>
  <si>
    <t xml:space="preserve">GEYSERVILLE 1101            </t>
  </si>
  <si>
    <t xml:space="preserve">GEYSERVILLE 1102            </t>
  </si>
  <si>
    <t xml:space="preserve">IGNACIO 1104                </t>
  </si>
  <si>
    <t xml:space="preserve">LAKEVILLE 1102              </t>
  </si>
  <si>
    <t xml:space="preserve">MIRABEL 1101                </t>
  </si>
  <si>
    <t xml:space="preserve">MIRABEL 1102                </t>
  </si>
  <si>
    <t xml:space="preserve">MOLINO 1101                 </t>
  </si>
  <si>
    <t xml:space="preserve">MOLINO 1102                 </t>
  </si>
  <si>
    <t xml:space="preserve">MOLINO 1104                 </t>
  </si>
  <si>
    <t xml:space="preserve">MONROE 2103                 </t>
  </si>
  <si>
    <t xml:space="preserve">MONROE 2107                 </t>
  </si>
  <si>
    <t xml:space="preserve">MONTE RIO 1111              </t>
  </si>
  <si>
    <t xml:space="preserve">MONTE RIO 1112              </t>
  </si>
  <si>
    <t xml:space="preserve">MONTE RIO 1113              </t>
  </si>
  <si>
    <t xml:space="preserve">PENNGROVE 1101              </t>
  </si>
  <si>
    <t xml:space="preserve">PETALUMA C 1108             </t>
  </si>
  <si>
    <t xml:space="preserve">PETALUMA C 1109             </t>
  </si>
  <si>
    <t xml:space="preserve">PUEBLO 2102                 </t>
  </si>
  <si>
    <t xml:space="preserve">RINCON 1101                 </t>
  </si>
  <si>
    <t xml:space="preserve">RINCON 1102                 </t>
  </si>
  <si>
    <t xml:space="preserve">RINCON 1103                 </t>
  </si>
  <si>
    <t xml:space="preserve">RINCON 1104                 </t>
  </si>
  <si>
    <t xml:space="preserve">SALMON CREEK 1101           </t>
  </si>
  <si>
    <t xml:space="preserve">SANTA ROSA A 1104           </t>
  </si>
  <si>
    <t xml:space="preserve">SANTA ROSA A 1107           </t>
  </si>
  <si>
    <t xml:space="preserve">SANTA ROSA A 1108           </t>
  </si>
  <si>
    <t xml:space="preserve">SANTA ROSA A 1111           </t>
  </si>
  <si>
    <t xml:space="preserve">SILVERADO 2103              </t>
  </si>
  <si>
    <t xml:space="preserve">SILVERADO 2105              </t>
  </si>
  <si>
    <t xml:space="preserve">SONOMA 1102                 </t>
  </si>
  <si>
    <t xml:space="preserve">SONOMA 1103                 </t>
  </si>
  <si>
    <t xml:space="preserve">SONOMA 1104                 </t>
  </si>
  <si>
    <t xml:space="preserve">SONOMA 1105                 </t>
  </si>
  <si>
    <t xml:space="preserve">SONOMA 1106                 </t>
  </si>
  <si>
    <t xml:space="preserve">SONOMA 1107                 </t>
  </si>
  <si>
    <t xml:space="preserve">WINDSOR 1103                </t>
  </si>
  <si>
    <t xml:space="preserve">STOCKTON     </t>
  </si>
  <si>
    <t xml:space="preserve">APPLE HILL 2102             </t>
  </si>
  <si>
    <t xml:space="preserve">BRENTWOOD 2105              </t>
  </si>
  <si>
    <t xml:space="preserve">CALAVERAS CEMENT 1101       </t>
  </si>
  <si>
    <t xml:space="preserve">CLAY 1101                   </t>
  </si>
  <si>
    <t xml:space="preserve">CLAY 1103                   </t>
  </si>
  <si>
    <t xml:space="preserve">CORRAL 1101                 </t>
  </si>
  <si>
    <t xml:space="preserve">CORRAL 1102                 </t>
  </si>
  <si>
    <t xml:space="preserve">CORRAL 1103                 </t>
  </si>
  <si>
    <t xml:space="preserve">DIAMOND SPRINGS 1105        </t>
  </si>
  <si>
    <t xml:space="preserve">ELECTRA 1101                </t>
  </si>
  <si>
    <t xml:space="preserve">ELECTRA 1102                </t>
  </si>
  <si>
    <t xml:space="preserve">FROGTOWN 1701               </t>
  </si>
  <si>
    <t xml:space="preserve">FROGTOWN 1702               </t>
  </si>
  <si>
    <t xml:space="preserve">IONE 1101                   </t>
  </si>
  <si>
    <t xml:space="preserve">MARTELL 1101                </t>
  </si>
  <si>
    <t xml:space="preserve">NORTH BRANCH 1101           </t>
  </si>
  <si>
    <t xml:space="preserve">OLETA 1101                  </t>
  </si>
  <si>
    <t xml:space="preserve">OLETA 1102                  </t>
  </si>
  <si>
    <t xml:space="preserve">PINE GROVE 1102             </t>
  </si>
  <si>
    <t xml:space="preserve">SALT SPRINGS 2101           </t>
  </si>
  <si>
    <t xml:space="preserve">SALT SPRINGS 2102           </t>
  </si>
  <si>
    <t xml:space="preserve">STANISLAUS 1701             </t>
  </si>
  <si>
    <t xml:space="preserve">TIGER CREEK 0201            </t>
  </si>
  <si>
    <t xml:space="preserve">WEST POINT 1101             </t>
  </si>
  <si>
    <t xml:space="preserve">WEST POINT 1102             </t>
  </si>
  <si>
    <t xml:space="preserve">YOSEMITE     </t>
  </si>
  <si>
    <t xml:space="preserve">BEAR VALLEY 2101            </t>
  </si>
  <si>
    <t xml:space="preserve">BEAR VALLEY 2105            </t>
  </si>
  <si>
    <t xml:space="preserve">CLAY 1102                   </t>
  </si>
  <si>
    <t xml:space="preserve">COARSEGOLD 2102             </t>
  </si>
  <si>
    <t xml:space="preserve">COARSEGOLD 2103             </t>
  </si>
  <si>
    <t xml:space="preserve">COARSEGOLD 2104             </t>
  </si>
  <si>
    <t xml:space="preserve">CURTIS 1701                 </t>
  </si>
  <si>
    <t xml:space="preserve">CURTIS 1702                 </t>
  </si>
  <si>
    <t xml:space="preserve">CURTIS 1703                 </t>
  </si>
  <si>
    <t xml:space="preserve">CURTIS 1704                 </t>
  </si>
  <si>
    <t xml:space="preserve">CURTIS 1705                 </t>
  </si>
  <si>
    <t xml:space="preserve">HOLLISTER 2102              </t>
  </si>
  <si>
    <t xml:space="preserve">INDIAN FLAT 1104            </t>
  </si>
  <si>
    <t xml:space="preserve">KERCKHOFF 1101              </t>
  </si>
  <si>
    <t xml:space="preserve">MARIPOSA 2101               </t>
  </si>
  <si>
    <t xml:space="preserve">MARIPOSA 2102               </t>
  </si>
  <si>
    <t xml:space="preserve">MARTELL 1102                </t>
  </si>
  <si>
    <t xml:space="preserve">MARTELL 1103                </t>
  </si>
  <si>
    <t xml:space="preserve">MERCED FALLS 1102           </t>
  </si>
  <si>
    <t xml:space="preserve">MIWUK 1701                  </t>
  </si>
  <si>
    <t xml:space="preserve">MIWUK 1702                  </t>
  </si>
  <si>
    <t xml:space="preserve">OAKHURST 1101               </t>
  </si>
  <si>
    <t xml:space="preserve">OAKHURST 1102               </t>
  </si>
  <si>
    <t xml:space="preserve">OAKHURST 1103               </t>
  </si>
  <si>
    <t xml:space="preserve">PANOCHE 1103                </t>
  </si>
  <si>
    <t xml:space="preserve">PEORIA 1701                 </t>
  </si>
  <si>
    <t xml:space="preserve">PEORIA 1704                 </t>
  </si>
  <si>
    <t xml:space="preserve">PEORIA 1705                 </t>
  </si>
  <si>
    <t xml:space="preserve">PINE GROVE 1101             </t>
  </si>
  <si>
    <t xml:space="preserve">PINECREST 0401              </t>
  </si>
  <si>
    <t xml:space="preserve">RACETRACK 1703              </t>
  </si>
  <si>
    <t xml:space="preserve">RACETRACK 1704              </t>
  </si>
  <si>
    <t xml:space="preserve">SAN JOAQUIN #2 1103         </t>
  </si>
  <si>
    <t xml:space="preserve">SAN JOAQUIN #3 1101         </t>
  </si>
  <si>
    <t xml:space="preserve">SAN JOAQUIN #3 1102         </t>
  </si>
  <si>
    <t xml:space="preserve">SAN JOAQUIN #3 1103         </t>
  </si>
  <si>
    <t xml:space="preserve">SO. CAL. EDISON #3 1101     </t>
  </si>
  <si>
    <t xml:space="preserve">SPRING GAP 1702             </t>
  </si>
  <si>
    <t xml:space="preserve">STANISLAUS 1702             </t>
  </si>
  <si>
    <t xml:space="preserve">SWIFT 2110                  </t>
  </si>
  <si>
    <t xml:space="preserve">TAR FLAT 0401               </t>
  </si>
  <si>
    <t xml:space="preserve">TAR FLAT 0402               </t>
  </si>
  <si>
    <t xml:space="preserve">TRIDAM POWERHOUSE 2101      </t>
  </si>
  <si>
    <t xml:space="preserve">WESTLEY 1103                </t>
  </si>
  <si>
    <t xml:space="preserve">WISHON 1101                 </t>
  </si>
  <si>
    <t xml:space="preserve">WOODWARD 2108               </t>
  </si>
  <si>
    <t>SIERRA</t>
  </si>
  <si>
    <t>NORTH COAST</t>
  </si>
  <si>
    <t>Division</t>
  </si>
  <si>
    <t>Feeder Name</t>
  </si>
  <si>
    <t>Feeder #</t>
  </si>
  <si>
    <t>Year</t>
  </si>
  <si>
    <t>AIDI</t>
  </si>
  <si>
    <t>AIFI</t>
  </si>
  <si>
    <t>CAIDI</t>
  </si>
  <si>
    <t>SO</t>
  </si>
  <si>
    <t>CESO</t>
  </si>
  <si>
    <t>C Min</t>
  </si>
  <si>
    <t>Tot Cust</t>
  </si>
  <si>
    <t>Miles
(from Project List)</t>
  </si>
  <si>
    <t>OH
Miles</t>
  </si>
  <si>
    <t>UG
Miles</t>
  </si>
  <si>
    <t>Total
Miles</t>
  </si>
  <si>
    <t>DISTRIBUTION CIRCUIT OUTAGES ONLY</t>
  </si>
  <si>
    <t>RELIABILITY INDICES FOR MAT 08W CIRCUIT HARDENING PROJECT (2020)</t>
  </si>
  <si>
    <r>
      <t>(Excluding 2.5</t>
    </r>
    <r>
      <rPr>
        <b/>
        <sz val="10"/>
        <color theme="1"/>
        <rFont val="Symbol"/>
        <family val="1"/>
        <charset val="2"/>
      </rPr>
      <t>b</t>
    </r>
    <r>
      <rPr>
        <b/>
        <i/>
        <sz val="10"/>
        <color theme="1"/>
        <rFont val="Arial"/>
        <family val="2"/>
      </rPr>
      <t xml:space="preserve"> ME Days, ISO, Planned, Equipment Failure/Underground Outages)</t>
    </r>
  </si>
  <si>
    <t>Mins/Mile</t>
  </si>
  <si>
    <t>Outage/Mile</t>
  </si>
  <si>
    <t>62% effectiveness</t>
  </si>
  <si>
    <t>Reduced Cmin/mile</t>
  </si>
  <si>
    <t>Reduced Outage/mile</t>
  </si>
  <si>
    <t>Miles 08W</t>
  </si>
  <si>
    <t>Reduced Cmin</t>
  </si>
  <si>
    <t>Reduced Outages</t>
  </si>
  <si>
    <t>CESO/Mile</t>
  </si>
  <si>
    <t>Reduced CESO/mile</t>
  </si>
  <si>
    <t>Reduced CESO</t>
  </si>
  <si>
    <t>Reduced</t>
  </si>
  <si>
    <t>SAIDI</t>
  </si>
  <si>
    <t>SAIFI</t>
  </si>
  <si>
    <t>Reduction</t>
  </si>
  <si>
    <t>Running Total</t>
  </si>
  <si>
    <t>Notes:</t>
  </si>
  <si>
    <t>1. No benefits realized in the year of execution due to the impact of the involved planned outages</t>
  </si>
  <si>
    <t>2. Reliability benefits are accumulative over the time period</t>
  </si>
  <si>
    <t>Customers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</si>
</sst>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"/>
    <numFmt numFmtId="165" formatCode="0.000"/>
    <numFmt numFmtId="166" formatCode="000000000"/>
    <numFmt numFmtId="167" formatCode="_(* #,##0_);_(* \(#,##0\);_(* &quot;-&quot;??_);_(@_)"/>
    <numFmt numFmtId="168" formatCode="0.0000"/>
  </numFmts>
  <fonts count="2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57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i/>
      <sz val="10"/>
      <color theme="1"/>
      <name val="Arial"/>
      <family val="2"/>
    </font>
    <font>
      <b/>
      <i/>
      <sz val="12"/>
      <color theme="1"/>
      <name val="Arial"/>
      <family val="2"/>
    </font>
    <font>
      <b/>
      <sz val="10"/>
      <color theme="1"/>
      <name val="Symbol"/>
      <family val="1"/>
      <charset val="2"/>
    </font>
    <font>
      <sz val="10"/>
      <color theme="1"/>
      <name val="Times New Roman"/>
      <family val="1"/>
    </font>
    <font>
      <sz val="10"/>
      <color rgb="FF000000"/>
      <name val="Arial"/>
      <family val="2"/>
    </font>
    <font>
      <b/>
      <sz val="10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4" fontId="0" fillId="0" borderId="0" xfId="0" applyNumberFormat="1"/>
    <xf numFmtId="3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16" fillId="0" borderId="10" xfId="0" applyFont="1" applyBorder="1" applyAlignment="1">
      <alignment horizontal="center"/>
    </xf>
    <xf numFmtId="166" fontId="16" fillId="0" borderId="10" xfId="0" applyNumberFormat="1" applyFont="1" applyBorder="1" applyAlignment="1">
      <alignment horizontal="center"/>
    </xf>
    <xf numFmtId="164" fontId="16" fillId="0" borderId="10" xfId="0" applyNumberFormat="1" applyFont="1" applyBorder="1" applyAlignment="1">
      <alignment horizontal="center"/>
    </xf>
    <xf numFmtId="165" fontId="16" fillId="0" borderId="10" xfId="0" applyNumberFormat="1" applyFont="1" applyBorder="1" applyAlignment="1">
      <alignment horizontal="center"/>
    </xf>
    <xf numFmtId="3" fontId="16" fillId="0" borderId="10" xfId="0" applyNumberFormat="1" applyFont="1" applyBorder="1" applyAlignment="1">
      <alignment horizontal="center"/>
    </xf>
    <xf numFmtId="0" fontId="16" fillId="0" borderId="10" xfId="0" applyFont="1" applyBorder="1" applyAlignment="1">
      <alignment horizontal="center" wrapText="1"/>
    </xf>
    <xf numFmtId="4" fontId="16" fillId="0" borderId="10" xfId="0" applyNumberFormat="1" applyFont="1" applyBorder="1" applyAlignment="1">
      <alignment horizontal="center" wrapText="1"/>
    </xf>
    <xf numFmtId="0" fontId="18" fillId="0" borderId="0" xfId="0" applyFont="1"/>
    <xf numFmtId="0" fontId="19" fillId="0" borderId="0" xfId="0" applyFont="1"/>
    <xf numFmtId="167" fontId="0" fillId="0" borderId="0" xfId="42" applyNumberFormat="1" applyFont="1"/>
    <xf numFmtId="0" fontId="22" fillId="0" borderId="0" xfId="0" applyFont="1" applyAlignment="1">
      <alignment vertical="center"/>
    </xf>
    <xf numFmtId="0" fontId="21" fillId="0" borderId="0" xfId="0" applyFont="1"/>
    <xf numFmtId="0" fontId="22" fillId="0" borderId="0" xfId="0" applyFont="1" applyAlignment="1">
      <alignment horizontal="right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14" fillId="0" borderId="0" xfId="0" applyNumberFormat="1" applyFont="1"/>
    <xf numFmtId="0" fontId="14" fillId="0" borderId="0" xfId="0" applyFont="1"/>
    <xf numFmtId="4" fontId="14" fillId="0" borderId="0" xfId="0" applyNumberFormat="1" applyFont="1"/>
    <xf numFmtId="4" fontId="22" fillId="0" borderId="0" xfId="0" applyNumberFormat="1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3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65" fontId="14" fillId="0" borderId="0" xfId="0" applyNumberFormat="1" applyFont="1" applyAlignment="1">
      <alignment horizontal="center"/>
    </xf>
    <xf numFmtId="168" fontId="14" fillId="0" borderId="0" xfId="0" applyNumberFormat="1" applyFont="1" applyAlignment="1">
      <alignment horizontal="center"/>
    </xf>
    <xf numFmtId="0" fontId="22" fillId="0" borderId="11" xfId="0" applyFont="1" applyBorder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14" fillId="0" borderId="11" xfId="0" applyFont="1" applyBorder="1"/>
    <xf numFmtId="0" fontId="14" fillId="0" borderId="11" xfId="0" applyFont="1" applyBorder="1" applyAlignment="1">
      <alignment horizontal="center"/>
    </xf>
    <xf numFmtId="0" fontId="21" fillId="0" borderId="11" xfId="0" applyFont="1" applyBorder="1" applyAlignment="1">
      <alignment horizontal="right"/>
    </xf>
    <xf numFmtId="0" fontId="23" fillId="0" borderId="0" xfId="0" applyFont="1"/>
    <xf numFmtId="0" fontId="14" fillId="0" borderId="0" xfId="0" applyFont="1" applyAlignment="1">
      <alignment horizontal="right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27"/>
  <sheetViews>
    <sheetView workbookViewId="0">
      <pane ySplit="5" topLeftCell="A802" activePane="bottomLeft" state="frozen"/>
      <selection pane="bottomLeft" activeCell="C829" sqref="C829"/>
    </sheetView>
  </sheetViews>
  <sheetFormatPr defaultRowHeight="12.75" x14ac:dyDescent="0.2"/>
  <cols>
    <col min="1" max="1" width="16.42578125" bestFit="1" customWidth="1"/>
    <col min="2" max="2" width="30.85546875" bestFit="1" customWidth="1"/>
    <col min="3" max="3" width="10" style="5" bestFit="1" customWidth="1"/>
    <col min="4" max="4" width="5.140625" bestFit="1" customWidth="1"/>
    <col min="5" max="5" width="8.140625" style="3" bestFit="1" customWidth="1"/>
    <col min="6" max="6" width="7.5703125" style="4" bestFit="1" customWidth="1"/>
    <col min="7" max="7" width="8.140625" style="3" bestFit="1" customWidth="1"/>
    <col min="8" max="8" width="5.5703125" style="2" bestFit="1" customWidth="1"/>
    <col min="9" max="9" width="9.140625" style="2" bestFit="1" customWidth="1"/>
    <col min="10" max="10" width="11.140625" style="2" bestFit="1" customWidth="1"/>
    <col min="11" max="11" width="8.28515625" style="2" bestFit="1" customWidth="1"/>
    <col min="12" max="12" width="17.28515625" bestFit="1" customWidth="1"/>
    <col min="13" max="13" width="9.140625" style="1" bestFit="1" customWidth="1"/>
    <col min="14" max="15" width="6.5703125" style="1" bestFit="1" customWidth="1"/>
  </cols>
  <sheetData>
    <row r="1" spans="1:15" ht="15" x14ac:dyDescent="0.2">
      <c r="A1" s="14" t="s">
        <v>849</v>
      </c>
    </row>
    <row r="2" spans="1:15" ht="15" x14ac:dyDescent="0.2">
      <c r="A2" s="14" t="s">
        <v>848</v>
      </c>
    </row>
    <row r="3" spans="1:15" x14ac:dyDescent="0.2">
      <c r="A3" s="13" t="s">
        <v>850</v>
      </c>
    </row>
    <row r="5" spans="1:15" ht="26.25" thickBot="1" x14ac:dyDescent="0.25">
      <c r="A5" s="6" t="s">
        <v>833</v>
      </c>
      <c r="B5" s="6" t="s">
        <v>834</v>
      </c>
      <c r="C5" s="7" t="s">
        <v>835</v>
      </c>
      <c r="D5" s="6" t="s">
        <v>836</v>
      </c>
      <c r="E5" s="8" t="s">
        <v>837</v>
      </c>
      <c r="F5" s="9" t="s">
        <v>838</v>
      </c>
      <c r="G5" s="8" t="s">
        <v>839</v>
      </c>
      <c r="H5" s="10" t="s">
        <v>840</v>
      </c>
      <c r="I5" s="10" t="s">
        <v>841</v>
      </c>
      <c r="J5" s="10" t="s">
        <v>842</v>
      </c>
      <c r="K5" s="10" t="s">
        <v>843</v>
      </c>
      <c r="L5" s="11" t="s">
        <v>844</v>
      </c>
      <c r="M5" s="12" t="s">
        <v>845</v>
      </c>
      <c r="N5" s="12" t="s">
        <v>846</v>
      </c>
      <c r="O5" s="12" t="s">
        <v>847</v>
      </c>
    </row>
    <row r="6" spans="1:15" x14ac:dyDescent="0.2">
      <c r="A6" t="s">
        <v>9</v>
      </c>
      <c r="B6" t="s">
        <v>10</v>
      </c>
      <c r="C6" s="5">
        <v>83040401</v>
      </c>
      <c r="D6">
        <v>2020</v>
      </c>
      <c r="E6" s="3">
        <v>147.69999999999999</v>
      </c>
      <c r="F6" s="4">
        <v>2.246</v>
      </c>
      <c r="G6" s="3">
        <v>65.8</v>
      </c>
      <c r="H6" s="2">
        <v>9</v>
      </c>
      <c r="I6" s="2">
        <v>1705</v>
      </c>
      <c r="J6" s="2">
        <v>112116</v>
      </c>
      <c r="K6" s="2">
        <v>759</v>
      </c>
      <c r="L6">
        <v>21.043626</v>
      </c>
      <c r="M6" s="1">
        <v>21.11</v>
      </c>
      <c r="N6" s="1">
        <v>0.56000000000000005</v>
      </c>
      <c r="O6" s="1">
        <v>21.67</v>
      </c>
    </row>
    <row r="7" spans="1:15" x14ac:dyDescent="0.2">
      <c r="A7" t="s">
        <v>9</v>
      </c>
      <c r="B7" t="s">
        <v>11</v>
      </c>
      <c r="C7" s="5">
        <v>83041101</v>
      </c>
      <c r="D7">
        <v>2020</v>
      </c>
      <c r="E7" s="3">
        <v>601</v>
      </c>
      <c r="F7" s="4">
        <v>5.9770000000000003</v>
      </c>
      <c r="G7" s="3">
        <v>100.6</v>
      </c>
      <c r="H7" s="2">
        <v>28</v>
      </c>
      <c r="I7" s="2">
        <v>4399</v>
      </c>
      <c r="J7" s="2">
        <v>442328</v>
      </c>
      <c r="K7" s="2">
        <v>736</v>
      </c>
      <c r="L7">
        <v>15.140603</v>
      </c>
      <c r="M7" s="1">
        <v>15.09</v>
      </c>
      <c r="N7" s="1">
        <v>0.34</v>
      </c>
      <c r="O7" s="1">
        <v>15.43</v>
      </c>
    </row>
    <row r="8" spans="1:15" x14ac:dyDescent="0.2">
      <c r="A8" t="s">
        <v>9</v>
      </c>
      <c r="B8" t="s">
        <v>12</v>
      </c>
      <c r="C8" s="5">
        <v>82841101</v>
      </c>
      <c r="D8">
        <v>2020</v>
      </c>
      <c r="E8" s="3">
        <v>221.9</v>
      </c>
      <c r="F8" s="4">
        <v>2.5329999999999999</v>
      </c>
      <c r="G8" s="3">
        <v>87.6</v>
      </c>
      <c r="H8" s="2">
        <v>95</v>
      </c>
      <c r="I8" s="2">
        <v>5816</v>
      </c>
      <c r="J8" s="2">
        <v>509489</v>
      </c>
      <c r="K8" s="2">
        <v>2296</v>
      </c>
      <c r="L8">
        <v>55.645887999999999</v>
      </c>
      <c r="M8" s="1">
        <v>54.95</v>
      </c>
      <c r="N8" s="1">
        <v>2.0699999999999998</v>
      </c>
      <c r="O8" s="1">
        <v>57.02</v>
      </c>
    </row>
    <row r="9" spans="1:15" x14ac:dyDescent="0.2">
      <c r="A9" t="s">
        <v>9</v>
      </c>
      <c r="B9" t="s">
        <v>13</v>
      </c>
      <c r="C9" s="5">
        <v>83050402</v>
      </c>
      <c r="D9">
        <v>2020</v>
      </c>
      <c r="E9" s="3">
        <v>195.4</v>
      </c>
      <c r="F9" s="4">
        <v>2.6720000000000002</v>
      </c>
      <c r="G9" s="3">
        <v>73.099999999999994</v>
      </c>
      <c r="H9" s="2">
        <v>13</v>
      </c>
      <c r="I9" s="2">
        <v>2319</v>
      </c>
      <c r="J9" s="2">
        <v>169629</v>
      </c>
      <c r="K9" s="2">
        <v>868</v>
      </c>
      <c r="L9">
        <v>16.580309</v>
      </c>
      <c r="M9" s="1">
        <v>16.53</v>
      </c>
      <c r="N9" s="1">
        <v>0.11</v>
      </c>
      <c r="O9" s="1">
        <v>16.649999999999999</v>
      </c>
    </row>
    <row r="10" spans="1:15" x14ac:dyDescent="0.2">
      <c r="A10" t="s">
        <v>9</v>
      </c>
      <c r="B10" t="s">
        <v>14</v>
      </c>
      <c r="C10" s="5">
        <v>183582101</v>
      </c>
      <c r="D10">
        <v>2020</v>
      </c>
      <c r="E10" s="3">
        <v>418.4</v>
      </c>
      <c r="F10" s="4">
        <v>3</v>
      </c>
      <c r="G10" s="3">
        <v>139.5</v>
      </c>
      <c r="H10" s="2">
        <v>7</v>
      </c>
      <c r="I10" s="2">
        <v>87</v>
      </c>
      <c r="J10" s="2">
        <v>12134</v>
      </c>
      <c r="K10" s="2">
        <v>29</v>
      </c>
      <c r="L10">
        <v>1.7043569999999999</v>
      </c>
      <c r="M10" s="1">
        <v>1.68</v>
      </c>
      <c r="N10" s="1">
        <v>0.01</v>
      </c>
      <c r="O10" s="1">
        <v>1.69</v>
      </c>
    </row>
    <row r="11" spans="1:15" x14ac:dyDescent="0.2">
      <c r="A11" t="s">
        <v>9</v>
      </c>
      <c r="B11" t="s">
        <v>15</v>
      </c>
      <c r="C11" s="5">
        <v>83622103</v>
      </c>
      <c r="D11">
        <v>2020</v>
      </c>
      <c r="E11" s="3">
        <v>258.7</v>
      </c>
      <c r="F11" s="4">
        <v>2.6869999999999998</v>
      </c>
      <c r="G11" s="3">
        <v>96.3</v>
      </c>
      <c r="H11" s="2">
        <v>24</v>
      </c>
      <c r="I11" s="2">
        <v>8784</v>
      </c>
      <c r="J11" s="2">
        <v>845590</v>
      </c>
      <c r="K11" s="2">
        <v>3269</v>
      </c>
      <c r="L11">
        <v>46.811278000000001</v>
      </c>
      <c r="M11" s="1">
        <v>59.69</v>
      </c>
      <c r="N11" s="1">
        <v>9.24</v>
      </c>
      <c r="O11" s="1">
        <v>68.930000000000007</v>
      </c>
    </row>
    <row r="12" spans="1:15" x14ac:dyDescent="0.2">
      <c r="A12" t="s">
        <v>9</v>
      </c>
      <c r="B12" t="s">
        <v>16</v>
      </c>
      <c r="C12" s="5">
        <v>83622104</v>
      </c>
      <c r="D12">
        <v>2020</v>
      </c>
      <c r="E12" s="3">
        <v>159.30000000000001</v>
      </c>
      <c r="F12" s="4">
        <v>1.758</v>
      </c>
      <c r="G12" s="3">
        <v>90.6</v>
      </c>
      <c r="H12" s="2">
        <v>23</v>
      </c>
      <c r="I12" s="2">
        <v>5242</v>
      </c>
      <c r="J12" s="2">
        <v>475103</v>
      </c>
      <c r="K12" s="2">
        <v>2982</v>
      </c>
      <c r="L12">
        <v>27.859445999999998</v>
      </c>
      <c r="M12" s="1">
        <v>36.21</v>
      </c>
      <c r="N12" s="1">
        <v>18.04</v>
      </c>
      <c r="O12" s="1">
        <v>54.25</v>
      </c>
    </row>
    <row r="13" spans="1:15" x14ac:dyDescent="0.2">
      <c r="A13" t="s">
        <v>9</v>
      </c>
      <c r="B13" t="s">
        <v>17</v>
      </c>
      <c r="C13" s="5">
        <v>182071101</v>
      </c>
      <c r="D13">
        <v>2020</v>
      </c>
      <c r="E13" s="3">
        <v>50.6</v>
      </c>
      <c r="F13" s="4">
        <v>0.40799999999999997</v>
      </c>
      <c r="G13" s="3">
        <v>124</v>
      </c>
      <c r="H13" s="2">
        <v>8</v>
      </c>
      <c r="I13" s="2">
        <v>138</v>
      </c>
      <c r="J13" s="2">
        <v>17108</v>
      </c>
      <c r="K13" s="2">
        <v>338</v>
      </c>
      <c r="L13">
        <v>5.9826129999999997</v>
      </c>
      <c r="M13" s="1">
        <v>58</v>
      </c>
      <c r="N13" s="1">
        <v>1.94</v>
      </c>
      <c r="O13" s="1">
        <v>59.93</v>
      </c>
    </row>
    <row r="14" spans="1:15" x14ac:dyDescent="0.2">
      <c r="A14" t="s">
        <v>9</v>
      </c>
      <c r="B14" t="s">
        <v>18</v>
      </c>
      <c r="C14" s="5">
        <v>182352104</v>
      </c>
      <c r="D14">
        <v>2020</v>
      </c>
      <c r="E14" s="3">
        <v>19.7</v>
      </c>
      <c r="F14" s="4">
        <v>0.187</v>
      </c>
      <c r="G14" s="3">
        <v>105.5</v>
      </c>
      <c r="H14" s="2">
        <v>3</v>
      </c>
      <c r="I14" s="2">
        <v>90</v>
      </c>
      <c r="J14" s="2">
        <v>9494</v>
      </c>
      <c r="K14" s="2">
        <v>481</v>
      </c>
      <c r="L14">
        <v>0</v>
      </c>
      <c r="M14" s="1">
        <v>50.05</v>
      </c>
      <c r="N14" s="1">
        <v>8.85</v>
      </c>
      <c r="O14" s="1">
        <v>58.89</v>
      </c>
    </row>
    <row r="15" spans="1:15" x14ac:dyDescent="0.2">
      <c r="A15" t="s">
        <v>9</v>
      </c>
      <c r="B15" t="s">
        <v>2</v>
      </c>
      <c r="C15" s="5">
        <v>88820401</v>
      </c>
      <c r="D15">
        <v>2020</v>
      </c>
      <c r="E15" s="3">
        <v>0</v>
      </c>
      <c r="F15" s="4">
        <v>0</v>
      </c>
      <c r="G15" s="3">
        <v>128.30000000000001</v>
      </c>
      <c r="H15" s="2">
        <v>4</v>
      </c>
      <c r="I15" s="2">
        <v>182</v>
      </c>
      <c r="J15" s="2">
        <v>23346</v>
      </c>
      <c r="K15" s="2">
        <v>0</v>
      </c>
      <c r="L15">
        <v>0.63307599999999997</v>
      </c>
      <c r="M15" s="1">
        <v>0</v>
      </c>
      <c r="N15" s="1">
        <v>0</v>
      </c>
      <c r="O15" s="1">
        <v>0</v>
      </c>
    </row>
    <row r="16" spans="1:15" x14ac:dyDescent="0.2">
      <c r="A16" t="s">
        <v>9</v>
      </c>
      <c r="B16" t="s">
        <v>19</v>
      </c>
      <c r="C16" s="5">
        <v>182221101</v>
      </c>
      <c r="D16">
        <v>2020</v>
      </c>
      <c r="E16" s="3">
        <v>16.100000000000001</v>
      </c>
      <c r="F16" s="4">
        <v>0.69799999999999995</v>
      </c>
      <c r="G16" s="3">
        <v>23</v>
      </c>
      <c r="H16" s="2">
        <v>3</v>
      </c>
      <c r="I16" s="2">
        <v>2374</v>
      </c>
      <c r="J16" s="2">
        <v>54617</v>
      </c>
      <c r="K16" s="2">
        <v>3402</v>
      </c>
      <c r="L16">
        <v>0.53068899999999997</v>
      </c>
      <c r="M16" s="1">
        <v>14.88</v>
      </c>
      <c r="N16" s="1">
        <v>11.29</v>
      </c>
      <c r="O16" s="1">
        <v>26.17</v>
      </c>
    </row>
    <row r="17" spans="1:15" x14ac:dyDescent="0.2">
      <c r="A17" t="s">
        <v>9</v>
      </c>
      <c r="B17" t="s">
        <v>20</v>
      </c>
      <c r="C17" s="5">
        <v>182222102</v>
      </c>
      <c r="D17">
        <v>2020</v>
      </c>
      <c r="E17" s="3">
        <v>4.2</v>
      </c>
      <c r="F17" s="4">
        <v>3.9E-2</v>
      </c>
      <c r="G17" s="3">
        <v>107.8</v>
      </c>
      <c r="H17" s="2">
        <v>4</v>
      </c>
      <c r="I17" s="2">
        <v>156</v>
      </c>
      <c r="J17" s="2">
        <v>16809</v>
      </c>
      <c r="K17" s="2">
        <v>4029</v>
      </c>
      <c r="L17">
        <v>0.94774000000000003</v>
      </c>
      <c r="M17" s="1">
        <v>15.98</v>
      </c>
      <c r="N17" s="1">
        <v>15.99</v>
      </c>
      <c r="O17" s="1">
        <v>31.97</v>
      </c>
    </row>
    <row r="18" spans="1:15" x14ac:dyDescent="0.2">
      <c r="A18" t="s">
        <v>9</v>
      </c>
      <c r="B18" t="s">
        <v>21</v>
      </c>
      <c r="C18" s="5">
        <v>182222103</v>
      </c>
      <c r="D18">
        <v>2020</v>
      </c>
      <c r="E18" s="3">
        <v>137.80000000000001</v>
      </c>
      <c r="F18" s="4">
        <v>2.0779999999999998</v>
      </c>
      <c r="G18" s="3">
        <v>66.3</v>
      </c>
      <c r="H18" s="2">
        <v>18</v>
      </c>
      <c r="I18" s="2">
        <v>8195</v>
      </c>
      <c r="J18" s="2">
        <v>543314</v>
      </c>
      <c r="K18" s="2">
        <v>3944</v>
      </c>
      <c r="L18">
        <v>15.146734</v>
      </c>
      <c r="M18" s="1">
        <v>32.42</v>
      </c>
      <c r="N18" s="1">
        <v>17.149999999999999</v>
      </c>
      <c r="O18" s="1">
        <v>49.57</v>
      </c>
    </row>
    <row r="19" spans="1:15" x14ac:dyDescent="0.2">
      <c r="A19" t="s">
        <v>9</v>
      </c>
      <c r="B19" t="s">
        <v>22</v>
      </c>
      <c r="C19" s="5">
        <v>182222104</v>
      </c>
      <c r="D19">
        <v>2020</v>
      </c>
      <c r="E19" s="3">
        <v>23.5</v>
      </c>
      <c r="F19" s="4">
        <v>0.35799999999999998</v>
      </c>
      <c r="G19" s="3">
        <v>65.7</v>
      </c>
      <c r="H19" s="2">
        <v>17</v>
      </c>
      <c r="I19" s="2">
        <v>2372</v>
      </c>
      <c r="J19" s="2">
        <v>155737</v>
      </c>
      <c r="K19" s="2">
        <v>6623</v>
      </c>
      <c r="L19">
        <v>60.965933</v>
      </c>
      <c r="M19" s="1">
        <v>78.95</v>
      </c>
      <c r="N19" s="1">
        <v>103.36</v>
      </c>
      <c r="O19" s="1">
        <v>182.31</v>
      </c>
    </row>
    <row r="20" spans="1:15" x14ac:dyDescent="0.2">
      <c r="A20" t="s">
        <v>9</v>
      </c>
      <c r="B20" t="s">
        <v>23</v>
      </c>
      <c r="C20" s="5">
        <v>182381101</v>
      </c>
      <c r="D20">
        <v>2020</v>
      </c>
      <c r="E20" s="3">
        <v>284.60000000000002</v>
      </c>
      <c r="F20" s="4">
        <v>2.4529999999999998</v>
      </c>
      <c r="G20" s="3">
        <v>116</v>
      </c>
      <c r="H20" s="2">
        <v>11</v>
      </c>
      <c r="I20" s="2">
        <v>5070</v>
      </c>
      <c r="J20" s="2">
        <v>588254</v>
      </c>
      <c r="K20" s="2">
        <v>2067</v>
      </c>
      <c r="L20">
        <v>4.0043610000000003</v>
      </c>
      <c r="M20" s="1">
        <v>68.59</v>
      </c>
      <c r="N20" s="1">
        <v>5.6</v>
      </c>
      <c r="O20" s="1">
        <v>74.19</v>
      </c>
    </row>
    <row r="21" spans="1:15" x14ac:dyDescent="0.2">
      <c r="A21" t="s">
        <v>9</v>
      </c>
      <c r="B21" t="s">
        <v>24</v>
      </c>
      <c r="C21" s="5">
        <v>83140401</v>
      </c>
      <c r="D21">
        <v>2020</v>
      </c>
      <c r="E21" s="3">
        <v>20.9</v>
      </c>
      <c r="F21" s="4">
        <v>1.0629999999999999</v>
      </c>
      <c r="G21" s="3">
        <v>19.7</v>
      </c>
      <c r="H21" s="2">
        <v>2</v>
      </c>
      <c r="I21" s="2">
        <v>51</v>
      </c>
      <c r="J21" s="2">
        <v>1005</v>
      </c>
      <c r="K21" s="2">
        <v>48</v>
      </c>
      <c r="L21">
        <v>2.5249130000000002</v>
      </c>
      <c r="M21" s="1">
        <v>2.5499999999999998</v>
      </c>
      <c r="N21" s="1">
        <v>0.66</v>
      </c>
      <c r="O21" s="1">
        <v>3.21</v>
      </c>
    </row>
    <row r="22" spans="1:15" x14ac:dyDescent="0.2">
      <c r="A22" t="s">
        <v>9</v>
      </c>
      <c r="B22" t="s">
        <v>25</v>
      </c>
      <c r="C22" s="5">
        <v>182402106</v>
      </c>
      <c r="D22">
        <v>2020</v>
      </c>
      <c r="E22" s="3">
        <v>1.3</v>
      </c>
      <c r="F22" s="4">
        <v>0.13400000000000001</v>
      </c>
      <c r="G22" s="3">
        <v>10</v>
      </c>
      <c r="H22" s="2">
        <v>1</v>
      </c>
      <c r="I22" s="2">
        <v>522</v>
      </c>
      <c r="J22" s="2">
        <v>5220</v>
      </c>
      <c r="K22" s="2">
        <v>3897</v>
      </c>
      <c r="L22">
        <v>2.7941760000000002</v>
      </c>
      <c r="M22" s="1">
        <v>24.49</v>
      </c>
      <c r="N22" s="1">
        <v>25.02</v>
      </c>
      <c r="O22" s="1">
        <v>49.51</v>
      </c>
    </row>
    <row r="23" spans="1:15" x14ac:dyDescent="0.2">
      <c r="A23" t="s">
        <v>9</v>
      </c>
      <c r="B23" t="s">
        <v>26</v>
      </c>
      <c r="C23" s="5">
        <v>182402107</v>
      </c>
      <c r="D23">
        <v>2020</v>
      </c>
      <c r="E23" s="3">
        <v>11.5</v>
      </c>
      <c r="F23" s="4">
        <v>0.112</v>
      </c>
      <c r="G23" s="3">
        <v>102.9</v>
      </c>
      <c r="H23" s="2">
        <v>3</v>
      </c>
      <c r="I23" s="2">
        <v>380</v>
      </c>
      <c r="J23" s="2">
        <v>39108</v>
      </c>
      <c r="K23" s="2">
        <v>3387</v>
      </c>
      <c r="L23">
        <v>4.0847699999999998</v>
      </c>
      <c r="M23" s="1">
        <v>19.36</v>
      </c>
      <c r="N23" s="1">
        <v>13.8</v>
      </c>
      <c r="O23" s="1">
        <v>33.17</v>
      </c>
    </row>
    <row r="24" spans="1:15" x14ac:dyDescent="0.2">
      <c r="A24" t="s">
        <v>9</v>
      </c>
      <c r="B24" t="s">
        <v>27</v>
      </c>
      <c r="C24" s="5">
        <v>182331101</v>
      </c>
      <c r="D24">
        <v>2020</v>
      </c>
      <c r="E24" s="3">
        <v>37.299999999999997</v>
      </c>
      <c r="F24" s="4">
        <v>0.22600000000000001</v>
      </c>
      <c r="G24" s="3">
        <v>164.7</v>
      </c>
      <c r="H24" s="2">
        <v>14</v>
      </c>
      <c r="I24" s="2">
        <v>971</v>
      </c>
      <c r="J24" s="2">
        <v>159897</v>
      </c>
      <c r="K24" s="2">
        <v>4290</v>
      </c>
      <c r="L24">
        <v>6.6040179999999999</v>
      </c>
      <c r="M24" s="1">
        <v>71.680000000000007</v>
      </c>
      <c r="N24" s="1">
        <v>26.49</v>
      </c>
      <c r="O24" s="1">
        <v>98.17</v>
      </c>
    </row>
    <row r="25" spans="1:15" x14ac:dyDescent="0.2">
      <c r="A25" t="s">
        <v>9</v>
      </c>
      <c r="B25" t="s">
        <v>28</v>
      </c>
      <c r="C25" s="5">
        <v>182131101</v>
      </c>
      <c r="D25">
        <v>2020</v>
      </c>
      <c r="E25" s="3">
        <v>44.3</v>
      </c>
      <c r="F25" s="4">
        <v>1.004</v>
      </c>
      <c r="G25" s="3">
        <v>44.1</v>
      </c>
      <c r="H25" s="2">
        <v>2</v>
      </c>
      <c r="I25" s="2">
        <v>1842</v>
      </c>
      <c r="J25" s="2">
        <v>81246</v>
      </c>
      <c r="K25" s="2">
        <v>1835</v>
      </c>
      <c r="L25">
        <v>4.0887760000000002</v>
      </c>
      <c r="M25" s="1">
        <v>25.87</v>
      </c>
      <c r="N25" s="1">
        <v>8.68</v>
      </c>
      <c r="O25" s="1">
        <v>34.54</v>
      </c>
    </row>
    <row r="26" spans="1:15" x14ac:dyDescent="0.2">
      <c r="A26" t="s">
        <v>9</v>
      </c>
      <c r="B26" t="s">
        <v>29</v>
      </c>
      <c r="C26" s="5">
        <v>182131104</v>
      </c>
      <c r="D26">
        <v>2020</v>
      </c>
      <c r="E26" s="3">
        <v>657.4</v>
      </c>
      <c r="F26" s="4">
        <v>1.452</v>
      </c>
      <c r="G26" s="3">
        <v>452.7</v>
      </c>
      <c r="H26" s="2">
        <v>26</v>
      </c>
      <c r="I26" s="2">
        <v>848</v>
      </c>
      <c r="J26" s="2">
        <v>383911</v>
      </c>
      <c r="K26" s="2">
        <v>584</v>
      </c>
      <c r="L26">
        <v>0.90201200000000004</v>
      </c>
      <c r="M26" s="1">
        <v>53.97</v>
      </c>
      <c r="N26" s="1">
        <v>0.56999999999999995</v>
      </c>
      <c r="O26" s="1">
        <v>54.55</v>
      </c>
    </row>
    <row r="27" spans="1:15" x14ac:dyDescent="0.2">
      <c r="A27" t="s">
        <v>9</v>
      </c>
      <c r="B27" t="s">
        <v>30</v>
      </c>
      <c r="C27" s="5">
        <v>182291101</v>
      </c>
      <c r="D27">
        <v>2020</v>
      </c>
      <c r="E27" s="3">
        <v>148.19999999999999</v>
      </c>
      <c r="F27" s="4">
        <v>1.847</v>
      </c>
      <c r="G27" s="3">
        <v>80.3</v>
      </c>
      <c r="H27" s="2">
        <v>14</v>
      </c>
      <c r="I27" s="2">
        <v>4806</v>
      </c>
      <c r="J27" s="2">
        <v>385684</v>
      </c>
      <c r="K27" s="2">
        <v>2602</v>
      </c>
      <c r="L27">
        <v>13.937150000000001</v>
      </c>
      <c r="M27" s="1">
        <v>25.23</v>
      </c>
      <c r="N27" s="1">
        <v>97.62</v>
      </c>
      <c r="O27" s="1">
        <v>122.84</v>
      </c>
    </row>
    <row r="28" spans="1:15" x14ac:dyDescent="0.2">
      <c r="A28" t="s">
        <v>9</v>
      </c>
      <c r="B28" t="s">
        <v>31</v>
      </c>
      <c r="C28" s="5">
        <v>182291102</v>
      </c>
      <c r="D28">
        <v>2020</v>
      </c>
      <c r="E28" s="3">
        <v>34.799999999999997</v>
      </c>
      <c r="F28" s="4">
        <v>1.069</v>
      </c>
      <c r="G28" s="3">
        <v>32.6</v>
      </c>
      <c r="H28" s="2">
        <v>6</v>
      </c>
      <c r="I28" s="2">
        <v>2295</v>
      </c>
      <c r="J28" s="2">
        <v>74763</v>
      </c>
      <c r="K28" s="2">
        <v>2147</v>
      </c>
      <c r="L28">
        <v>11.62542</v>
      </c>
      <c r="M28" s="1">
        <v>22.37</v>
      </c>
      <c r="N28" s="1">
        <v>12.37</v>
      </c>
      <c r="O28" s="1">
        <v>34.75</v>
      </c>
    </row>
    <row r="29" spans="1:15" x14ac:dyDescent="0.2">
      <c r="A29" t="s">
        <v>9</v>
      </c>
      <c r="B29" t="s">
        <v>32</v>
      </c>
      <c r="C29" s="5">
        <v>182492104</v>
      </c>
      <c r="D29">
        <v>2020</v>
      </c>
      <c r="E29" s="3">
        <v>94.2</v>
      </c>
      <c r="F29" s="4">
        <v>0.317</v>
      </c>
      <c r="G29" s="3">
        <v>296.8</v>
      </c>
      <c r="H29" s="2">
        <v>18</v>
      </c>
      <c r="I29" s="2">
        <v>671</v>
      </c>
      <c r="J29" s="2">
        <v>199160</v>
      </c>
      <c r="K29" s="2">
        <v>2114</v>
      </c>
      <c r="L29">
        <v>6.3379859999999999</v>
      </c>
      <c r="M29" s="1">
        <v>120.99</v>
      </c>
      <c r="N29" s="1">
        <v>15.85</v>
      </c>
      <c r="O29" s="1">
        <v>136.84</v>
      </c>
    </row>
    <row r="30" spans="1:15" x14ac:dyDescent="0.2">
      <c r="A30" t="s">
        <v>9</v>
      </c>
      <c r="B30" t="s">
        <v>33</v>
      </c>
      <c r="C30" s="5">
        <v>182492105</v>
      </c>
      <c r="D30">
        <v>2020</v>
      </c>
      <c r="E30" s="3">
        <v>58.9</v>
      </c>
      <c r="F30" s="4">
        <v>0.59</v>
      </c>
      <c r="G30" s="3">
        <v>99.9</v>
      </c>
      <c r="H30" s="2">
        <v>19</v>
      </c>
      <c r="I30" s="2">
        <v>2014</v>
      </c>
      <c r="J30" s="2">
        <v>201247</v>
      </c>
      <c r="K30" s="2">
        <v>3415</v>
      </c>
      <c r="L30">
        <v>67.484091000000006</v>
      </c>
      <c r="M30" s="1">
        <v>156.46</v>
      </c>
      <c r="N30" s="1">
        <v>31.99</v>
      </c>
      <c r="O30" s="1">
        <v>188.45</v>
      </c>
    </row>
    <row r="31" spans="1:15" x14ac:dyDescent="0.2">
      <c r="A31" t="s">
        <v>9</v>
      </c>
      <c r="B31" t="s">
        <v>34</v>
      </c>
      <c r="C31" s="5">
        <v>182492106</v>
      </c>
      <c r="D31">
        <v>2020</v>
      </c>
      <c r="E31" s="3">
        <v>10.5</v>
      </c>
      <c r="F31" s="4">
        <v>7.3999999999999996E-2</v>
      </c>
      <c r="G31" s="3">
        <v>142.80000000000001</v>
      </c>
      <c r="H31" s="2">
        <v>8</v>
      </c>
      <c r="I31" s="2">
        <v>314</v>
      </c>
      <c r="J31" s="2">
        <v>44828</v>
      </c>
      <c r="K31" s="2">
        <v>4258</v>
      </c>
      <c r="L31">
        <v>8.7531359999999996</v>
      </c>
      <c r="M31" s="1">
        <v>39.68</v>
      </c>
      <c r="N31" s="1">
        <v>28.99</v>
      </c>
      <c r="O31" s="1">
        <v>68.67</v>
      </c>
    </row>
    <row r="32" spans="1:15" x14ac:dyDescent="0.2">
      <c r="A32" t="s">
        <v>9</v>
      </c>
      <c r="B32" t="s">
        <v>35</v>
      </c>
      <c r="C32" s="5">
        <v>182981102</v>
      </c>
      <c r="D32">
        <v>2020</v>
      </c>
      <c r="E32" s="3">
        <v>151.4</v>
      </c>
      <c r="F32" s="4">
        <v>1.863</v>
      </c>
      <c r="G32" s="3">
        <v>81.3</v>
      </c>
      <c r="H32" s="2">
        <v>22</v>
      </c>
      <c r="I32" s="2">
        <v>1133</v>
      </c>
      <c r="J32" s="2">
        <v>92080</v>
      </c>
      <c r="K32" s="2">
        <v>608</v>
      </c>
      <c r="L32">
        <v>70.910482999999999</v>
      </c>
      <c r="M32" s="1">
        <v>103.95</v>
      </c>
      <c r="N32" s="1">
        <v>3.15</v>
      </c>
      <c r="O32" s="1">
        <v>107.1</v>
      </c>
    </row>
    <row r="33" spans="1:15" x14ac:dyDescent="0.2">
      <c r="A33" t="s">
        <v>9</v>
      </c>
      <c r="B33" t="s">
        <v>36</v>
      </c>
      <c r="C33" s="5">
        <v>182981103</v>
      </c>
      <c r="D33">
        <v>2020</v>
      </c>
      <c r="E33" s="3">
        <v>377.8</v>
      </c>
      <c r="F33" s="4">
        <v>1.2350000000000001</v>
      </c>
      <c r="G33" s="3">
        <v>305.89999999999998</v>
      </c>
      <c r="H33" s="2">
        <v>2</v>
      </c>
      <c r="I33" s="2">
        <v>21</v>
      </c>
      <c r="J33" s="2">
        <v>6423</v>
      </c>
      <c r="K33" s="2">
        <v>17</v>
      </c>
      <c r="L33">
        <v>13.159819000000001</v>
      </c>
      <c r="M33" s="1">
        <v>8.84</v>
      </c>
      <c r="N33" s="1">
        <v>0.27</v>
      </c>
      <c r="O33" s="1">
        <v>9.11</v>
      </c>
    </row>
    <row r="34" spans="1:15" x14ac:dyDescent="0.2">
      <c r="A34" t="s">
        <v>9</v>
      </c>
      <c r="B34" t="s">
        <v>37</v>
      </c>
      <c r="C34" s="5">
        <v>182031103</v>
      </c>
      <c r="D34">
        <v>2020</v>
      </c>
      <c r="E34" s="3">
        <v>4.5</v>
      </c>
      <c r="F34" s="4">
        <v>4.0000000000000001E-3</v>
      </c>
      <c r="G34" s="3">
        <v>1009.3</v>
      </c>
      <c r="H34" s="2">
        <v>2</v>
      </c>
      <c r="I34" s="2">
        <v>9</v>
      </c>
      <c r="J34" s="2">
        <v>9084</v>
      </c>
      <c r="K34" s="2">
        <v>2002</v>
      </c>
      <c r="L34">
        <v>18.329062</v>
      </c>
      <c r="M34" s="1">
        <v>27.45</v>
      </c>
      <c r="N34" s="1">
        <v>13.21</v>
      </c>
      <c r="O34" s="1">
        <v>40.659999999999997</v>
      </c>
    </row>
    <row r="35" spans="1:15" x14ac:dyDescent="0.2">
      <c r="A35" t="s">
        <v>9</v>
      </c>
      <c r="B35" t="s">
        <v>38</v>
      </c>
      <c r="C35" s="5">
        <v>182371111</v>
      </c>
      <c r="D35">
        <v>2020</v>
      </c>
      <c r="E35" s="3">
        <v>430.5</v>
      </c>
      <c r="F35" s="4">
        <v>1.8180000000000001</v>
      </c>
      <c r="G35" s="3">
        <v>236.8</v>
      </c>
      <c r="H35" s="2">
        <v>46</v>
      </c>
      <c r="I35" s="2">
        <v>2900</v>
      </c>
      <c r="J35" s="2">
        <v>686655</v>
      </c>
      <c r="K35" s="2">
        <v>1595</v>
      </c>
      <c r="L35">
        <v>106.0334</v>
      </c>
      <c r="M35" s="1">
        <v>106.04</v>
      </c>
      <c r="N35" s="1">
        <v>11.13</v>
      </c>
      <c r="O35" s="1">
        <v>117.17</v>
      </c>
    </row>
    <row r="36" spans="1:15" x14ac:dyDescent="0.2">
      <c r="A36" t="s">
        <v>9</v>
      </c>
      <c r="B36" t="s">
        <v>39</v>
      </c>
      <c r="C36" s="5">
        <v>182371112</v>
      </c>
      <c r="D36">
        <v>2020</v>
      </c>
      <c r="E36" s="3">
        <v>129.19999999999999</v>
      </c>
      <c r="F36" s="4">
        <v>1.139</v>
      </c>
      <c r="G36" s="3">
        <v>113.5</v>
      </c>
      <c r="H36" s="2">
        <v>12</v>
      </c>
      <c r="I36" s="2">
        <v>2057</v>
      </c>
      <c r="J36" s="2">
        <v>233386</v>
      </c>
      <c r="K36" s="2">
        <v>1806</v>
      </c>
      <c r="L36">
        <v>28.164400000000001</v>
      </c>
      <c r="M36" s="1">
        <v>35.840000000000003</v>
      </c>
      <c r="N36" s="1">
        <v>8.64</v>
      </c>
      <c r="O36" s="1">
        <v>44.48</v>
      </c>
    </row>
    <row r="37" spans="1:15" x14ac:dyDescent="0.2">
      <c r="A37" t="s">
        <v>9</v>
      </c>
      <c r="B37" t="s">
        <v>40</v>
      </c>
      <c r="C37" s="5">
        <v>182151101</v>
      </c>
      <c r="D37">
        <v>2020</v>
      </c>
      <c r="E37" s="3">
        <v>6.1</v>
      </c>
      <c r="F37" s="4">
        <v>6.3E-2</v>
      </c>
      <c r="G37" s="3">
        <v>96</v>
      </c>
      <c r="H37" s="2">
        <v>1</v>
      </c>
      <c r="I37" s="2">
        <v>9</v>
      </c>
      <c r="J37" s="2">
        <v>864</v>
      </c>
      <c r="K37" s="2">
        <v>142</v>
      </c>
      <c r="L37">
        <v>2.6192829999999998</v>
      </c>
      <c r="M37" s="1">
        <v>30.35</v>
      </c>
      <c r="N37" s="1">
        <v>0.3</v>
      </c>
      <c r="O37" s="1">
        <v>30.65</v>
      </c>
    </row>
    <row r="38" spans="1:15" x14ac:dyDescent="0.2">
      <c r="A38" t="s">
        <v>9</v>
      </c>
      <c r="B38" t="s">
        <v>41</v>
      </c>
      <c r="C38" s="5">
        <v>182082102</v>
      </c>
      <c r="D38">
        <v>2020</v>
      </c>
      <c r="E38" s="3">
        <v>49.8</v>
      </c>
      <c r="F38" s="4">
        <v>0.191</v>
      </c>
      <c r="G38" s="3">
        <v>261.2</v>
      </c>
      <c r="H38" s="2">
        <v>7</v>
      </c>
      <c r="I38" s="2">
        <v>45</v>
      </c>
      <c r="J38" s="2">
        <v>11756</v>
      </c>
      <c r="K38" s="2">
        <v>236</v>
      </c>
      <c r="L38">
        <v>5.0495929999999998</v>
      </c>
      <c r="M38" s="1">
        <v>51.21</v>
      </c>
      <c r="N38" s="1">
        <v>0.23</v>
      </c>
      <c r="O38" s="1">
        <v>51.44</v>
      </c>
    </row>
    <row r="39" spans="1:15" x14ac:dyDescent="0.2">
      <c r="A39" t="s">
        <v>9</v>
      </c>
      <c r="B39" t="s">
        <v>42</v>
      </c>
      <c r="C39" s="5">
        <v>182082103</v>
      </c>
      <c r="D39">
        <v>2020</v>
      </c>
      <c r="E39" s="3">
        <v>291.3</v>
      </c>
      <c r="F39" s="4">
        <v>2.8029999999999999</v>
      </c>
      <c r="G39" s="3">
        <v>103.9</v>
      </c>
      <c r="H39" s="2">
        <v>17</v>
      </c>
      <c r="I39" s="2">
        <v>4045</v>
      </c>
      <c r="J39" s="2">
        <v>420329</v>
      </c>
      <c r="K39" s="2">
        <v>1443</v>
      </c>
      <c r="L39">
        <v>46.145347999999998</v>
      </c>
      <c r="M39" s="1">
        <v>161.87</v>
      </c>
      <c r="N39" s="1">
        <v>10.08</v>
      </c>
      <c r="O39" s="1">
        <v>171.95</v>
      </c>
    </row>
    <row r="40" spans="1:15" x14ac:dyDescent="0.2">
      <c r="A40" t="s">
        <v>9</v>
      </c>
      <c r="B40" t="s">
        <v>43</v>
      </c>
      <c r="C40" s="5">
        <v>182090401</v>
      </c>
      <c r="D40">
        <v>2020</v>
      </c>
      <c r="E40" s="3">
        <v>0</v>
      </c>
      <c r="F40" s="4">
        <v>0</v>
      </c>
      <c r="G40" s="3">
        <v>0</v>
      </c>
      <c r="H40" s="2">
        <v>0</v>
      </c>
      <c r="I40" s="2">
        <v>0</v>
      </c>
      <c r="J40" s="2">
        <v>0</v>
      </c>
      <c r="K40" s="2">
        <v>692</v>
      </c>
      <c r="L40">
        <v>0</v>
      </c>
      <c r="M40" s="1">
        <v>4.55</v>
      </c>
      <c r="N40" s="1">
        <v>0.35</v>
      </c>
      <c r="O40" s="1">
        <v>4.9000000000000004</v>
      </c>
    </row>
    <row r="41" spans="1:15" x14ac:dyDescent="0.2">
      <c r="A41" t="s">
        <v>9</v>
      </c>
      <c r="B41" t="s">
        <v>44</v>
      </c>
      <c r="C41" s="5">
        <v>182090402</v>
      </c>
      <c r="D41">
        <v>2020</v>
      </c>
      <c r="E41" s="3">
        <v>0</v>
      </c>
      <c r="F41" s="4">
        <v>0</v>
      </c>
      <c r="G41" s="3">
        <v>0</v>
      </c>
      <c r="H41" s="2">
        <v>0</v>
      </c>
      <c r="I41" s="2">
        <v>0</v>
      </c>
      <c r="J41" s="2">
        <v>0</v>
      </c>
      <c r="K41" s="2">
        <v>922</v>
      </c>
      <c r="L41">
        <v>1.136185</v>
      </c>
      <c r="M41" s="1">
        <v>4.25</v>
      </c>
      <c r="N41" s="1">
        <v>1.06</v>
      </c>
      <c r="O41" s="1">
        <v>5.31</v>
      </c>
    </row>
    <row r="42" spans="1:15" x14ac:dyDescent="0.2">
      <c r="A42" t="s">
        <v>9</v>
      </c>
      <c r="B42" t="s">
        <v>45</v>
      </c>
      <c r="C42" s="5">
        <v>182941101</v>
      </c>
      <c r="D42">
        <v>2020</v>
      </c>
      <c r="E42" s="3">
        <v>128.69999999999999</v>
      </c>
      <c r="F42" s="4">
        <v>0.49399999999999999</v>
      </c>
      <c r="G42" s="3">
        <v>260.39999999999998</v>
      </c>
      <c r="H42" s="2">
        <v>6</v>
      </c>
      <c r="I42" s="2">
        <v>290</v>
      </c>
      <c r="J42" s="2">
        <v>75520</v>
      </c>
      <c r="K42" s="2">
        <v>587</v>
      </c>
      <c r="L42">
        <v>23.996514000000001</v>
      </c>
      <c r="M42" s="1">
        <v>26.91</v>
      </c>
      <c r="N42" s="1">
        <v>3.11</v>
      </c>
      <c r="O42" s="1">
        <v>30.02</v>
      </c>
    </row>
    <row r="43" spans="1:15" x14ac:dyDescent="0.2">
      <c r="A43" t="s">
        <v>9</v>
      </c>
      <c r="B43" t="s">
        <v>46</v>
      </c>
      <c r="C43" s="5">
        <v>182941102</v>
      </c>
      <c r="D43">
        <v>2020</v>
      </c>
      <c r="E43" s="3">
        <v>420.1</v>
      </c>
      <c r="F43" s="4">
        <v>1.5780000000000001</v>
      </c>
      <c r="G43" s="3">
        <v>266.10000000000002</v>
      </c>
      <c r="H43" s="2">
        <v>10</v>
      </c>
      <c r="I43" s="2">
        <v>835</v>
      </c>
      <c r="J43" s="2">
        <v>222230</v>
      </c>
      <c r="K43" s="2">
        <v>529</v>
      </c>
      <c r="L43">
        <v>53.762979000000001</v>
      </c>
      <c r="M43" s="1">
        <v>54.44</v>
      </c>
      <c r="N43" s="1">
        <v>10.43</v>
      </c>
      <c r="O43" s="1">
        <v>64.87</v>
      </c>
    </row>
    <row r="44" spans="1:15" x14ac:dyDescent="0.2">
      <c r="A44" t="s">
        <v>9</v>
      </c>
      <c r="B44" t="s">
        <v>47</v>
      </c>
      <c r="C44" s="5">
        <v>182440422</v>
      </c>
      <c r="D44">
        <v>2020</v>
      </c>
      <c r="E44" s="3">
        <v>16.899999999999999</v>
      </c>
      <c r="F44" s="4">
        <v>7.3999999999999996E-2</v>
      </c>
      <c r="G44" s="3">
        <v>228</v>
      </c>
      <c r="H44" s="2">
        <v>1</v>
      </c>
      <c r="I44" s="2">
        <v>58</v>
      </c>
      <c r="J44" s="2">
        <v>13224</v>
      </c>
      <c r="K44" s="2">
        <v>784</v>
      </c>
      <c r="L44">
        <v>0.64463300000000001</v>
      </c>
      <c r="M44" s="1">
        <v>6.89</v>
      </c>
      <c r="N44" s="1">
        <v>1.36</v>
      </c>
      <c r="O44" s="1">
        <v>8.25</v>
      </c>
    </row>
    <row r="45" spans="1:15" x14ac:dyDescent="0.2">
      <c r="A45" t="s">
        <v>9</v>
      </c>
      <c r="B45" t="s">
        <v>48</v>
      </c>
      <c r="C45" s="5">
        <v>83252102</v>
      </c>
      <c r="D45">
        <v>2020</v>
      </c>
      <c r="E45" s="3">
        <v>77.3</v>
      </c>
      <c r="F45" s="4">
        <v>1.788</v>
      </c>
      <c r="G45" s="3">
        <v>43.2</v>
      </c>
      <c r="H45" s="2">
        <v>15</v>
      </c>
      <c r="I45" s="2">
        <v>7838</v>
      </c>
      <c r="J45" s="2">
        <v>338602</v>
      </c>
      <c r="K45" s="2">
        <v>4383</v>
      </c>
      <c r="L45">
        <v>2.1883530000000002</v>
      </c>
      <c r="M45" s="1">
        <v>18.18</v>
      </c>
      <c r="N45" s="1">
        <v>8.61</v>
      </c>
      <c r="O45" s="1">
        <v>26.79</v>
      </c>
    </row>
    <row r="46" spans="1:15" x14ac:dyDescent="0.2">
      <c r="A46" t="s">
        <v>9</v>
      </c>
      <c r="B46" t="s">
        <v>49</v>
      </c>
      <c r="C46" s="5">
        <v>83252104</v>
      </c>
      <c r="D46">
        <v>2020</v>
      </c>
      <c r="E46" s="3">
        <v>37.6</v>
      </c>
      <c r="F46" s="4">
        <v>1.0669999999999999</v>
      </c>
      <c r="G46" s="3">
        <v>35.299999999999997</v>
      </c>
      <c r="H46" s="2">
        <v>4</v>
      </c>
      <c r="I46" s="2">
        <v>6868</v>
      </c>
      <c r="J46" s="2">
        <v>242325</v>
      </c>
      <c r="K46" s="2">
        <v>6437</v>
      </c>
      <c r="L46">
        <v>17.438597999999999</v>
      </c>
      <c r="M46" s="1">
        <v>38.49</v>
      </c>
      <c r="N46" s="1">
        <v>17.88</v>
      </c>
      <c r="O46" s="1">
        <v>56.38</v>
      </c>
    </row>
    <row r="47" spans="1:15" x14ac:dyDescent="0.2">
      <c r="A47" t="s">
        <v>9</v>
      </c>
      <c r="B47" t="s">
        <v>50</v>
      </c>
      <c r="C47" s="5">
        <v>83252105</v>
      </c>
      <c r="D47">
        <v>2020</v>
      </c>
      <c r="E47" s="3">
        <v>587.29999999999995</v>
      </c>
      <c r="F47" s="4">
        <v>13.83</v>
      </c>
      <c r="G47" s="3">
        <v>42.5</v>
      </c>
      <c r="H47" s="2">
        <v>9</v>
      </c>
      <c r="I47" s="2">
        <v>4633</v>
      </c>
      <c r="J47" s="2">
        <v>196751</v>
      </c>
      <c r="K47" s="2">
        <v>335</v>
      </c>
      <c r="L47">
        <v>7.4461170000000001</v>
      </c>
      <c r="M47" s="1">
        <v>29.61</v>
      </c>
      <c r="N47" s="1">
        <v>10.74</v>
      </c>
      <c r="O47" s="1">
        <v>40.35</v>
      </c>
    </row>
    <row r="48" spans="1:15" x14ac:dyDescent="0.2">
      <c r="A48" t="s">
        <v>9</v>
      </c>
      <c r="B48" t="s">
        <v>51</v>
      </c>
      <c r="C48" s="5">
        <v>83252106</v>
      </c>
      <c r="D48">
        <v>2020</v>
      </c>
      <c r="E48" s="3">
        <v>76.5</v>
      </c>
      <c r="F48" s="4">
        <v>0.69299999999999995</v>
      </c>
      <c r="G48" s="3">
        <v>110.4</v>
      </c>
      <c r="H48" s="2">
        <v>20</v>
      </c>
      <c r="I48" s="2">
        <v>1178</v>
      </c>
      <c r="J48" s="2">
        <v>130037</v>
      </c>
      <c r="K48" s="2">
        <v>1699</v>
      </c>
      <c r="L48">
        <v>36.428888000000001</v>
      </c>
      <c r="M48" s="1">
        <v>51.7</v>
      </c>
      <c r="N48" s="1">
        <v>7.46</v>
      </c>
      <c r="O48" s="1">
        <v>59.16</v>
      </c>
    </row>
    <row r="49" spans="1:15" x14ac:dyDescent="0.2">
      <c r="A49" t="s">
        <v>9</v>
      </c>
      <c r="B49" t="s">
        <v>52</v>
      </c>
      <c r="C49" s="5">
        <v>83252107</v>
      </c>
      <c r="D49">
        <v>2020</v>
      </c>
      <c r="E49" s="3">
        <v>8.9</v>
      </c>
      <c r="F49" s="4">
        <v>0.82499999999999996</v>
      </c>
      <c r="G49" s="3">
        <v>10.8</v>
      </c>
      <c r="H49" s="2">
        <v>11</v>
      </c>
      <c r="I49" s="2">
        <v>6645</v>
      </c>
      <c r="J49" s="2">
        <v>71587</v>
      </c>
      <c r="K49" s="2">
        <v>8056</v>
      </c>
      <c r="L49">
        <v>12.671158999999999</v>
      </c>
      <c r="M49" s="1">
        <v>52.17</v>
      </c>
      <c r="N49" s="1">
        <v>11.92</v>
      </c>
      <c r="O49" s="1">
        <v>64.09</v>
      </c>
    </row>
    <row r="50" spans="1:15" x14ac:dyDescent="0.2">
      <c r="A50" t="s">
        <v>9</v>
      </c>
      <c r="B50" t="s">
        <v>53</v>
      </c>
      <c r="C50" s="5">
        <v>83252109</v>
      </c>
      <c r="D50">
        <v>2020</v>
      </c>
      <c r="E50" s="3">
        <v>222.6</v>
      </c>
      <c r="F50" s="4">
        <v>1.4490000000000001</v>
      </c>
      <c r="G50" s="3">
        <v>153.6</v>
      </c>
      <c r="H50" s="2">
        <v>13</v>
      </c>
      <c r="I50" s="2">
        <v>9524</v>
      </c>
      <c r="J50" s="2">
        <v>1462930</v>
      </c>
      <c r="K50" s="2">
        <v>6573</v>
      </c>
      <c r="L50">
        <v>4.131894</v>
      </c>
      <c r="M50" s="1">
        <v>23.58</v>
      </c>
      <c r="N50" s="1">
        <v>15.26</v>
      </c>
      <c r="O50" s="1">
        <v>38.840000000000003</v>
      </c>
    </row>
    <row r="51" spans="1:15" x14ac:dyDescent="0.2">
      <c r="A51" t="s">
        <v>9</v>
      </c>
      <c r="B51" t="s">
        <v>54</v>
      </c>
      <c r="C51" s="5">
        <v>182961110</v>
      </c>
      <c r="D51">
        <v>2020</v>
      </c>
      <c r="E51" s="3">
        <v>204</v>
      </c>
      <c r="F51" s="4">
        <v>2.5830000000000002</v>
      </c>
      <c r="G51" s="3">
        <v>79</v>
      </c>
      <c r="H51" s="2">
        <v>18</v>
      </c>
      <c r="I51" s="2">
        <v>9698</v>
      </c>
      <c r="J51" s="2">
        <v>765912</v>
      </c>
      <c r="K51" s="2">
        <v>3755</v>
      </c>
      <c r="L51">
        <v>0.42929299999999998</v>
      </c>
      <c r="M51" s="1">
        <v>79.66</v>
      </c>
      <c r="N51" s="1">
        <v>19.03</v>
      </c>
      <c r="O51" s="1">
        <v>98.69</v>
      </c>
    </row>
    <row r="52" spans="1:15" x14ac:dyDescent="0.2">
      <c r="A52" t="s">
        <v>9</v>
      </c>
      <c r="B52" t="s">
        <v>55</v>
      </c>
      <c r="C52" s="5">
        <v>182731101</v>
      </c>
      <c r="D52">
        <v>2020</v>
      </c>
      <c r="E52" s="3">
        <v>117.7</v>
      </c>
      <c r="F52" s="4">
        <v>2.0510000000000002</v>
      </c>
      <c r="G52" s="3">
        <v>57.4</v>
      </c>
      <c r="H52" s="2">
        <v>8</v>
      </c>
      <c r="I52" s="2">
        <v>3482</v>
      </c>
      <c r="J52" s="2">
        <v>199835</v>
      </c>
      <c r="K52" s="2">
        <v>1698</v>
      </c>
      <c r="L52">
        <v>26.982067000000001</v>
      </c>
      <c r="M52" s="1">
        <v>31.67</v>
      </c>
      <c r="N52" s="1">
        <v>14.96</v>
      </c>
      <c r="O52" s="1">
        <v>46.63</v>
      </c>
    </row>
    <row r="53" spans="1:15" x14ac:dyDescent="0.2">
      <c r="A53" t="s">
        <v>9</v>
      </c>
      <c r="B53" t="s">
        <v>56</v>
      </c>
      <c r="C53" s="5">
        <v>182731102</v>
      </c>
      <c r="D53">
        <v>2020</v>
      </c>
      <c r="E53" s="3">
        <v>62</v>
      </c>
      <c r="F53" s="4">
        <v>1.151</v>
      </c>
      <c r="G53" s="3">
        <v>53.9</v>
      </c>
      <c r="H53" s="2">
        <v>21</v>
      </c>
      <c r="I53" s="2">
        <v>2433</v>
      </c>
      <c r="J53" s="2">
        <v>131142</v>
      </c>
      <c r="K53" s="2">
        <v>2114</v>
      </c>
      <c r="L53">
        <v>23.862057</v>
      </c>
      <c r="M53" s="1">
        <v>58.43</v>
      </c>
      <c r="N53" s="1">
        <v>25.91</v>
      </c>
      <c r="O53" s="1">
        <v>84.34</v>
      </c>
    </row>
    <row r="54" spans="1:15" x14ac:dyDescent="0.2">
      <c r="A54" t="s">
        <v>9</v>
      </c>
      <c r="B54" t="s">
        <v>57</v>
      </c>
      <c r="C54" s="5">
        <v>83260401</v>
      </c>
      <c r="D54">
        <v>2020</v>
      </c>
      <c r="E54" s="3">
        <v>0.5</v>
      </c>
      <c r="F54" s="4">
        <v>2.1999999999999999E-2</v>
      </c>
      <c r="G54" s="3">
        <v>21</v>
      </c>
      <c r="H54" s="2">
        <v>1</v>
      </c>
      <c r="I54" s="2">
        <v>23</v>
      </c>
      <c r="J54" s="2">
        <v>483</v>
      </c>
      <c r="K54" s="2">
        <v>1049</v>
      </c>
      <c r="L54">
        <v>2.2471540000000001</v>
      </c>
      <c r="M54" s="1">
        <v>7.09</v>
      </c>
      <c r="N54" s="1">
        <v>0.28000000000000003</v>
      </c>
      <c r="O54" s="1">
        <v>7.37</v>
      </c>
    </row>
    <row r="55" spans="1:15" x14ac:dyDescent="0.2">
      <c r="A55" t="s">
        <v>9</v>
      </c>
      <c r="B55" t="s">
        <v>58</v>
      </c>
      <c r="C55" s="5">
        <v>182191101</v>
      </c>
      <c r="D55">
        <v>2020</v>
      </c>
      <c r="E55" s="3">
        <v>253.5</v>
      </c>
      <c r="F55" s="4">
        <v>1.4770000000000001</v>
      </c>
      <c r="G55" s="3">
        <v>171.6</v>
      </c>
      <c r="H55" s="2">
        <v>7</v>
      </c>
      <c r="I55" s="2">
        <v>229</v>
      </c>
      <c r="J55" s="2">
        <v>39288</v>
      </c>
      <c r="K55" s="2">
        <v>155</v>
      </c>
      <c r="L55">
        <v>4.9608639999999999</v>
      </c>
      <c r="M55" s="1">
        <v>54.17</v>
      </c>
      <c r="N55" s="1">
        <v>0.3</v>
      </c>
      <c r="O55" s="1">
        <v>54.47</v>
      </c>
    </row>
    <row r="56" spans="1:15" x14ac:dyDescent="0.2">
      <c r="A56" t="s">
        <v>9</v>
      </c>
      <c r="B56" t="s">
        <v>59</v>
      </c>
      <c r="C56" s="5">
        <v>182742101</v>
      </c>
      <c r="D56">
        <v>2020</v>
      </c>
      <c r="E56" s="3">
        <v>23.1</v>
      </c>
      <c r="F56" s="4">
        <v>0.35199999999999998</v>
      </c>
      <c r="G56" s="3">
        <v>65.5</v>
      </c>
      <c r="H56" s="2">
        <v>12</v>
      </c>
      <c r="I56" s="2">
        <v>591</v>
      </c>
      <c r="J56" s="2">
        <v>38730</v>
      </c>
      <c r="K56" s="2">
        <v>1677</v>
      </c>
      <c r="L56">
        <v>4.8529910000000003</v>
      </c>
      <c r="M56" s="1">
        <v>48.44</v>
      </c>
      <c r="N56" s="1">
        <v>12.37</v>
      </c>
      <c r="O56" s="1">
        <v>60.81</v>
      </c>
    </row>
    <row r="57" spans="1:15" x14ac:dyDescent="0.2">
      <c r="A57" t="s">
        <v>9</v>
      </c>
      <c r="B57" t="s">
        <v>60</v>
      </c>
      <c r="C57" s="5">
        <v>182742104</v>
      </c>
      <c r="D57">
        <v>2020</v>
      </c>
      <c r="E57" s="3">
        <v>187.3</v>
      </c>
      <c r="F57" s="4">
        <v>2.0779999999999998</v>
      </c>
      <c r="G57" s="3">
        <v>90.2</v>
      </c>
      <c r="H57" s="2">
        <v>10</v>
      </c>
      <c r="I57" s="2">
        <v>2697</v>
      </c>
      <c r="J57" s="2">
        <v>243154</v>
      </c>
      <c r="K57" s="2">
        <v>1298</v>
      </c>
      <c r="L57">
        <v>29.127708999999999</v>
      </c>
      <c r="M57" s="1">
        <v>52.54</v>
      </c>
      <c r="N57" s="1">
        <v>5.24</v>
      </c>
      <c r="O57" s="1">
        <v>57.78</v>
      </c>
    </row>
    <row r="58" spans="1:15" x14ac:dyDescent="0.2">
      <c r="A58" t="s">
        <v>9</v>
      </c>
      <c r="B58" t="s">
        <v>61</v>
      </c>
      <c r="C58" s="5">
        <v>183181101</v>
      </c>
      <c r="D58">
        <v>2020</v>
      </c>
      <c r="E58" s="3">
        <v>174.3</v>
      </c>
      <c r="F58" s="4">
        <v>2.2799999999999998</v>
      </c>
      <c r="G58" s="3">
        <v>76.400000000000006</v>
      </c>
      <c r="H58" s="2">
        <v>9</v>
      </c>
      <c r="I58" s="2">
        <v>1484</v>
      </c>
      <c r="J58" s="2">
        <v>113438</v>
      </c>
      <c r="K58" s="2">
        <v>651</v>
      </c>
      <c r="L58">
        <v>38.651398</v>
      </c>
      <c r="M58" s="1">
        <v>55.92</v>
      </c>
      <c r="N58" s="1">
        <v>2.96</v>
      </c>
      <c r="O58" s="1">
        <v>58.88</v>
      </c>
    </row>
    <row r="59" spans="1:15" x14ac:dyDescent="0.2">
      <c r="A59" t="s">
        <v>9</v>
      </c>
      <c r="B59" t="s">
        <v>62</v>
      </c>
      <c r="C59" s="5">
        <v>83500401</v>
      </c>
      <c r="D59">
        <v>2020</v>
      </c>
      <c r="E59" s="3">
        <v>30.7</v>
      </c>
      <c r="F59" s="4">
        <v>5.3999999999999999E-2</v>
      </c>
      <c r="G59" s="3">
        <v>567</v>
      </c>
      <c r="H59" s="2">
        <v>1</v>
      </c>
      <c r="I59" s="2">
        <v>20</v>
      </c>
      <c r="J59" s="2">
        <v>11340</v>
      </c>
      <c r="K59" s="2">
        <v>369</v>
      </c>
      <c r="L59">
        <v>8.1777949999999997</v>
      </c>
      <c r="M59" s="1">
        <v>9.2799999999999994</v>
      </c>
      <c r="N59" s="1">
        <v>1.93</v>
      </c>
      <c r="O59" s="1">
        <v>11.21</v>
      </c>
    </row>
    <row r="60" spans="1:15" x14ac:dyDescent="0.2">
      <c r="A60" t="s">
        <v>9</v>
      </c>
      <c r="B60" t="s">
        <v>63</v>
      </c>
      <c r="C60" s="5">
        <v>83500402</v>
      </c>
      <c r="D60">
        <v>2020</v>
      </c>
      <c r="E60" s="3">
        <v>0</v>
      </c>
      <c r="F60" s="4">
        <v>0</v>
      </c>
      <c r="G60" s="3">
        <v>0</v>
      </c>
      <c r="H60" s="2">
        <v>0</v>
      </c>
      <c r="I60" s="2">
        <v>0</v>
      </c>
      <c r="J60" s="2">
        <v>0</v>
      </c>
      <c r="K60" s="2">
        <v>165</v>
      </c>
      <c r="L60">
        <v>0.134959</v>
      </c>
      <c r="M60" s="1">
        <v>1.56</v>
      </c>
      <c r="N60" s="1">
        <v>1.27</v>
      </c>
      <c r="O60" s="1">
        <v>2.83</v>
      </c>
    </row>
    <row r="61" spans="1:15" x14ac:dyDescent="0.2">
      <c r="A61" t="s">
        <v>9</v>
      </c>
      <c r="B61" t="s">
        <v>64</v>
      </c>
      <c r="C61" s="5">
        <v>182051114</v>
      </c>
      <c r="D61">
        <v>2020</v>
      </c>
      <c r="E61" s="3">
        <v>1.3</v>
      </c>
      <c r="F61" s="4">
        <v>8.0000000000000002E-3</v>
      </c>
      <c r="G61" s="3">
        <v>169.1</v>
      </c>
      <c r="H61" s="2">
        <v>3</v>
      </c>
      <c r="I61" s="2">
        <v>22</v>
      </c>
      <c r="J61" s="2">
        <v>3720</v>
      </c>
      <c r="K61" s="2">
        <v>2758</v>
      </c>
      <c r="L61">
        <v>1.4144749999999999</v>
      </c>
      <c r="M61" s="1">
        <v>18.7</v>
      </c>
      <c r="N61" s="1">
        <v>9.5</v>
      </c>
      <c r="O61" s="1">
        <v>28.21</v>
      </c>
    </row>
    <row r="62" spans="1:15" x14ac:dyDescent="0.2">
      <c r="A62" t="s">
        <v>9</v>
      </c>
      <c r="B62" t="s">
        <v>65</v>
      </c>
      <c r="C62" s="5">
        <v>182052101</v>
      </c>
      <c r="D62">
        <v>2020</v>
      </c>
      <c r="E62" s="3">
        <v>135</v>
      </c>
      <c r="F62" s="4">
        <v>0.46600000000000003</v>
      </c>
      <c r="G62" s="3">
        <v>289.60000000000002</v>
      </c>
      <c r="H62" s="2">
        <v>11</v>
      </c>
      <c r="I62" s="2">
        <v>1171</v>
      </c>
      <c r="J62" s="2">
        <v>339065</v>
      </c>
      <c r="K62" s="2">
        <v>2511</v>
      </c>
      <c r="L62">
        <v>5.8311320000000002</v>
      </c>
      <c r="M62" s="1">
        <v>81.86</v>
      </c>
      <c r="N62" s="1">
        <v>15.21</v>
      </c>
      <c r="O62" s="1">
        <v>97.07</v>
      </c>
    </row>
    <row r="63" spans="1:15" x14ac:dyDescent="0.2">
      <c r="A63" t="s">
        <v>9</v>
      </c>
      <c r="B63" t="s">
        <v>66</v>
      </c>
      <c r="C63" s="5">
        <v>182052102</v>
      </c>
      <c r="D63">
        <v>2020</v>
      </c>
      <c r="E63" s="3">
        <v>393.4</v>
      </c>
      <c r="F63" s="4">
        <v>3.4430000000000001</v>
      </c>
      <c r="G63" s="3">
        <v>114.3</v>
      </c>
      <c r="H63" s="2">
        <v>9</v>
      </c>
      <c r="I63" s="2">
        <v>2186</v>
      </c>
      <c r="J63" s="2">
        <v>249791</v>
      </c>
      <c r="K63" s="2">
        <v>635</v>
      </c>
      <c r="L63">
        <v>33.594132000000002</v>
      </c>
      <c r="M63" s="1">
        <v>53.68</v>
      </c>
      <c r="N63" s="1">
        <v>4.0199999999999996</v>
      </c>
      <c r="O63" s="1">
        <v>57.69</v>
      </c>
    </row>
    <row r="64" spans="1:15" x14ac:dyDescent="0.2">
      <c r="A64" t="s">
        <v>9</v>
      </c>
      <c r="B64" t="s">
        <v>67</v>
      </c>
      <c r="C64" s="5">
        <v>182201102</v>
      </c>
      <c r="D64">
        <v>2020</v>
      </c>
      <c r="E64" s="3">
        <v>18.7</v>
      </c>
      <c r="F64" s="4">
        <v>4.2000000000000003E-2</v>
      </c>
      <c r="G64" s="3">
        <v>445.2</v>
      </c>
      <c r="H64" s="2">
        <v>2</v>
      </c>
      <c r="I64" s="2">
        <v>12</v>
      </c>
      <c r="J64" s="2">
        <v>5342</v>
      </c>
      <c r="K64" s="2">
        <v>285</v>
      </c>
      <c r="L64">
        <v>3.5402830000000001</v>
      </c>
      <c r="M64" s="1">
        <v>33.4</v>
      </c>
      <c r="N64" s="1">
        <v>0.68</v>
      </c>
      <c r="O64" s="1">
        <v>34.08</v>
      </c>
    </row>
    <row r="65" spans="1:15" x14ac:dyDescent="0.2">
      <c r="A65" t="s">
        <v>9</v>
      </c>
      <c r="B65" t="s">
        <v>68</v>
      </c>
      <c r="C65" s="5">
        <v>182201104</v>
      </c>
      <c r="D65">
        <v>2020</v>
      </c>
      <c r="E65" s="3">
        <v>358.1</v>
      </c>
      <c r="F65" s="4">
        <v>2.3969999999999998</v>
      </c>
      <c r="G65" s="3">
        <v>149.4</v>
      </c>
      <c r="H65" s="2">
        <v>19</v>
      </c>
      <c r="I65" s="2">
        <v>1110</v>
      </c>
      <c r="J65" s="2">
        <v>165822</v>
      </c>
      <c r="K65" s="2">
        <v>463</v>
      </c>
      <c r="L65">
        <v>9.2080959999999994</v>
      </c>
      <c r="M65" s="1">
        <v>51.74</v>
      </c>
      <c r="N65" s="1">
        <v>2.82</v>
      </c>
      <c r="O65" s="1">
        <v>54.56</v>
      </c>
    </row>
    <row r="66" spans="1:15" x14ac:dyDescent="0.2">
      <c r="A66" t="s">
        <v>9</v>
      </c>
      <c r="B66" t="s">
        <v>69</v>
      </c>
      <c r="C66" s="5">
        <v>183221111</v>
      </c>
      <c r="D66">
        <v>2020</v>
      </c>
      <c r="E66" s="3">
        <v>26</v>
      </c>
      <c r="F66" s="4">
        <v>0.191</v>
      </c>
      <c r="G66" s="3">
        <v>136.1</v>
      </c>
      <c r="H66" s="2">
        <v>3</v>
      </c>
      <c r="I66" s="2">
        <v>74</v>
      </c>
      <c r="J66" s="2">
        <v>10068</v>
      </c>
      <c r="K66" s="2">
        <v>387</v>
      </c>
      <c r="L66">
        <v>6.6788E-2</v>
      </c>
      <c r="M66" s="1">
        <v>32.86</v>
      </c>
      <c r="N66" s="1">
        <v>0.98</v>
      </c>
      <c r="O66" s="1">
        <v>33.840000000000003</v>
      </c>
    </row>
    <row r="67" spans="1:15" x14ac:dyDescent="0.2">
      <c r="A67" t="s">
        <v>9</v>
      </c>
      <c r="B67" t="s">
        <v>70</v>
      </c>
      <c r="C67" s="5">
        <v>182852201</v>
      </c>
      <c r="D67">
        <v>2020</v>
      </c>
      <c r="E67" s="3">
        <v>18.3</v>
      </c>
      <c r="F67" s="4">
        <v>7.6999999999999999E-2</v>
      </c>
      <c r="G67" s="3">
        <v>239.5</v>
      </c>
      <c r="H67" s="2">
        <v>5</v>
      </c>
      <c r="I67" s="2">
        <v>137</v>
      </c>
      <c r="J67" s="2">
        <v>32818</v>
      </c>
      <c r="K67" s="2">
        <v>1789</v>
      </c>
      <c r="L67">
        <v>15.096693999999999</v>
      </c>
      <c r="M67" s="1">
        <v>17.420000000000002</v>
      </c>
      <c r="N67" s="1">
        <v>13.65</v>
      </c>
      <c r="O67" s="1">
        <v>31.07</v>
      </c>
    </row>
    <row r="68" spans="1:15" x14ac:dyDescent="0.2">
      <c r="A68" t="s">
        <v>9</v>
      </c>
      <c r="B68" t="s">
        <v>71</v>
      </c>
      <c r="C68" s="5">
        <v>182852202</v>
      </c>
      <c r="D68">
        <v>2020</v>
      </c>
      <c r="E68" s="3">
        <v>95.8</v>
      </c>
      <c r="F68" s="4">
        <v>0.33700000000000002</v>
      </c>
      <c r="G68" s="3">
        <v>284.3</v>
      </c>
      <c r="H68" s="2">
        <v>12</v>
      </c>
      <c r="I68" s="2">
        <v>2062</v>
      </c>
      <c r="J68" s="2">
        <v>586232</v>
      </c>
      <c r="K68" s="2">
        <v>6119</v>
      </c>
      <c r="L68">
        <v>15.787837</v>
      </c>
      <c r="M68" s="1">
        <v>46.54</v>
      </c>
      <c r="N68" s="1">
        <v>16.809999999999999</v>
      </c>
      <c r="O68" s="1">
        <v>63.35</v>
      </c>
    </row>
    <row r="69" spans="1:15" x14ac:dyDescent="0.2">
      <c r="A69" t="s">
        <v>9</v>
      </c>
      <c r="B69" t="s">
        <v>72</v>
      </c>
      <c r="C69" s="5">
        <v>182852203</v>
      </c>
      <c r="D69">
        <v>2020</v>
      </c>
      <c r="E69" s="3">
        <v>8.3000000000000007</v>
      </c>
      <c r="F69" s="4">
        <v>3.5000000000000003E-2</v>
      </c>
      <c r="G69" s="3">
        <v>239.7</v>
      </c>
      <c r="H69" s="2">
        <v>6</v>
      </c>
      <c r="I69" s="2">
        <v>168</v>
      </c>
      <c r="J69" s="2">
        <v>40272</v>
      </c>
      <c r="K69" s="2">
        <v>4842</v>
      </c>
      <c r="L69">
        <v>3.3246769999999999</v>
      </c>
      <c r="M69" s="1">
        <v>22.8</v>
      </c>
      <c r="N69" s="1">
        <v>4.97</v>
      </c>
      <c r="O69" s="1">
        <v>27.77</v>
      </c>
    </row>
    <row r="70" spans="1:15" x14ac:dyDescent="0.2">
      <c r="A70" t="s">
        <v>9</v>
      </c>
      <c r="B70" t="s">
        <v>73</v>
      </c>
      <c r="C70" s="5">
        <v>182852204</v>
      </c>
      <c r="D70">
        <v>2020</v>
      </c>
      <c r="E70" s="3">
        <v>98.2</v>
      </c>
      <c r="F70" s="4">
        <v>1.873</v>
      </c>
      <c r="G70" s="3">
        <v>52.4</v>
      </c>
      <c r="H70" s="2">
        <v>4</v>
      </c>
      <c r="I70" s="2">
        <v>9142</v>
      </c>
      <c r="J70" s="2">
        <v>479349</v>
      </c>
      <c r="K70" s="2">
        <v>4882</v>
      </c>
      <c r="L70">
        <v>4.6324069999999997</v>
      </c>
      <c r="M70" s="1">
        <v>24.52</v>
      </c>
      <c r="N70" s="1">
        <v>8.8000000000000007</v>
      </c>
      <c r="O70" s="1">
        <v>33.31</v>
      </c>
    </row>
    <row r="71" spans="1:15" x14ac:dyDescent="0.2">
      <c r="A71" t="s">
        <v>74</v>
      </c>
      <c r="B71" t="s">
        <v>75</v>
      </c>
      <c r="C71" s="5">
        <v>82841102</v>
      </c>
      <c r="D71">
        <v>2020</v>
      </c>
      <c r="E71" s="3">
        <v>583.4</v>
      </c>
      <c r="F71" s="4">
        <v>1.831</v>
      </c>
      <c r="G71" s="3">
        <v>318.60000000000002</v>
      </c>
      <c r="H71" s="2">
        <v>120</v>
      </c>
      <c r="I71" s="2">
        <v>3153</v>
      </c>
      <c r="J71" s="2">
        <v>1004632</v>
      </c>
      <c r="K71" s="2">
        <v>1722</v>
      </c>
      <c r="L71">
        <v>76.647588999999996</v>
      </c>
      <c r="M71" s="1">
        <v>68.53</v>
      </c>
      <c r="N71" s="1">
        <v>5.01</v>
      </c>
      <c r="O71" s="1">
        <v>73.540000000000006</v>
      </c>
    </row>
    <row r="72" spans="1:15" x14ac:dyDescent="0.2">
      <c r="A72" t="s">
        <v>74</v>
      </c>
      <c r="B72" t="s">
        <v>76</v>
      </c>
      <c r="C72" s="5">
        <v>83622105</v>
      </c>
      <c r="D72">
        <v>2020</v>
      </c>
      <c r="E72" s="3">
        <v>141.69999999999999</v>
      </c>
      <c r="F72" s="4">
        <v>1.7210000000000001</v>
      </c>
      <c r="G72" s="3">
        <v>82.3</v>
      </c>
      <c r="H72" s="2">
        <v>73</v>
      </c>
      <c r="I72" s="2">
        <v>6925</v>
      </c>
      <c r="J72" s="2">
        <v>569995</v>
      </c>
      <c r="K72" s="2">
        <v>4023</v>
      </c>
      <c r="L72">
        <v>88.543925999999999</v>
      </c>
      <c r="M72" s="1">
        <v>90.56</v>
      </c>
      <c r="N72" s="1">
        <v>3.39</v>
      </c>
      <c r="O72" s="1">
        <v>93.94</v>
      </c>
    </row>
    <row r="73" spans="1:15" x14ac:dyDescent="0.2">
      <c r="A73" t="s">
        <v>74</v>
      </c>
      <c r="B73" t="s">
        <v>77</v>
      </c>
      <c r="C73" s="5">
        <v>83622106</v>
      </c>
      <c r="D73">
        <v>2020</v>
      </c>
      <c r="E73" s="3">
        <v>309.39999999999998</v>
      </c>
      <c r="F73" s="4">
        <v>3.81</v>
      </c>
      <c r="G73" s="3">
        <v>81.2</v>
      </c>
      <c r="H73" s="2">
        <v>102</v>
      </c>
      <c r="I73" s="2">
        <v>21165</v>
      </c>
      <c r="J73" s="2">
        <v>1718753</v>
      </c>
      <c r="K73" s="2">
        <v>5555</v>
      </c>
      <c r="L73">
        <v>128.19182000000001</v>
      </c>
      <c r="M73" s="1">
        <v>136.87</v>
      </c>
      <c r="N73" s="1">
        <v>19.559999999999999</v>
      </c>
      <c r="O73" s="1">
        <v>156.43</v>
      </c>
    </row>
    <row r="74" spans="1:15" x14ac:dyDescent="0.2">
      <c r="A74" t="s">
        <v>74</v>
      </c>
      <c r="B74" t="s">
        <v>78</v>
      </c>
      <c r="C74" s="5">
        <v>82021101</v>
      </c>
      <c r="D74">
        <v>2020</v>
      </c>
      <c r="E74" s="3">
        <v>44.7</v>
      </c>
      <c r="F74" s="4">
        <v>1.093</v>
      </c>
      <c r="G74" s="3">
        <v>40.799999999999997</v>
      </c>
      <c r="H74" s="2">
        <v>8</v>
      </c>
      <c r="I74" s="2">
        <v>2425</v>
      </c>
      <c r="J74" s="2">
        <v>99056</v>
      </c>
      <c r="K74" s="2">
        <v>2218</v>
      </c>
      <c r="L74">
        <v>12.312654999999999</v>
      </c>
      <c r="M74" s="1">
        <v>20.93</v>
      </c>
      <c r="N74" s="1">
        <v>5.63</v>
      </c>
      <c r="O74" s="1">
        <v>26.56</v>
      </c>
    </row>
    <row r="75" spans="1:15" x14ac:dyDescent="0.2">
      <c r="A75" t="s">
        <v>74</v>
      </c>
      <c r="B75" t="s">
        <v>79</v>
      </c>
      <c r="C75" s="5">
        <v>82021102</v>
      </c>
      <c r="D75">
        <v>2020</v>
      </c>
      <c r="E75" s="3">
        <v>12</v>
      </c>
      <c r="F75" s="4">
        <v>0.14899999999999999</v>
      </c>
      <c r="G75" s="3">
        <v>80.5</v>
      </c>
      <c r="H75" s="2">
        <v>3</v>
      </c>
      <c r="I75" s="2">
        <v>288</v>
      </c>
      <c r="J75" s="2">
        <v>23174</v>
      </c>
      <c r="K75" s="2">
        <v>1932</v>
      </c>
      <c r="L75">
        <v>1.106598</v>
      </c>
      <c r="M75" s="1">
        <v>6.1</v>
      </c>
      <c r="N75" s="1">
        <v>3.34</v>
      </c>
      <c r="O75" s="1">
        <v>9.44</v>
      </c>
    </row>
    <row r="76" spans="1:15" x14ac:dyDescent="0.2">
      <c r="A76" t="s">
        <v>74</v>
      </c>
      <c r="B76" t="s">
        <v>80</v>
      </c>
      <c r="C76" s="5">
        <v>82021106</v>
      </c>
      <c r="D76">
        <v>2020</v>
      </c>
      <c r="E76" s="3">
        <v>318.89999999999998</v>
      </c>
      <c r="F76" s="4">
        <v>4.7270000000000003</v>
      </c>
      <c r="G76" s="3">
        <v>67.5</v>
      </c>
      <c r="H76" s="2">
        <v>25</v>
      </c>
      <c r="I76" s="2">
        <v>7582</v>
      </c>
      <c r="J76" s="2">
        <v>511472</v>
      </c>
      <c r="K76" s="2">
        <v>1604</v>
      </c>
      <c r="L76">
        <v>70.068468999999993</v>
      </c>
      <c r="M76" s="1">
        <v>70.52</v>
      </c>
      <c r="N76" s="1">
        <v>2.84</v>
      </c>
      <c r="O76" s="1">
        <v>73.36</v>
      </c>
    </row>
    <row r="77" spans="1:15" x14ac:dyDescent="0.2">
      <c r="A77" t="s">
        <v>74</v>
      </c>
      <c r="B77" t="s">
        <v>81</v>
      </c>
      <c r="C77" s="5">
        <v>82021107</v>
      </c>
      <c r="D77">
        <v>2020</v>
      </c>
      <c r="E77" s="3">
        <v>153.80000000000001</v>
      </c>
      <c r="F77" s="4">
        <v>0.45200000000000001</v>
      </c>
      <c r="G77" s="3">
        <v>339.9</v>
      </c>
      <c r="H77" s="2">
        <v>21</v>
      </c>
      <c r="I77" s="2">
        <v>1051</v>
      </c>
      <c r="J77" s="2">
        <v>357271</v>
      </c>
      <c r="K77" s="2">
        <v>2323</v>
      </c>
      <c r="L77">
        <v>96.195597000000006</v>
      </c>
      <c r="M77" s="1">
        <v>94.13</v>
      </c>
      <c r="N77" s="1">
        <v>9.5500000000000007</v>
      </c>
      <c r="O77" s="1">
        <v>103.68</v>
      </c>
    </row>
    <row r="78" spans="1:15" x14ac:dyDescent="0.2">
      <c r="A78" t="s">
        <v>74</v>
      </c>
      <c r="B78" t="s">
        <v>82</v>
      </c>
      <c r="C78" s="5">
        <v>82021108</v>
      </c>
      <c r="D78">
        <v>2020</v>
      </c>
      <c r="E78" s="3">
        <v>130.19999999999999</v>
      </c>
      <c r="F78" s="4">
        <v>1</v>
      </c>
      <c r="G78" s="3">
        <v>130.19999999999999</v>
      </c>
      <c r="H78" s="2">
        <v>1</v>
      </c>
      <c r="I78" s="2">
        <v>1242</v>
      </c>
      <c r="J78" s="2">
        <v>161670</v>
      </c>
      <c r="K78" s="2">
        <v>1242</v>
      </c>
      <c r="L78">
        <v>4.5188119999999996</v>
      </c>
      <c r="M78" s="1">
        <v>6.08</v>
      </c>
      <c r="N78" s="1">
        <v>2.66</v>
      </c>
      <c r="O78" s="1">
        <v>8.74</v>
      </c>
    </row>
    <row r="79" spans="1:15" x14ac:dyDescent="0.2">
      <c r="A79" t="s">
        <v>74</v>
      </c>
      <c r="B79" t="s">
        <v>83</v>
      </c>
      <c r="C79" s="5">
        <v>82161102</v>
      </c>
      <c r="D79">
        <v>2020</v>
      </c>
      <c r="E79" s="3">
        <v>14.6</v>
      </c>
      <c r="F79" s="4">
        <v>7.0999999999999994E-2</v>
      </c>
      <c r="G79" s="3">
        <v>207.4</v>
      </c>
      <c r="H79" s="2">
        <v>13</v>
      </c>
      <c r="I79" s="2">
        <v>208</v>
      </c>
      <c r="J79" s="2">
        <v>43141</v>
      </c>
      <c r="K79" s="2">
        <v>2948</v>
      </c>
      <c r="L79">
        <v>9.3558000000000002E-2</v>
      </c>
      <c r="M79" s="1">
        <v>50.98</v>
      </c>
      <c r="N79" s="1">
        <v>19.27</v>
      </c>
      <c r="O79" s="1">
        <v>70.25</v>
      </c>
    </row>
    <row r="80" spans="1:15" x14ac:dyDescent="0.2">
      <c r="A80" t="s">
        <v>74</v>
      </c>
      <c r="B80" t="s">
        <v>84</v>
      </c>
      <c r="C80" s="5">
        <v>83371103</v>
      </c>
      <c r="D80">
        <v>2020</v>
      </c>
      <c r="E80" s="3">
        <v>38.700000000000003</v>
      </c>
      <c r="F80" s="4">
        <v>0.4</v>
      </c>
      <c r="G80" s="3">
        <v>96.7</v>
      </c>
      <c r="H80" s="2">
        <v>3</v>
      </c>
      <c r="I80" s="2">
        <v>710</v>
      </c>
      <c r="J80" s="2">
        <v>68663</v>
      </c>
      <c r="K80" s="2">
        <v>1773</v>
      </c>
      <c r="L80">
        <v>4.5962199999999998</v>
      </c>
      <c r="M80" s="1">
        <v>10.49</v>
      </c>
      <c r="N80" s="1">
        <v>7.75</v>
      </c>
      <c r="O80" s="1">
        <v>18.25</v>
      </c>
    </row>
    <row r="81" spans="1:15" x14ac:dyDescent="0.2">
      <c r="A81" t="s">
        <v>74</v>
      </c>
      <c r="B81" t="s">
        <v>85</v>
      </c>
      <c r="C81" s="5">
        <v>83371104</v>
      </c>
      <c r="D81">
        <v>2020</v>
      </c>
      <c r="E81" s="3">
        <v>26.1</v>
      </c>
      <c r="F81" s="4">
        <v>0.30299999999999999</v>
      </c>
      <c r="G81" s="3">
        <v>86.1</v>
      </c>
      <c r="H81" s="2">
        <v>7</v>
      </c>
      <c r="I81" s="2">
        <v>525</v>
      </c>
      <c r="J81" s="2">
        <v>45224</v>
      </c>
      <c r="K81" s="2">
        <v>1731</v>
      </c>
      <c r="L81">
        <v>3.0679029999999998</v>
      </c>
      <c r="M81" s="1">
        <v>17.989999999999998</v>
      </c>
      <c r="N81" s="1">
        <v>12.34</v>
      </c>
      <c r="O81" s="1">
        <v>30.33</v>
      </c>
    </row>
    <row r="82" spans="1:15" x14ac:dyDescent="0.2">
      <c r="A82" t="s">
        <v>74</v>
      </c>
      <c r="B82" t="s">
        <v>86</v>
      </c>
      <c r="C82" s="5">
        <v>83371105</v>
      </c>
      <c r="D82">
        <v>2020</v>
      </c>
      <c r="E82" s="3">
        <v>13.7</v>
      </c>
      <c r="F82" s="4">
        <v>0.127</v>
      </c>
      <c r="G82" s="3">
        <v>107.8</v>
      </c>
      <c r="H82" s="2">
        <v>4</v>
      </c>
      <c r="I82" s="2">
        <v>180</v>
      </c>
      <c r="J82" s="2">
        <v>19412</v>
      </c>
      <c r="K82" s="2">
        <v>1422</v>
      </c>
      <c r="L82">
        <v>10.179932000000001</v>
      </c>
      <c r="M82" s="1">
        <v>16.66</v>
      </c>
      <c r="N82" s="1">
        <v>13.12</v>
      </c>
      <c r="O82" s="1">
        <v>29.78</v>
      </c>
    </row>
    <row r="83" spans="1:15" x14ac:dyDescent="0.2">
      <c r="A83" t="s">
        <v>74</v>
      </c>
      <c r="B83" t="s">
        <v>87</v>
      </c>
      <c r="C83" s="5">
        <v>83371106</v>
      </c>
      <c r="D83">
        <v>2020</v>
      </c>
      <c r="E83" s="3">
        <v>146.1</v>
      </c>
      <c r="F83" s="4">
        <v>1.3620000000000001</v>
      </c>
      <c r="G83" s="3">
        <v>107.3</v>
      </c>
      <c r="H83" s="2">
        <v>9</v>
      </c>
      <c r="I83" s="2">
        <v>2883</v>
      </c>
      <c r="J83" s="2">
        <v>309243</v>
      </c>
      <c r="K83" s="2">
        <v>2117</v>
      </c>
      <c r="L83">
        <v>15.722421000000001</v>
      </c>
      <c r="M83" s="1">
        <v>27.12</v>
      </c>
      <c r="N83" s="1">
        <v>8.8800000000000008</v>
      </c>
      <c r="O83" s="1">
        <v>36</v>
      </c>
    </row>
    <row r="84" spans="1:15" x14ac:dyDescent="0.2">
      <c r="A84" t="s">
        <v>74</v>
      </c>
      <c r="B84" t="s">
        <v>88</v>
      </c>
      <c r="C84" s="5">
        <v>83371107</v>
      </c>
      <c r="D84">
        <v>2020</v>
      </c>
      <c r="E84" s="3">
        <v>161.5</v>
      </c>
      <c r="F84" s="4">
        <v>3.423</v>
      </c>
      <c r="G84" s="3">
        <v>47.2</v>
      </c>
      <c r="H84" s="2">
        <v>20</v>
      </c>
      <c r="I84" s="2">
        <v>8406</v>
      </c>
      <c r="J84" s="2">
        <v>396693</v>
      </c>
      <c r="K84" s="2">
        <v>2456</v>
      </c>
      <c r="L84">
        <v>34.793726999999997</v>
      </c>
      <c r="M84" s="1">
        <v>45.75</v>
      </c>
      <c r="N84" s="1">
        <v>13.39</v>
      </c>
      <c r="O84" s="1">
        <v>59.14</v>
      </c>
    </row>
    <row r="85" spans="1:15" x14ac:dyDescent="0.2">
      <c r="A85" t="s">
        <v>74</v>
      </c>
      <c r="B85" t="s">
        <v>89</v>
      </c>
      <c r="C85" s="5">
        <v>83371115</v>
      </c>
      <c r="D85">
        <v>2020</v>
      </c>
      <c r="E85" s="3">
        <v>49.8</v>
      </c>
      <c r="F85" s="4">
        <v>0.82099999999999995</v>
      </c>
      <c r="G85" s="3">
        <v>60.6</v>
      </c>
      <c r="H85" s="2">
        <v>8</v>
      </c>
      <c r="I85" s="2">
        <v>2695</v>
      </c>
      <c r="J85" s="2">
        <v>163391</v>
      </c>
      <c r="K85" s="2">
        <v>3283</v>
      </c>
      <c r="L85">
        <v>2.9197479999999998</v>
      </c>
      <c r="M85" s="1">
        <v>12.58</v>
      </c>
      <c r="N85" s="1">
        <v>16.97</v>
      </c>
      <c r="O85" s="1">
        <v>29.55</v>
      </c>
    </row>
    <row r="86" spans="1:15" x14ac:dyDescent="0.2">
      <c r="A86" t="s">
        <v>74</v>
      </c>
      <c r="B86" t="s">
        <v>90</v>
      </c>
      <c r="C86" s="5">
        <v>83481109</v>
      </c>
      <c r="D86">
        <v>2020</v>
      </c>
      <c r="E86" s="3">
        <v>21.9</v>
      </c>
      <c r="F86" s="4">
        <v>0.16500000000000001</v>
      </c>
      <c r="G86" s="3">
        <v>133.30000000000001</v>
      </c>
      <c r="H86" s="2">
        <v>6</v>
      </c>
      <c r="I86" s="2">
        <v>532</v>
      </c>
      <c r="J86" s="2">
        <v>70895</v>
      </c>
      <c r="K86" s="2">
        <v>3230</v>
      </c>
      <c r="L86">
        <v>1.0165169999999999</v>
      </c>
      <c r="M86" s="1">
        <v>16.489999999999998</v>
      </c>
      <c r="N86" s="1">
        <v>15.28</v>
      </c>
      <c r="O86" s="1">
        <v>31.77</v>
      </c>
    </row>
    <row r="87" spans="1:15" x14ac:dyDescent="0.2">
      <c r="A87" t="s">
        <v>74</v>
      </c>
      <c r="B87" t="s">
        <v>91</v>
      </c>
      <c r="C87" s="5">
        <v>83481110</v>
      </c>
      <c r="D87">
        <v>2020</v>
      </c>
      <c r="E87" s="3">
        <v>114.1</v>
      </c>
      <c r="F87" s="4">
        <v>0.40200000000000002</v>
      </c>
      <c r="G87" s="3">
        <v>283.60000000000002</v>
      </c>
      <c r="H87" s="2">
        <v>16</v>
      </c>
      <c r="I87" s="2">
        <v>1524</v>
      </c>
      <c r="J87" s="2">
        <v>432144</v>
      </c>
      <c r="K87" s="2">
        <v>3787</v>
      </c>
      <c r="L87">
        <v>33.436371000000001</v>
      </c>
      <c r="M87" s="1">
        <v>50.28</v>
      </c>
      <c r="N87" s="1">
        <v>17.97</v>
      </c>
      <c r="O87" s="1">
        <v>68.25</v>
      </c>
    </row>
    <row r="88" spans="1:15" x14ac:dyDescent="0.2">
      <c r="A88" t="s">
        <v>74</v>
      </c>
      <c r="B88" t="s">
        <v>92</v>
      </c>
      <c r="C88" s="5">
        <v>83771102</v>
      </c>
      <c r="D88">
        <v>2020</v>
      </c>
      <c r="E88" s="3">
        <v>4</v>
      </c>
      <c r="F88" s="4">
        <v>4.2000000000000003E-2</v>
      </c>
      <c r="G88" s="3">
        <v>96</v>
      </c>
      <c r="H88" s="2">
        <v>5</v>
      </c>
      <c r="I88" s="2">
        <v>105</v>
      </c>
      <c r="J88" s="2">
        <v>10078</v>
      </c>
      <c r="K88" s="2">
        <v>2503</v>
      </c>
      <c r="L88">
        <v>0.17566200000000001</v>
      </c>
      <c r="M88" s="1">
        <v>15.62</v>
      </c>
      <c r="N88" s="1">
        <v>8.33</v>
      </c>
      <c r="O88" s="1">
        <v>23.95</v>
      </c>
    </row>
    <row r="89" spans="1:15" x14ac:dyDescent="0.2">
      <c r="A89" t="s">
        <v>93</v>
      </c>
      <c r="B89" t="s">
        <v>94</v>
      </c>
      <c r="C89" s="5">
        <v>14101102</v>
      </c>
      <c r="D89">
        <v>2020</v>
      </c>
      <c r="E89" s="3">
        <v>3.9</v>
      </c>
      <c r="F89" s="4">
        <v>5.2999999999999999E-2</v>
      </c>
      <c r="G89" s="3">
        <v>73.5</v>
      </c>
      <c r="H89" s="2">
        <v>2</v>
      </c>
      <c r="I89" s="2">
        <v>166</v>
      </c>
      <c r="J89" s="2">
        <v>12208</v>
      </c>
      <c r="K89" s="2">
        <v>3136</v>
      </c>
      <c r="L89">
        <v>0.31193399999999999</v>
      </c>
      <c r="M89" s="1">
        <v>14.19</v>
      </c>
      <c r="N89" s="1">
        <v>5.0999999999999996</v>
      </c>
      <c r="O89" s="1">
        <v>19.28</v>
      </c>
    </row>
    <row r="90" spans="1:15" x14ac:dyDescent="0.2">
      <c r="A90" t="s">
        <v>93</v>
      </c>
      <c r="B90" t="s">
        <v>95</v>
      </c>
      <c r="C90" s="5">
        <v>13090402</v>
      </c>
      <c r="D90">
        <v>2020</v>
      </c>
      <c r="E90" s="3">
        <v>0</v>
      </c>
      <c r="F90" s="4">
        <v>0</v>
      </c>
      <c r="G90" s="3">
        <v>0</v>
      </c>
      <c r="H90" s="2">
        <v>0</v>
      </c>
      <c r="I90" s="2">
        <v>0</v>
      </c>
      <c r="J90" s="2">
        <v>0</v>
      </c>
      <c r="K90" s="2">
        <v>265</v>
      </c>
      <c r="L90">
        <v>2.3418600000000001</v>
      </c>
      <c r="M90" s="1">
        <v>3.96</v>
      </c>
      <c r="N90" s="1">
        <v>0.05</v>
      </c>
      <c r="O90" s="1">
        <v>4</v>
      </c>
    </row>
    <row r="91" spans="1:15" x14ac:dyDescent="0.2">
      <c r="A91" t="s">
        <v>93</v>
      </c>
      <c r="B91" t="s">
        <v>96</v>
      </c>
      <c r="C91" s="5">
        <v>12022212</v>
      </c>
      <c r="D91">
        <v>2020</v>
      </c>
      <c r="E91" s="3">
        <v>201.6</v>
      </c>
      <c r="F91" s="4">
        <v>0.72399999999999998</v>
      </c>
      <c r="G91" s="3">
        <v>278.5</v>
      </c>
      <c r="H91" s="2">
        <v>17</v>
      </c>
      <c r="I91" s="2">
        <v>2485</v>
      </c>
      <c r="J91" s="2">
        <v>691987</v>
      </c>
      <c r="K91" s="2">
        <v>3433</v>
      </c>
      <c r="L91">
        <v>48.344110000000001</v>
      </c>
      <c r="M91" s="1">
        <v>56.48</v>
      </c>
      <c r="N91" s="1">
        <v>31.09</v>
      </c>
      <c r="O91" s="1">
        <v>87.57</v>
      </c>
    </row>
    <row r="92" spans="1:15" x14ac:dyDescent="0.2">
      <c r="A92" t="s">
        <v>93</v>
      </c>
      <c r="B92" t="s">
        <v>97</v>
      </c>
      <c r="C92" s="5">
        <v>12022213</v>
      </c>
      <c r="D92">
        <v>2020</v>
      </c>
      <c r="E92" s="3">
        <v>111.1</v>
      </c>
      <c r="F92" s="4">
        <v>0.78900000000000003</v>
      </c>
      <c r="G92" s="3">
        <v>140.69999999999999</v>
      </c>
      <c r="H92" s="2">
        <v>8</v>
      </c>
      <c r="I92" s="2">
        <v>2674</v>
      </c>
      <c r="J92" s="2">
        <v>376167</v>
      </c>
      <c r="K92" s="2">
        <v>3387</v>
      </c>
      <c r="L92">
        <v>3.8725429999999998</v>
      </c>
      <c r="M92" s="1">
        <v>6.12</v>
      </c>
      <c r="N92" s="1">
        <v>29.88</v>
      </c>
      <c r="O92" s="1">
        <v>36</v>
      </c>
    </row>
    <row r="93" spans="1:15" x14ac:dyDescent="0.2">
      <c r="A93" t="s">
        <v>93</v>
      </c>
      <c r="B93" t="s">
        <v>98</v>
      </c>
      <c r="C93" s="5">
        <v>12022215</v>
      </c>
      <c r="D93">
        <v>2020</v>
      </c>
      <c r="E93" s="3">
        <v>133.30000000000001</v>
      </c>
      <c r="F93" s="4">
        <v>0.82</v>
      </c>
      <c r="G93" s="3">
        <v>162.5</v>
      </c>
      <c r="H93" s="2">
        <v>14</v>
      </c>
      <c r="I93" s="2">
        <v>3702</v>
      </c>
      <c r="J93" s="2">
        <v>601541</v>
      </c>
      <c r="K93" s="2">
        <v>4512</v>
      </c>
      <c r="L93">
        <v>8.8442900000000009</v>
      </c>
      <c r="M93" s="1">
        <v>31.81</v>
      </c>
      <c r="N93" s="1">
        <v>38</v>
      </c>
      <c r="O93" s="1">
        <v>69.81</v>
      </c>
    </row>
    <row r="94" spans="1:15" x14ac:dyDescent="0.2">
      <c r="A94" t="s">
        <v>93</v>
      </c>
      <c r="B94" t="s">
        <v>99</v>
      </c>
      <c r="C94" s="5">
        <v>12022217</v>
      </c>
      <c r="D94">
        <v>2020</v>
      </c>
      <c r="E94" s="3">
        <v>19</v>
      </c>
      <c r="F94" s="4">
        <v>0.57199999999999995</v>
      </c>
      <c r="G94" s="3">
        <v>33.200000000000003</v>
      </c>
      <c r="H94" s="2">
        <v>2</v>
      </c>
      <c r="I94" s="2">
        <v>2548</v>
      </c>
      <c r="J94" s="2">
        <v>84515</v>
      </c>
      <c r="K94" s="2">
        <v>4451</v>
      </c>
      <c r="L94">
        <v>0.23230899999999999</v>
      </c>
      <c r="M94" s="1">
        <v>19.760000000000002</v>
      </c>
      <c r="N94" s="1">
        <v>22.31</v>
      </c>
      <c r="O94" s="1">
        <v>42.07</v>
      </c>
    </row>
    <row r="95" spans="1:15" x14ac:dyDescent="0.2">
      <c r="A95" t="s">
        <v>93</v>
      </c>
      <c r="B95" t="s">
        <v>100</v>
      </c>
      <c r="C95" s="5">
        <v>14452104</v>
      </c>
      <c r="D95">
        <v>2020</v>
      </c>
      <c r="E95" s="3">
        <v>13.6</v>
      </c>
      <c r="F95" s="4">
        <v>0.17100000000000001</v>
      </c>
      <c r="G95" s="3">
        <v>79.400000000000006</v>
      </c>
      <c r="H95" s="2">
        <v>5</v>
      </c>
      <c r="I95" s="2">
        <v>874</v>
      </c>
      <c r="J95" s="2">
        <v>69376</v>
      </c>
      <c r="K95" s="2">
        <v>5116</v>
      </c>
      <c r="L95">
        <v>5.8005329999999997</v>
      </c>
      <c r="M95" s="1">
        <v>18.600000000000001</v>
      </c>
      <c r="N95" s="1">
        <v>27.7</v>
      </c>
      <c r="O95" s="1">
        <v>46.3</v>
      </c>
    </row>
    <row r="96" spans="1:15" x14ac:dyDescent="0.2">
      <c r="A96" t="s">
        <v>93</v>
      </c>
      <c r="B96" t="s">
        <v>101</v>
      </c>
      <c r="C96" s="5">
        <v>13531102</v>
      </c>
      <c r="D96">
        <v>2020</v>
      </c>
      <c r="E96" s="3">
        <v>91.5</v>
      </c>
      <c r="F96" s="4">
        <v>2.0569999999999999</v>
      </c>
      <c r="G96" s="3">
        <v>44.5</v>
      </c>
      <c r="H96" s="2">
        <v>5</v>
      </c>
      <c r="I96" s="2">
        <v>3239</v>
      </c>
      <c r="J96" s="2">
        <v>144160</v>
      </c>
      <c r="K96" s="2">
        <v>1575</v>
      </c>
      <c r="L96">
        <v>9.4314999999999996E-2</v>
      </c>
      <c r="M96" s="1">
        <v>9.61</v>
      </c>
      <c r="N96" s="1">
        <v>4.91</v>
      </c>
      <c r="O96" s="1">
        <v>14.51</v>
      </c>
    </row>
    <row r="97" spans="1:15" x14ac:dyDescent="0.2">
      <c r="A97" t="s">
        <v>93</v>
      </c>
      <c r="B97" t="s">
        <v>102</v>
      </c>
      <c r="C97" s="5">
        <v>13532107</v>
      </c>
      <c r="D97">
        <v>2020</v>
      </c>
      <c r="E97" s="3">
        <v>22.4</v>
      </c>
      <c r="F97" s="4">
        <v>0.13400000000000001</v>
      </c>
      <c r="G97" s="3">
        <v>166.9</v>
      </c>
      <c r="H97" s="2">
        <v>6</v>
      </c>
      <c r="I97" s="2">
        <v>465</v>
      </c>
      <c r="J97" s="2">
        <v>77602</v>
      </c>
      <c r="K97" s="2">
        <v>3467</v>
      </c>
      <c r="L97">
        <v>8.7779589999999992</v>
      </c>
      <c r="M97" s="1">
        <v>28.86</v>
      </c>
      <c r="N97" s="1">
        <v>14.5</v>
      </c>
      <c r="O97" s="1">
        <v>43.36</v>
      </c>
    </row>
    <row r="98" spans="1:15" x14ac:dyDescent="0.2">
      <c r="A98" t="s">
        <v>93</v>
      </c>
      <c r="B98" t="s">
        <v>103</v>
      </c>
      <c r="C98" s="5">
        <v>13532109</v>
      </c>
      <c r="D98">
        <v>2020</v>
      </c>
      <c r="E98" s="3">
        <v>15.5</v>
      </c>
      <c r="F98" s="4">
        <v>0.312</v>
      </c>
      <c r="G98" s="3">
        <v>49.6</v>
      </c>
      <c r="H98" s="2">
        <v>5</v>
      </c>
      <c r="I98" s="2">
        <v>795</v>
      </c>
      <c r="J98" s="2">
        <v>39457</v>
      </c>
      <c r="K98" s="2">
        <v>2546</v>
      </c>
      <c r="L98">
        <v>0.56371000000000004</v>
      </c>
      <c r="M98" s="1">
        <v>7.25</v>
      </c>
      <c r="N98" s="1">
        <v>13.45</v>
      </c>
      <c r="O98" s="1">
        <v>20.71</v>
      </c>
    </row>
    <row r="99" spans="1:15" x14ac:dyDescent="0.2">
      <c r="A99" t="s">
        <v>93</v>
      </c>
      <c r="B99" t="s">
        <v>104</v>
      </c>
      <c r="C99" s="5">
        <v>13532224</v>
      </c>
      <c r="D99">
        <v>2020</v>
      </c>
      <c r="E99" s="3">
        <v>127.3</v>
      </c>
      <c r="F99" s="4">
        <v>0.85299999999999998</v>
      </c>
      <c r="G99" s="3">
        <v>149.19999999999999</v>
      </c>
      <c r="H99" s="2">
        <v>4</v>
      </c>
      <c r="I99" s="2">
        <v>2650</v>
      </c>
      <c r="J99" s="2">
        <v>395273</v>
      </c>
      <c r="K99" s="2">
        <v>3105</v>
      </c>
      <c r="L99">
        <v>0.90013299999999996</v>
      </c>
      <c r="M99" s="1">
        <v>24.33</v>
      </c>
      <c r="N99" s="1">
        <v>6.86</v>
      </c>
      <c r="O99" s="1">
        <v>31.19</v>
      </c>
    </row>
    <row r="100" spans="1:15" x14ac:dyDescent="0.2">
      <c r="A100" t="s">
        <v>93</v>
      </c>
      <c r="B100" t="s">
        <v>105</v>
      </c>
      <c r="C100" s="5">
        <v>13532227</v>
      </c>
      <c r="D100">
        <v>2020</v>
      </c>
      <c r="E100" s="3">
        <v>20.5</v>
      </c>
      <c r="F100" s="4">
        <v>0.316</v>
      </c>
      <c r="G100" s="3">
        <v>65</v>
      </c>
      <c r="H100" s="2">
        <v>2</v>
      </c>
      <c r="I100" s="2">
        <v>404</v>
      </c>
      <c r="J100" s="2">
        <v>26278</v>
      </c>
      <c r="K100" s="2">
        <v>1279</v>
      </c>
      <c r="L100">
        <v>7.5745000000000007E-2</v>
      </c>
      <c r="M100" s="1">
        <v>7.89</v>
      </c>
      <c r="N100" s="1">
        <v>4.7699999999999996</v>
      </c>
      <c r="O100" s="1">
        <v>12.66</v>
      </c>
    </row>
    <row r="101" spans="1:15" x14ac:dyDescent="0.2">
      <c r="A101" t="s">
        <v>93</v>
      </c>
      <c r="B101" t="s">
        <v>106</v>
      </c>
      <c r="C101" s="5">
        <v>13600401</v>
      </c>
      <c r="D101">
        <v>2020</v>
      </c>
      <c r="E101" s="3">
        <v>3.5</v>
      </c>
      <c r="F101" s="4">
        <v>0.154</v>
      </c>
      <c r="G101" s="3">
        <v>23</v>
      </c>
      <c r="H101" s="2">
        <v>1</v>
      </c>
      <c r="I101" s="2">
        <v>66</v>
      </c>
      <c r="J101" s="2">
        <v>1518</v>
      </c>
      <c r="K101" s="2">
        <v>429</v>
      </c>
      <c r="L101">
        <v>5.3748570000000004</v>
      </c>
      <c r="M101" s="1">
        <v>6.25</v>
      </c>
      <c r="N101" s="1">
        <v>0.04</v>
      </c>
      <c r="O101" s="1">
        <v>6.29</v>
      </c>
    </row>
    <row r="102" spans="1:15" x14ac:dyDescent="0.2">
      <c r="A102" t="s">
        <v>93</v>
      </c>
      <c r="B102" t="s">
        <v>107</v>
      </c>
      <c r="C102" s="5">
        <v>13232105</v>
      </c>
      <c r="D102">
        <v>2020</v>
      </c>
      <c r="E102" s="3">
        <v>18.899999999999999</v>
      </c>
      <c r="F102" s="4">
        <v>3.5999999999999997E-2</v>
      </c>
      <c r="G102" s="3">
        <v>521.1</v>
      </c>
      <c r="H102" s="2">
        <v>5</v>
      </c>
      <c r="I102" s="2">
        <v>81</v>
      </c>
      <c r="J102" s="2">
        <v>42207</v>
      </c>
      <c r="K102" s="2">
        <v>2238</v>
      </c>
      <c r="L102">
        <v>12.856579999999999</v>
      </c>
      <c r="M102" s="1">
        <v>20.77</v>
      </c>
      <c r="N102" s="1">
        <v>30.73</v>
      </c>
      <c r="O102" s="1">
        <v>51.5</v>
      </c>
    </row>
    <row r="103" spans="1:15" x14ac:dyDescent="0.2">
      <c r="A103" t="s">
        <v>93</v>
      </c>
      <c r="B103" t="s">
        <v>108</v>
      </c>
      <c r="C103" s="5">
        <v>14302106</v>
      </c>
      <c r="D103">
        <v>2020</v>
      </c>
      <c r="E103" s="3">
        <v>138</v>
      </c>
      <c r="F103" s="4">
        <v>1.33</v>
      </c>
      <c r="G103" s="3">
        <v>103.8</v>
      </c>
      <c r="H103" s="2">
        <v>5</v>
      </c>
      <c r="I103" s="2">
        <v>5217</v>
      </c>
      <c r="J103" s="2">
        <v>541481</v>
      </c>
      <c r="K103" s="2">
        <v>3923</v>
      </c>
      <c r="L103">
        <v>1.207274</v>
      </c>
      <c r="M103" s="1">
        <v>23.35</v>
      </c>
      <c r="N103" s="1">
        <v>22.62</v>
      </c>
      <c r="O103" s="1">
        <v>45.97</v>
      </c>
    </row>
    <row r="104" spans="1:15" x14ac:dyDescent="0.2">
      <c r="A104" t="s">
        <v>93</v>
      </c>
      <c r="B104" t="s">
        <v>109</v>
      </c>
      <c r="C104" s="5">
        <v>13801101</v>
      </c>
      <c r="D104">
        <v>2020</v>
      </c>
      <c r="E104" s="3">
        <v>210.6</v>
      </c>
      <c r="F104" s="4">
        <v>1.9930000000000001</v>
      </c>
      <c r="G104" s="3">
        <v>105.7</v>
      </c>
      <c r="H104" s="2">
        <v>9</v>
      </c>
      <c r="I104" s="2">
        <v>2501</v>
      </c>
      <c r="J104" s="2">
        <v>264256</v>
      </c>
      <c r="K104" s="2">
        <v>1255</v>
      </c>
      <c r="L104">
        <v>19.856304000000002</v>
      </c>
      <c r="M104" s="1">
        <v>20.190000000000001</v>
      </c>
      <c r="N104" s="1">
        <v>9.24</v>
      </c>
      <c r="O104" s="1">
        <v>29.43</v>
      </c>
    </row>
    <row r="105" spans="1:15" x14ac:dyDescent="0.2">
      <c r="A105" t="s">
        <v>93</v>
      </c>
      <c r="B105" t="s">
        <v>110</v>
      </c>
      <c r="C105" s="5">
        <v>13801102</v>
      </c>
      <c r="D105">
        <v>2020</v>
      </c>
      <c r="E105" s="3">
        <v>7.2</v>
      </c>
      <c r="F105" s="4">
        <v>0.29799999999999999</v>
      </c>
      <c r="G105" s="3">
        <v>24.2</v>
      </c>
      <c r="H105" s="2">
        <v>3</v>
      </c>
      <c r="I105" s="2">
        <v>261</v>
      </c>
      <c r="J105" s="2">
        <v>6317</v>
      </c>
      <c r="K105" s="2">
        <v>875</v>
      </c>
      <c r="L105">
        <v>5.3075390000000002</v>
      </c>
      <c r="M105" s="1">
        <v>9.25</v>
      </c>
      <c r="N105" s="1">
        <v>4.7</v>
      </c>
      <c r="O105" s="1">
        <v>13.95</v>
      </c>
    </row>
    <row r="106" spans="1:15" x14ac:dyDescent="0.2">
      <c r="A106" t="s">
        <v>93</v>
      </c>
      <c r="B106" t="s">
        <v>111</v>
      </c>
      <c r="C106" s="5">
        <v>13801103</v>
      </c>
      <c r="D106">
        <v>2020</v>
      </c>
      <c r="E106" s="3">
        <v>42.1</v>
      </c>
      <c r="F106" s="4">
        <v>0.59899999999999998</v>
      </c>
      <c r="G106" s="3">
        <v>70.2</v>
      </c>
      <c r="H106" s="2">
        <v>5</v>
      </c>
      <c r="I106" s="2">
        <v>1770</v>
      </c>
      <c r="J106" s="2">
        <v>124227</v>
      </c>
      <c r="K106" s="2">
        <v>2953</v>
      </c>
      <c r="L106">
        <v>2.5954419999999998</v>
      </c>
      <c r="M106" s="1">
        <v>18</v>
      </c>
      <c r="N106" s="1">
        <v>13.37</v>
      </c>
      <c r="O106" s="1">
        <v>31.37</v>
      </c>
    </row>
    <row r="107" spans="1:15" x14ac:dyDescent="0.2">
      <c r="A107" t="s">
        <v>93</v>
      </c>
      <c r="B107" t="s">
        <v>112</v>
      </c>
      <c r="C107" s="5">
        <v>13801104</v>
      </c>
      <c r="D107">
        <v>2020</v>
      </c>
      <c r="E107" s="3">
        <v>15.5</v>
      </c>
      <c r="F107" s="4">
        <v>0.127</v>
      </c>
      <c r="G107" s="3">
        <v>121.8</v>
      </c>
      <c r="H107" s="2">
        <v>3</v>
      </c>
      <c r="I107" s="2">
        <v>225</v>
      </c>
      <c r="J107" s="2">
        <v>27406</v>
      </c>
      <c r="K107" s="2">
        <v>1768</v>
      </c>
      <c r="L107">
        <v>14.432684</v>
      </c>
      <c r="M107" s="1">
        <v>21.16</v>
      </c>
      <c r="N107" s="1">
        <v>5.08</v>
      </c>
      <c r="O107" s="1">
        <v>26.24</v>
      </c>
    </row>
    <row r="108" spans="1:15" x14ac:dyDescent="0.2">
      <c r="A108" t="s">
        <v>93</v>
      </c>
      <c r="B108" t="s">
        <v>113</v>
      </c>
      <c r="C108" s="5">
        <v>13801105</v>
      </c>
      <c r="D108">
        <v>2020</v>
      </c>
      <c r="E108" s="3">
        <v>185.1</v>
      </c>
      <c r="F108" s="4">
        <v>1.214</v>
      </c>
      <c r="G108" s="3">
        <v>152.4</v>
      </c>
      <c r="H108" s="2">
        <v>7</v>
      </c>
      <c r="I108" s="2">
        <v>2294</v>
      </c>
      <c r="J108" s="2">
        <v>349669</v>
      </c>
      <c r="K108" s="2">
        <v>1889</v>
      </c>
      <c r="L108">
        <v>7.9333539999999996</v>
      </c>
      <c r="M108" s="1">
        <v>19.78</v>
      </c>
      <c r="N108" s="1">
        <v>12.2</v>
      </c>
      <c r="O108" s="1">
        <v>31.97</v>
      </c>
    </row>
    <row r="109" spans="1:15" x14ac:dyDescent="0.2">
      <c r="A109" t="s">
        <v>93</v>
      </c>
      <c r="B109" t="s">
        <v>114</v>
      </c>
      <c r="C109" s="5">
        <v>12350401</v>
      </c>
      <c r="D109">
        <v>2020</v>
      </c>
      <c r="E109" s="3">
        <v>149</v>
      </c>
      <c r="F109" s="4">
        <v>1</v>
      </c>
      <c r="G109" s="3">
        <v>149</v>
      </c>
      <c r="H109" s="2">
        <v>1</v>
      </c>
      <c r="I109" s="2">
        <v>293</v>
      </c>
      <c r="J109" s="2">
        <v>43657</v>
      </c>
      <c r="K109" s="2">
        <v>293</v>
      </c>
      <c r="L109">
        <v>3.5786899999999999</v>
      </c>
      <c r="M109" s="1">
        <v>5.4</v>
      </c>
      <c r="N109" s="1">
        <v>0.51</v>
      </c>
      <c r="O109" s="1">
        <v>5.92</v>
      </c>
    </row>
    <row r="110" spans="1:15" x14ac:dyDescent="0.2">
      <c r="A110" t="s">
        <v>93</v>
      </c>
      <c r="B110" t="s">
        <v>115</v>
      </c>
      <c r="C110" s="5">
        <v>12350402</v>
      </c>
      <c r="D110">
        <v>2020</v>
      </c>
      <c r="E110" s="3">
        <v>280.10000000000002</v>
      </c>
      <c r="F110" s="4">
        <v>3.1429999999999998</v>
      </c>
      <c r="G110" s="3">
        <v>89.1</v>
      </c>
      <c r="H110" s="2">
        <v>3</v>
      </c>
      <c r="I110" s="2">
        <v>1433</v>
      </c>
      <c r="J110" s="2">
        <v>127722</v>
      </c>
      <c r="K110" s="2">
        <v>456</v>
      </c>
      <c r="L110">
        <v>6.5540310000000002</v>
      </c>
      <c r="M110" s="1">
        <v>6.61</v>
      </c>
      <c r="N110" s="1">
        <v>0.35</v>
      </c>
      <c r="O110" s="1">
        <v>6.96</v>
      </c>
    </row>
    <row r="111" spans="1:15" x14ac:dyDescent="0.2">
      <c r="A111" t="s">
        <v>93</v>
      </c>
      <c r="B111" t="s">
        <v>116</v>
      </c>
      <c r="C111" s="5">
        <v>14161101</v>
      </c>
      <c r="D111">
        <v>2020</v>
      </c>
      <c r="E111" s="3">
        <v>36.9</v>
      </c>
      <c r="F111" s="4">
        <v>0.29699999999999999</v>
      </c>
      <c r="G111" s="3">
        <v>124</v>
      </c>
      <c r="H111" s="2">
        <v>10</v>
      </c>
      <c r="I111" s="2">
        <v>960</v>
      </c>
      <c r="J111" s="2">
        <v>119064</v>
      </c>
      <c r="K111" s="2">
        <v>3228</v>
      </c>
      <c r="L111">
        <v>13.431184999999999</v>
      </c>
      <c r="M111" s="1">
        <v>30.33</v>
      </c>
      <c r="N111" s="1">
        <v>8.5399999999999991</v>
      </c>
      <c r="O111" s="1">
        <v>38.869999999999997</v>
      </c>
    </row>
    <row r="112" spans="1:15" x14ac:dyDescent="0.2">
      <c r="A112" t="s">
        <v>93</v>
      </c>
      <c r="B112" t="s">
        <v>117</v>
      </c>
      <c r="C112" s="5">
        <v>14161102</v>
      </c>
      <c r="D112">
        <v>2020</v>
      </c>
      <c r="E112" s="3">
        <v>0</v>
      </c>
      <c r="F112" s="4">
        <v>0</v>
      </c>
      <c r="G112" s="3">
        <v>0</v>
      </c>
      <c r="H112" s="2">
        <v>0</v>
      </c>
      <c r="I112" s="2">
        <v>0</v>
      </c>
      <c r="J112" s="2">
        <v>0</v>
      </c>
      <c r="K112" s="2">
        <v>3096</v>
      </c>
      <c r="L112">
        <v>0.57523000000000002</v>
      </c>
      <c r="M112" s="1">
        <v>1.45</v>
      </c>
      <c r="N112" s="1">
        <v>22.65</v>
      </c>
      <c r="O112" s="1">
        <v>24.09</v>
      </c>
    </row>
    <row r="113" spans="1:15" x14ac:dyDescent="0.2">
      <c r="A113" t="s">
        <v>93</v>
      </c>
      <c r="B113" t="s">
        <v>118</v>
      </c>
      <c r="C113" s="5">
        <v>14161104</v>
      </c>
      <c r="D113">
        <v>2020</v>
      </c>
      <c r="E113" s="3">
        <v>208.7</v>
      </c>
      <c r="F113" s="4">
        <v>1.7629999999999999</v>
      </c>
      <c r="G113" s="3">
        <v>118.4</v>
      </c>
      <c r="H113" s="2">
        <v>15</v>
      </c>
      <c r="I113" s="2">
        <v>4376</v>
      </c>
      <c r="J113" s="2">
        <v>518044</v>
      </c>
      <c r="K113" s="2">
        <v>2482</v>
      </c>
      <c r="L113">
        <v>0.308166</v>
      </c>
      <c r="M113" s="1">
        <v>19.29</v>
      </c>
      <c r="N113" s="1">
        <v>7.91</v>
      </c>
      <c r="O113" s="1">
        <v>27.21</v>
      </c>
    </row>
    <row r="114" spans="1:15" x14ac:dyDescent="0.2">
      <c r="A114" t="s">
        <v>93</v>
      </c>
      <c r="B114" t="s">
        <v>119</v>
      </c>
      <c r="C114" s="5">
        <v>14161106</v>
      </c>
      <c r="D114">
        <v>2020</v>
      </c>
      <c r="E114" s="3">
        <v>28.9</v>
      </c>
      <c r="F114" s="4">
        <v>1.292</v>
      </c>
      <c r="G114" s="3">
        <v>22.3</v>
      </c>
      <c r="H114" s="2">
        <v>8</v>
      </c>
      <c r="I114" s="2">
        <v>3675</v>
      </c>
      <c r="J114" s="2">
        <v>82119</v>
      </c>
      <c r="K114" s="2">
        <v>2844</v>
      </c>
      <c r="L114">
        <v>5.4268130000000001</v>
      </c>
      <c r="M114" s="1">
        <v>21.02</v>
      </c>
      <c r="N114" s="1">
        <v>3.29</v>
      </c>
      <c r="O114" s="1">
        <v>24.31</v>
      </c>
    </row>
    <row r="115" spans="1:15" x14ac:dyDescent="0.2">
      <c r="A115" t="s">
        <v>93</v>
      </c>
      <c r="B115" t="s">
        <v>120</v>
      </c>
      <c r="C115" s="5">
        <v>14161107</v>
      </c>
      <c r="D115">
        <v>2020</v>
      </c>
      <c r="E115" s="3">
        <v>0.1</v>
      </c>
      <c r="F115" s="4">
        <v>2E-3</v>
      </c>
      <c r="G115" s="3">
        <v>41.6</v>
      </c>
      <c r="H115" s="2">
        <v>1</v>
      </c>
      <c r="I115" s="2">
        <v>5</v>
      </c>
      <c r="J115" s="2">
        <v>208</v>
      </c>
      <c r="K115" s="2">
        <v>2545</v>
      </c>
      <c r="L115">
        <v>9.4492999999999994E-2</v>
      </c>
      <c r="M115" s="1">
        <v>10.5</v>
      </c>
      <c r="N115" s="1">
        <v>9.6999999999999993</v>
      </c>
      <c r="O115" s="1">
        <v>20.2</v>
      </c>
    </row>
    <row r="116" spans="1:15" x14ac:dyDescent="0.2">
      <c r="A116" t="s">
        <v>93</v>
      </c>
      <c r="B116" t="s">
        <v>121</v>
      </c>
      <c r="C116" s="5">
        <v>14161108</v>
      </c>
      <c r="D116">
        <v>2020</v>
      </c>
      <c r="E116" s="3">
        <v>52.3</v>
      </c>
      <c r="F116" s="4">
        <v>1.0289999999999999</v>
      </c>
      <c r="G116" s="3">
        <v>50.8</v>
      </c>
      <c r="H116" s="2">
        <v>5</v>
      </c>
      <c r="I116" s="2">
        <v>2976</v>
      </c>
      <c r="J116" s="2">
        <v>151237</v>
      </c>
      <c r="K116" s="2">
        <v>2892</v>
      </c>
      <c r="L116">
        <v>12.871413</v>
      </c>
      <c r="M116" s="1">
        <v>20.5</v>
      </c>
      <c r="N116" s="1">
        <v>21.54</v>
      </c>
      <c r="O116" s="1">
        <v>42.04</v>
      </c>
    </row>
    <row r="117" spans="1:15" x14ac:dyDescent="0.2">
      <c r="A117" t="s">
        <v>93</v>
      </c>
      <c r="B117" t="s">
        <v>7</v>
      </c>
      <c r="C117" s="5">
        <v>14161109</v>
      </c>
      <c r="D117">
        <v>0</v>
      </c>
      <c r="E117" s="3">
        <v>0</v>
      </c>
      <c r="F117" s="4">
        <v>0</v>
      </c>
      <c r="G117" s="3">
        <v>0</v>
      </c>
      <c r="H117" s="2">
        <v>0</v>
      </c>
      <c r="I117" s="2">
        <v>0</v>
      </c>
      <c r="J117" s="2">
        <v>0</v>
      </c>
      <c r="K117" s="2">
        <v>0</v>
      </c>
      <c r="L117">
        <v>4.705E-3</v>
      </c>
      <c r="M117" s="1">
        <v>0</v>
      </c>
      <c r="N117" s="1">
        <v>0.01</v>
      </c>
      <c r="O117" s="1">
        <v>0.01</v>
      </c>
    </row>
    <row r="118" spans="1:15" x14ac:dyDescent="0.2">
      <c r="A118" t="s">
        <v>93</v>
      </c>
      <c r="B118" t="s">
        <v>122</v>
      </c>
      <c r="C118" s="5">
        <v>14671101</v>
      </c>
      <c r="D118">
        <v>2020</v>
      </c>
      <c r="E118" s="3">
        <v>108.9</v>
      </c>
      <c r="F118" s="4">
        <v>2.0659999999999998</v>
      </c>
      <c r="G118" s="3">
        <v>52.7</v>
      </c>
      <c r="H118" s="2">
        <v>8</v>
      </c>
      <c r="I118" s="2">
        <v>4232</v>
      </c>
      <c r="J118" s="2">
        <v>222932</v>
      </c>
      <c r="K118" s="2">
        <v>2048</v>
      </c>
      <c r="L118">
        <v>15.446877000000001</v>
      </c>
      <c r="M118" s="1">
        <v>21.38</v>
      </c>
      <c r="N118" s="1">
        <v>6.85</v>
      </c>
      <c r="O118" s="1">
        <v>28.24</v>
      </c>
    </row>
    <row r="119" spans="1:15" x14ac:dyDescent="0.2">
      <c r="A119" t="s">
        <v>93</v>
      </c>
      <c r="B119" t="s">
        <v>123</v>
      </c>
      <c r="C119" s="5">
        <v>14671102</v>
      </c>
      <c r="D119">
        <v>2020</v>
      </c>
      <c r="E119" s="3">
        <v>5.2</v>
      </c>
      <c r="F119" s="4">
        <v>6.3E-2</v>
      </c>
      <c r="G119" s="3">
        <v>83.5</v>
      </c>
      <c r="H119" s="2">
        <v>4</v>
      </c>
      <c r="I119" s="2">
        <v>115</v>
      </c>
      <c r="J119" s="2">
        <v>9599</v>
      </c>
      <c r="K119" s="2">
        <v>1830</v>
      </c>
      <c r="L119">
        <v>27.484276000000001</v>
      </c>
      <c r="M119" s="1">
        <v>27.62</v>
      </c>
      <c r="N119" s="1">
        <v>13.65</v>
      </c>
      <c r="O119" s="1">
        <v>41.28</v>
      </c>
    </row>
    <row r="120" spans="1:15" x14ac:dyDescent="0.2">
      <c r="A120" t="s">
        <v>93</v>
      </c>
      <c r="B120" t="s">
        <v>124</v>
      </c>
      <c r="C120" s="5">
        <v>14671103</v>
      </c>
      <c r="D120">
        <v>2020</v>
      </c>
      <c r="E120" s="3">
        <v>9.1999999999999993</v>
      </c>
      <c r="F120" s="4">
        <v>0.06</v>
      </c>
      <c r="G120" s="3">
        <v>153.6</v>
      </c>
      <c r="H120" s="2">
        <v>4</v>
      </c>
      <c r="I120" s="2">
        <v>33</v>
      </c>
      <c r="J120" s="2">
        <v>5068</v>
      </c>
      <c r="K120" s="2">
        <v>551</v>
      </c>
      <c r="L120">
        <v>4.4422110000000004</v>
      </c>
      <c r="M120" s="1">
        <v>5.16</v>
      </c>
      <c r="N120" s="1">
        <v>6.44</v>
      </c>
      <c r="O120" s="1">
        <v>11.6</v>
      </c>
    </row>
    <row r="121" spans="1:15" x14ac:dyDescent="0.2">
      <c r="A121" t="s">
        <v>93</v>
      </c>
      <c r="B121" t="s">
        <v>125</v>
      </c>
      <c r="C121" s="5">
        <v>14662103</v>
      </c>
      <c r="D121">
        <v>2020</v>
      </c>
      <c r="E121" s="3">
        <v>37.4</v>
      </c>
      <c r="F121" s="4">
        <v>0.23</v>
      </c>
      <c r="G121" s="3">
        <v>162.4</v>
      </c>
      <c r="H121" s="2">
        <v>9</v>
      </c>
      <c r="I121" s="2">
        <v>698</v>
      </c>
      <c r="J121" s="2">
        <v>113346</v>
      </c>
      <c r="K121" s="2">
        <v>3031</v>
      </c>
      <c r="L121">
        <v>0.69788300000000003</v>
      </c>
      <c r="M121" s="1">
        <v>19.89</v>
      </c>
      <c r="N121" s="1">
        <v>47</v>
      </c>
      <c r="O121" s="1">
        <v>66.89</v>
      </c>
    </row>
    <row r="122" spans="1:15" x14ac:dyDescent="0.2">
      <c r="A122" t="s">
        <v>93</v>
      </c>
      <c r="B122" t="s">
        <v>126</v>
      </c>
      <c r="C122" s="5">
        <v>14662104</v>
      </c>
      <c r="D122">
        <v>2020</v>
      </c>
      <c r="E122" s="3">
        <v>32.299999999999997</v>
      </c>
      <c r="F122" s="4">
        <v>5.3999999999999999E-2</v>
      </c>
      <c r="G122" s="3">
        <v>593.4</v>
      </c>
      <c r="H122" s="2">
        <v>2</v>
      </c>
      <c r="I122" s="2">
        <v>154</v>
      </c>
      <c r="J122" s="2">
        <v>91391</v>
      </c>
      <c r="K122" s="2">
        <v>2827</v>
      </c>
      <c r="L122">
        <v>6.3572939999999996</v>
      </c>
      <c r="M122" s="1">
        <v>9.69</v>
      </c>
      <c r="N122" s="1">
        <v>42.85</v>
      </c>
      <c r="O122" s="1">
        <v>52.54</v>
      </c>
    </row>
    <row r="123" spans="1:15" x14ac:dyDescent="0.2">
      <c r="A123" t="s">
        <v>93</v>
      </c>
      <c r="B123" t="s">
        <v>127</v>
      </c>
      <c r="C123" s="5">
        <v>14662106</v>
      </c>
      <c r="D123">
        <v>2020</v>
      </c>
      <c r="E123" s="3">
        <v>1.1000000000000001</v>
      </c>
      <c r="F123" s="4">
        <v>8.9999999999999993E-3</v>
      </c>
      <c r="G123" s="3">
        <v>132</v>
      </c>
      <c r="H123" s="2">
        <v>1</v>
      </c>
      <c r="I123" s="2">
        <v>25</v>
      </c>
      <c r="J123" s="2">
        <v>3300</v>
      </c>
      <c r="K123" s="2">
        <v>2912</v>
      </c>
      <c r="L123">
        <v>0.50316700000000003</v>
      </c>
      <c r="M123" s="1">
        <v>3.05</v>
      </c>
      <c r="N123" s="1">
        <v>32.880000000000003</v>
      </c>
      <c r="O123" s="1">
        <v>35.92</v>
      </c>
    </row>
    <row r="124" spans="1:15" x14ac:dyDescent="0.2">
      <c r="A124" t="s">
        <v>93</v>
      </c>
      <c r="B124" t="s">
        <v>128</v>
      </c>
      <c r="C124" s="5">
        <v>14662108</v>
      </c>
      <c r="D124">
        <v>2020</v>
      </c>
      <c r="E124" s="3">
        <v>16.2</v>
      </c>
      <c r="F124" s="4">
        <v>0.10199999999999999</v>
      </c>
      <c r="G124" s="3">
        <v>157.9</v>
      </c>
      <c r="H124" s="2">
        <v>8</v>
      </c>
      <c r="I124" s="2">
        <v>302</v>
      </c>
      <c r="J124" s="2">
        <v>47675</v>
      </c>
      <c r="K124" s="2">
        <v>2949</v>
      </c>
      <c r="L124">
        <v>1.6825369999999999</v>
      </c>
      <c r="M124" s="1">
        <v>21.49</v>
      </c>
      <c r="N124" s="1">
        <v>25.76</v>
      </c>
      <c r="O124" s="1">
        <v>47.25</v>
      </c>
    </row>
    <row r="125" spans="1:15" x14ac:dyDescent="0.2">
      <c r="A125" t="s">
        <v>93</v>
      </c>
      <c r="B125" t="s">
        <v>129</v>
      </c>
      <c r="C125" s="5">
        <v>14662112</v>
      </c>
      <c r="D125">
        <v>2020</v>
      </c>
      <c r="E125" s="3">
        <v>69</v>
      </c>
      <c r="F125" s="4">
        <v>0.432</v>
      </c>
      <c r="G125" s="3">
        <v>159.69999999999999</v>
      </c>
      <c r="H125" s="2">
        <v>12</v>
      </c>
      <c r="I125" s="2">
        <v>1066</v>
      </c>
      <c r="J125" s="2">
        <v>170270</v>
      </c>
      <c r="K125" s="2">
        <v>2466</v>
      </c>
      <c r="L125">
        <v>11.124831</v>
      </c>
      <c r="M125" s="1">
        <v>18.82</v>
      </c>
      <c r="N125" s="1">
        <v>37.82</v>
      </c>
      <c r="O125" s="1">
        <v>56.65</v>
      </c>
    </row>
    <row r="126" spans="1:15" x14ac:dyDescent="0.2">
      <c r="A126" t="s">
        <v>93</v>
      </c>
      <c r="B126" t="s">
        <v>130</v>
      </c>
      <c r="C126" s="5">
        <v>14652106</v>
      </c>
      <c r="D126">
        <v>2020</v>
      </c>
      <c r="E126" s="3">
        <v>105.7</v>
      </c>
      <c r="F126" s="4">
        <v>1.173</v>
      </c>
      <c r="G126" s="3">
        <v>90.1</v>
      </c>
      <c r="H126" s="2">
        <v>7</v>
      </c>
      <c r="I126" s="2">
        <v>2550</v>
      </c>
      <c r="J126" s="2">
        <v>229692</v>
      </c>
      <c r="K126" s="2">
        <v>2173</v>
      </c>
      <c r="L126">
        <v>7.8595860000000002</v>
      </c>
      <c r="M126" s="1">
        <v>39.119999999999997</v>
      </c>
      <c r="N126" s="1">
        <v>14.3</v>
      </c>
      <c r="O126" s="1">
        <v>53.42</v>
      </c>
    </row>
    <row r="127" spans="1:15" x14ac:dyDescent="0.2">
      <c r="A127" t="s">
        <v>93</v>
      </c>
      <c r="B127" t="s">
        <v>131</v>
      </c>
      <c r="C127" s="5">
        <v>13810401</v>
      </c>
      <c r="D127">
        <v>2020</v>
      </c>
      <c r="E127" s="3">
        <v>116.1</v>
      </c>
      <c r="F127" s="4">
        <v>0.48199999999999998</v>
      </c>
      <c r="G127" s="3">
        <v>241</v>
      </c>
      <c r="H127" s="2">
        <v>1</v>
      </c>
      <c r="I127" s="2">
        <v>66</v>
      </c>
      <c r="J127" s="2">
        <v>15906</v>
      </c>
      <c r="K127" s="2">
        <v>137</v>
      </c>
      <c r="L127">
        <v>0.175819</v>
      </c>
      <c r="M127" s="1">
        <v>2.63</v>
      </c>
      <c r="N127" s="1">
        <v>0.01</v>
      </c>
      <c r="O127" s="1">
        <v>2.64</v>
      </c>
    </row>
    <row r="128" spans="1:15" x14ac:dyDescent="0.2">
      <c r="A128" t="s">
        <v>93</v>
      </c>
      <c r="B128" t="s">
        <v>132</v>
      </c>
      <c r="C128" s="5">
        <v>13911101</v>
      </c>
      <c r="D128">
        <v>2020</v>
      </c>
      <c r="E128" s="3">
        <v>68</v>
      </c>
      <c r="F128" s="4">
        <v>1</v>
      </c>
      <c r="G128" s="3">
        <v>68</v>
      </c>
      <c r="H128" s="2">
        <v>1</v>
      </c>
      <c r="I128" s="2">
        <v>1611</v>
      </c>
      <c r="J128" s="2">
        <v>109548</v>
      </c>
      <c r="K128" s="2">
        <v>1611</v>
      </c>
      <c r="L128">
        <v>1.7909729999999999</v>
      </c>
      <c r="M128" s="1">
        <v>7.06</v>
      </c>
      <c r="N128" s="1">
        <v>13.32</v>
      </c>
      <c r="O128" s="1">
        <v>20.38</v>
      </c>
    </row>
    <row r="129" spans="1:15" x14ac:dyDescent="0.2">
      <c r="A129" t="s">
        <v>93</v>
      </c>
      <c r="B129" t="s">
        <v>133</v>
      </c>
      <c r="C129" s="5">
        <v>13912107</v>
      </c>
      <c r="D129">
        <v>2020</v>
      </c>
      <c r="E129" s="3">
        <v>3.3</v>
      </c>
      <c r="F129" s="4">
        <v>5.8999999999999997E-2</v>
      </c>
      <c r="G129" s="3">
        <v>56.3</v>
      </c>
      <c r="H129" s="2">
        <v>3</v>
      </c>
      <c r="I129" s="2">
        <v>194</v>
      </c>
      <c r="J129" s="2">
        <v>10920</v>
      </c>
      <c r="K129" s="2">
        <v>3289</v>
      </c>
      <c r="L129">
        <v>0.66277900000000001</v>
      </c>
      <c r="M129" s="1">
        <v>3.56</v>
      </c>
      <c r="N129" s="1">
        <v>30.45</v>
      </c>
      <c r="O129" s="1">
        <v>34.01</v>
      </c>
    </row>
    <row r="130" spans="1:15" x14ac:dyDescent="0.2">
      <c r="A130" t="s">
        <v>93</v>
      </c>
      <c r="B130" t="s">
        <v>134</v>
      </c>
      <c r="C130" s="5">
        <v>13912108</v>
      </c>
      <c r="D130">
        <v>2020</v>
      </c>
      <c r="E130" s="3">
        <v>0.5</v>
      </c>
      <c r="F130" s="4">
        <v>7.0000000000000001E-3</v>
      </c>
      <c r="G130" s="3">
        <v>66</v>
      </c>
      <c r="H130" s="2">
        <v>1</v>
      </c>
      <c r="I130" s="2">
        <v>37</v>
      </c>
      <c r="J130" s="2">
        <v>2442</v>
      </c>
      <c r="K130" s="2">
        <v>5009</v>
      </c>
      <c r="L130">
        <v>0.197688</v>
      </c>
      <c r="M130" s="1">
        <v>16.829999999999998</v>
      </c>
      <c r="N130" s="1">
        <v>33.049999999999997</v>
      </c>
      <c r="O130" s="1">
        <v>49.88</v>
      </c>
    </row>
    <row r="131" spans="1:15" x14ac:dyDescent="0.2">
      <c r="A131" t="s">
        <v>135</v>
      </c>
      <c r="B131" t="s">
        <v>136</v>
      </c>
      <c r="C131" s="5">
        <v>14101105</v>
      </c>
      <c r="D131">
        <v>2020</v>
      </c>
      <c r="E131" s="3">
        <v>15.4</v>
      </c>
      <c r="F131" s="4">
        <v>0.15</v>
      </c>
      <c r="G131" s="3">
        <v>103</v>
      </c>
      <c r="H131" s="2">
        <v>7</v>
      </c>
      <c r="I131" s="2">
        <v>320</v>
      </c>
      <c r="J131" s="2">
        <v>32953</v>
      </c>
      <c r="K131" s="2">
        <v>2135</v>
      </c>
      <c r="L131">
        <v>38.654708999999997</v>
      </c>
      <c r="M131" s="1">
        <v>45.15</v>
      </c>
      <c r="N131" s="1">
        <v>14.91</v>
      </c>
      <c r="O131" s="1">
        <v>60.06</v>
      </c>
    </row>
    <row r="132" spans="1:15" x14ac:dyDescent="0.2">
      <c r="A132" t="s">
        <v>135</v>
      </c>
      <c r="B132" t="s">
        <v>137</v>
      </c>
      <c r="C132" s="5">
        <v>13700401</v>
      </c>
      <c r="D132">
        <v>2020</v>
      </c>
      <c r="E132" s="3">
        <v>0</v>
      </c>
      <c r="F132" s="4">
        <v>0</v>
      </c>
      <c r="G132" s="3">
        <v>0</v>
      </c>
      <c r="H132" s="2">
        <v>0</v>
      </c>
      <c r="I132" s="2">
        <v>0</v>
      </c>
      <c r="J132" s="2">
        <v>0</v>
      </c>
      <c r="K132" s="2">
        <v>657</v>
      </c>
      <c r="L132">
        <v>0.87232600000000005</v>
      </c>
      <c r="M132" s="1">
        <v>4</v>
      </c>
      <c r="N132" s="1">
        <v>0.14000000000000001</v>
      </c>
      <c r="O132" s="1">
        <v>4.13</v>
      </c>
    </row>
    <row r="133" spans="1:15" x14ac:dyDescent="0.2">
      <c r="A133" t="s">
        <v>135</v>
      </c>
      <c r="B133" t="s">
        <v>138</v>
      </c>
      <c r="C133" s="5">
        <v>12060402</v>
      </c>
      <c r="D133">
        <v>2020</v>
      </c>
      <c r="E133" s="3">
        <v>0</v>
      </c>
      <c r="F133" s="4">
        <v>0</v>
      </c>
      <c r="G133" s="3">
        <v>0</v>
      </c>
      <c r="H133" s="2">
        <v>0</v>
      </c>
      <c r="I133" s="2">
        <v>0</v>
      </c>
      <c r="J133" s="2">
        <v>0</v>
      </c>
      <c r="K133" s="2">
        <v>1114</v>
      </c>
      <c r="L133">
        <v>0.16969999999999999</v>
      </c>
      <c r="M133" s="1">
        <v>2.13</v>
      </c>
      <c r="N133" s="1">
        <v>0.53</v>
      </c>
      <c r="O133" s="1">
        <v>2.66</v>
      </c>
    </row>
    <row r="134" spans="1:15" x14ac:dyDescent="0.2">
      <c r="A134" t="s">
        <v>135</v>
      </c>
      <c r="B134" t="s">
        <v>139</v>
      </c>
      <c r="C134" s="5">
        <v>12061103</v>
      </c>
      <c r="D134">
        <v>2020</v>
      </c>
      <c r="E134" s="3">
        <v>11.9</v>
      </c>
      <c r="F134" s="4">
        <v>0.108</v>
      </c>
      <c r="G134" s="3">
        <v>109.4</v>
      </c>
      <c r="H134" s="2">
        <v>2</v>
      </c>
      <c r="I134" s="2">
        <v>360</v>
      </c>
      <c r="J134" s="2">
        <v>39378</v>
      </c>
      <c r="K134" s="2">
        <v>3323</v>
      </c>
      <c r="L134">
        <v>2.1185330000000002</v>
      </c>
      <c r="M134" s="1">
        <v>6.25</v>
      </c>
      <c r="N134" s="1">
        <v>7</v>
      </c>
      <c r="O134" s="1">
        <v>13.26</v>
      </c>
    </row>
    <row r="135" spans="1:15" x14ac:dyDescent="0.2">
      <c r="A135" t="s">
        <v>135</v>
      </c>
      <c r="B135" t="s">
        <v>140</v>
      </c>
      <c r="C135" s="5">
        <v>12061105</v>
      </c>
      <c r="D135">
        <v>2020</v>
      </c>
      <c r="E135" s="3">
        <v>0</v>
      </c>
      <c r="F135" s="4">
        <v>0</v>
      </c>
      <c r="G135" s="3">
        <v>0</v>
      </c>
      <c r="H135" s="2">
        <v>0</v>
      </c>
      <c r="I135" s="2">
        <v>0</v>
      </c>
      <c r="J135" s="2">
        <v>0</v>
      </c>
      <c r="K135" s="2">
        <v>5138</v>
      </c>
      <c r="L135">
        <v>1.970191</v>
      </c>
      <c r="M135" s="1">
        <v>11.37</v>
      </c>
      <c r="N135" s="1">
        <v>6.62</v>
      </c>
      <c r="O135" s="1">
        <v>17.989999999999998</v>
      </c>
    </row>
    <row r="136" spans="1:15" x14ac:dyDescent="0.2">
      <c r="A136" t="s">
        <v>135</v>
      </c>
      <c r="B136" t="s">
        <v>141</v>
      </c>
      <c r="C136" s="5">
        <v>12660404</v>
      </c>
      <c r="D136">
        <v>2020</v>
      </c>
      <c r="E136" s="3">
        <v>0</v>
      </c>
      <c r="F136" s="4">
        <v>0</v>
      </c>
      <c r="G136" s="3">
        <v>0</v>
      </c>
      <c r="H136" s="2">
        <v>0</v>
      </c>
      <c r="I136" s="2">
        <v>0</v>
      </c>
      <c r="J136" s="2">
        <v>0</v>
      </c>
      <c r="K136" s="2">
        <v>589</v>
      </c>
      <c r="L136">
        <v>0</v>
      </c>
      <c r="M136" s="1">
        <v>1.21</v>
      </c>
      <c r="N136" s="1">
        <v>0.31</v>
      </c>
      <c r="O136" s="1">
        <v>1.52</v>
      </c>
    </row>
    <row r="137" spans="1:15" x14ac:dyDescent="0.2">
      <c r="A137" t="s">
        <v>135</v>
      </c>
      <c r="B137" t="s">
        <v>142</v>
      </c>
      <c r="C137" s="5">
        <v>13320401</v>
      </c>
      <c r="D137">
        <v>2020</v>
      </c>
      <c r="E137" s="3">
        <v>0</v>
      </c>
      <c r="F137" s="4">
        <v>0</v>
      </c>
      <c r="G137" s="3">
        <v>0</v>
      </c>
      <c r="H137" s="2">
        <v>0</v>
      </c>
      <c r="I137" s="2">
        <v>0</v>
      </c>
      <c r="J137" s="2">
        <v>0</v>
      </c>
      <c r="K137" s="2">
        <v>1173</v>
      </c>
      <c r="L137">
        <v>0.31043399999999999</v>
      </c>
      <c r="M137" s="1">
        <v>4.57</v>
      </c>
      <c r="N137" s="1">
        <v>0.06</v>
      </c>
      <c r="O137" s="1">
        <v>4.6399999999999997</v>
      </c>
    </row>
    <row r="138" spans="1:15" x14ac:dyDescent="0.2">
      <c r="A138" t="s">
        <v>135</v>
      </c>
      <c r="B138" t="s">
        <v>143</v>
      </c>
      <c r="C138" s="5">
        <v>13681112</v>
      </c>
      <c r="D138">
        <v>2020</v>
      </c>
      <c r="E138" s="3">
        <v>13.9</v>
      </c>
      <c r="F138" s="4">
        <v>0.17599999999999999</v>
      </c>
      <c r="G138" s="3">
        <v>78.7</v>
      </c>
      <c r="H138" s="2">
        <v>5</v>
      </c>
      <c r="I138" s="2">
        <v>557</v>
      </c>
      <c r="J138" s="2">
        <v>43811</v>
      </c>
      <c r="K138" s="2">
        <v>3157</v>
      </c>
      <c r="L138">
        <v>15.61652</v>
      </c>
      <c r="M138" s="1">
        <v>17.28</v>
      </c>
      <c r="N138" s="1">
        <v>13.25</v>
      </c>
      <c r="O138" s="1">
        <v>30.53</v>
      </c>
    </row>
    <row r="139" spans="1:15" x14ac:dyDescent="0.2">
      <c r="A139" t="s">
        <v>135</v>
      </c>
      <c r="B139" t="s">
        <v>144</v>
      </c>
      <c r="C139" s="5">
        <v>12501105</v>
      </c>
      <c r="D139">
        <v>2020</v>
      </c>
      <c r="E139" s="3">
        <v>151.80000000000001</v>
      </c>
      <c r="F139" s="4">
        <v>1.1200000000000001</v>
      </c>
      <c r="G139" s="3">
        <v>135.6</v>
      </c>
      <c r="H139" s="2">
        <v>6</v>
      </c>
      <c r="I139" s="2">
        <v>4321</v>
      </c>
      <c r="J139" s="2">
        <v>585788</v>
      </c>
      <c r="K139" s="2">
        <v>3859</v>
      </c>
      <c r="L139">
        <v>19.650601999999999</v>
      </c>
      <c r="M139" s="1">
        <v>24.5</v>
      </c>
      <c r="N139" s="1">
        <v>15.15</v>
      </c>
      <c r="O139" s="1">
        <v>39.65</v>
      </c>
    </row>
    <row r="140" spans="1:15" x14ac:dyDescent="0.2">
      <c r="A140" t="s">
        <v>135</v>
      </c>
      <c r="B140" t="s">
        <v>145</v>
      </c>
      <c r="C140" s="5">
        <v>12501108</v>
      </c>
      <c r="D140">
        <v>2020</v>
      </c>
      <c r="E140" s="3">
        <v>0</v>
      </c>
      <c r="F140" s="4">
        <v>0</v>
      </c>
      <c r="G140" s="3">
        <v>0</v>
      </c>
      <c r="H140" s="2">
        <v>0</v>
      </c>
      <c r="I140" s="2">
        <v>0</v>
      </c>
      <c r="J140" s="2">
        <v>0</v>
      </c>
      <c r="K140" s="2">
        <v>3415</v>
      </c>
      <c r="L140">
        <v>2.699E-3</v>
      </c>
      <c r="M140" s="1">
        <v>14.4</v>
      </c>
      <c r="N140" s="1">
        <v>6.3</v>
      </c>
      <c r="O140" s="1">
        <v>20.7</v>
      </c>
    </row>
    <row r="141" spans="1:15" x14ac:dyDescent="0.2">
      <c r="A141" t="s">
        <v>135</v>
      </c>
      <c r="B141" t="s">
        <v>146</v>
      </c>
      <c r="C141" s="5">
        <v>12501110</v>
      </c>
      <c r="D141">
        <v>2020</v>
      </c>
      <c r="E141" s="3">
        <v>38.6</v>
      </c>
      <c r="F141" s="4">
        <v>1.016</v>
      </c>
      <c r="G141" s="3">
        <v>37.9</v>
      </c>
      <c r="H141" s="2">
        <v>2</v>
      </c>
      <c r="I141" s="2">
        <v>2110</v>
      </c>
      <c r="J141" s="2">
        <v>80054</v>
      </c>
      <c r="K141" s="2">
        <v>2076</v>
      </c>
      <c r="L141">
        <v>0.93769199999999997</v>
      </c>
      <c r="M141" s="1">
        <v>10.14</v>
      </c>
      <c r="N141" s="1">
        <v>2.2400000000000002</v>
      </c>
      <c r="O141" s="1">
        <v>12.38</v>
      </c>
    </row>
    <row r="142" spans="1:15" x14ac:dyDescent="0.2">
      <c r="A142" t="s">
        <v>135</v>
      </c>
      <c r="B142" t="s">
        <v>147</v>
      </c>
      <c r="C142" s="5">
        <v>12501111</v>
      </c>
      <c r="D142">
        <v>2020</v>
      </c>
      <c r="E142" s="3">
        <v>8.1</v>
      </c>
      <c r="F142" s="4">
        <v>0.17199999999999999</v>
      </c>
      <c r="G142" s="3">
        <v>47</v>
      </c>
      <c r="H142" s="2">
        <v>1</v>
      </c>
      <c r="I142" s="2">
        <v>377</v>
      </c>
      <c r="J142" s="2">
        <v>17719</v>
      </c>
      <c r="K142" s="2">
        <v>2193</v>
      </c>
      <c r="L142">
        <v>0.21291399999999999</v>
      </c>
      <c r="M142" s="1">
        <v>12.88</v>
      </c>
      <c r="N142" s="1">
        <v>5.68</v>
      </c>
      <c r="O142" s="1">
        <v>18.559999999999999</v>
      </c>
    </row>
    <row r="143" spans="1:15" x14ac:dyDescent="0.2">
      <c r="A143" t="s">
        <v>135</v>
      </c>
      <c r="B143" t="s">
        <v>148</v>
      </c>
      <c r="C143" s="5">
        <v>12501112</v>
      </c>
      <c r="D143">
        <v>2020</v>
      </c>
      <c r="E143" s="3">
        <v>0</v>
      </c>
      <c r="F143" s="4">
        <v>0</v>
      </c>
      <c r="G143" s="3">
        <v>0</v>
      </c>
      <c r="H143" s="2">
        <v>0</v>
      </c>
      <c r="I143" s="2">
        <v>0</v>
      </c>
      <c r="J143" s="2">
        <v>0</v>
      </c>
      <c r="K143" s="2">
        <v>4706</v>
      </c>
      <c r="L143">
        <v>2.2026249999999998</v>
      </c>
      <c r="M143" s="1">
        <v>24.69</v>
      </c>
      <c r="N143" s="1">
        <v>8.76</v>
      </c>
      <c r="O143" s="1">
        <v>33.450000000000003</v>
      </c>
    </row>
    <row r="144" spans="1:15" x14ac:dyDescent="0.2">
      <c r="A144" t="s">
        <v>135</v>
      </c>
      <c r="B144" t="s">
        <v>149</v>
      </c>
      <c r="C144" s="5">
        <v>12501113</v>
      </c>
      <c r="D144">
        <v>2020</v>
      </c>
      <c r="E144" s="3">
        <v>0.2</v>
      </c>
      <c r="F144" s="4">
        <v>3.0000000000000001E-3</v>
      </c>
      <c r="G144" s="3">
        <v>65</v>
      </c>
      <c r="H144" s="2">
        <v>1</v>
      </c>
      <c r="I144" s="2">
        <v>10</v>
      </c>
      <c r="J144" s="2">
        <v>650</v>
      </c>
      <c r="K144" s="2">
        <v>3254</v>
      </c>
      <c r="L144">
        <v>9.8306000000000004E-2</v>
      </c>
      <c r="M144" s="1">
        <v>9.5500000000000007</v>
      </c>
      <c r="N144" s="1">
        <v>5</v>
      </c>
      <c r="O144" s="1">
        <v>14.55</v>
      </c>
    </row>
    <row r="145" spans="1:15" x14ac:dyDescent="0.2">
      <c r="A145" t="s">
        <v>135</v>
      </c>
      <c r="B145" t="s">
        <v>150</v>
      </c>
      <c r="C145" s="5">
        <v>12650401</v>
      </c>
      <c r="D145">
        <v>2020</v>
      </c>
      <c r="E145" s="3">
        <v>0</v>
      </c>
      <c r="F145" s="4">
        <v>0</v>
      </c>
      <c r="G145" s="3">
        <v>0</v>
      </c>
      <c r="H145" s="2">
        <v>0</v>
      </c>
      <c r="I145" s="2">
        <v>0</v>
      </c>
      <c r="J145" s="2">
        <v>0</v>
      </c>
      <c r="K145" s="2">
        <v>1337</v>
      </c>
      <c r="L145">
        <v>1.407008</v>
      </c>
      <c r="M145" s="1">
        <v>5.69</v>
      </c>
      <c r="N145" s="1">
        <v>0.05</v>
      </c>
      <c r="O145" s="1">
        <v>5.74</v>
      </c>
    </row>
    <row r="146" spans="1:15" x14ac:dyDescent="0.2">
      <c r="A146" t="s">
        <v>135</v>
      </c>
      <c r="B146" t="s">
        <v>151</v>
      </c>
      <c r="C146" s="5">
        <v>13432207</v>
      </c>
      <c r="D146">
        <v>2020</v>
      </c>
      <c r="E146" s="3">
        <v>143.19999999999999</v>
      </c>
      <c r="F146" s="4">
        <v>2.4159999999999999</v>
      </c>
      <c r="G146" s="3">
        <v>59.3</v>
      </c>
      <c r="H146" s="2">
        <v>10</v>
      </c>
      <c r="I146" s="2">
        <v>11146</v>
      </c>
      <c r="J146" s="2">
        <v>660727</v>
      </c>
      <c r="K146" s="2">
        <v>4614</v>
      </c>
      <c r="L146">
        <v>22.199005</v>
      </c>
      <c r="M146" s="1">
        <v>51.71</v>
      </c>
      <c r="N146" s="1">
        <v>11.47</v>
      </c>
      <c r="O146" s="1">
        <v>63.18</v>
      </c>
    </row>
    <row r="147" spans="1:15" x14ac:dyDescent="0.2">
      <c r="A147" t="s">
        <v>135</v>
      </c>
      <c r="B147" t="s">
        <v>152</v>
      </c>
      <c r="C147" s="5">
        <v>12690401</v>
      </c>
      <c r="D147">
        <v>2020</v>
      </c>
      <c r="E147" s="3">
        <v>391.8</v>
      </c>
      <c r="F147" s="4">
        <v>3.5059999999999998</v>
      </c>
      <c r="G147" s="3">
        <v>111.8</v>
      </c>
      <c r="H147" s="2">
        <v>6</v>
      </c>
      <c r="I147" s="2">
        <v>1732</v>
      </c>
      <c r="J147" s="2">
        <v>193572</v>
      </c>
      <c r="K147" s="2">
        <v>494</v>
      </c>
      <c r="L147">
        <v>0.84938000000000002</v>
      </c>
      <c r="M147" s="1">
        <v>4.29</v>
      </c>
      <c r="N147" s="1">
        <v>0.28999999999999998</v>
      </c>
      <c r="O147" s="1">
        <v>4.58</v>
      </c>
    </row>
    <row r="148" spans="1:15" x14ac:dyDescent="0.2">
      <c r="A148" t="s">
        <v>135</v>
      </c>
      <c r="B148" t="s">
        <v>153</v>
      </c>
      <c r="C148" s="5">
        <v>13921101</v>
      </c>
      <c r="D148">
        <v>2020</v>
      </c>
      <c r="E148" s="3">
        <v>6.6</v>
      </c>
      <c r="F148" s="4">
        <v>6.9000000000000006E-2</v>
      </c>
      <c r="G148" s="3">
        <v>95.5</v>
      </c>
      <c r="H148" s="2">
        <v>3</v>
      </c>
      <c r="I148" s="2">
        <v>166</v>
      </c>
      <c r="J148" s="2">
        <v>15852</v>
      </c>
      <c r="K148" s="2">
        <v>2397</v>
      </c>
      <c r="L148">
        <v>1.4039790000000001</v>
      </c>
      <c r="M148" s="1">
        <v>9.56</v>
      </c>
      <c r="N148" s="1">
        <v>14.32</v>
      </c>
      <c r="O148" s="1">
        <v>23.88</v>
      </c>
    </row>
    <row r="149" spans="1:15" x14ac:dyDescent="0.2">
      <c r="A149" t="s">
        <v>135</v>
      </c>
      <c r="B149" t="s">
        <v>154</v>
      </c>
      <c r="C149" s="5">
        <v>13921104</v>
      </c>
      <c r="D149">
        <v>2020</v>
      </c>
      <c r="E149" s="3">
        <v>38.5</v>
      </c>
      <c r="F149" s="4">
        <v>1.042</v>
      </c>
      <c r="G149" s="3">
        <v>36.9</v>
      </c>
      <c r="H149" s="2">
        <v>3</v>
      </c>
      <c r="I149" s="2">
        <v>5599</v>
      </c>
      <c r="J149" s="2">
        <v>206739</v>
      </c>
      <c r="K149" s="2">
        <v>5371</v>
      </c>
      <c r="L149">
        <v>8.8510290000000005</v>
      </c>
      <c r="M149" s="1">
        <v>15.73</v>
      </c>
      <c r="N149" s="1">
        <v>41.96</v>
      </c>
      <c r="O149" s="1">
        <v>57.69</v>
      </c>
    </row>
    <row r="150" spans="1:15" x14ac:dyDescent="0.2">
      <c r="A150" t="s">
        <v>135</v>
      </c>
      <c r="B150" t="s">
        <v>155</v>
      </c>
      <c r="C150" s="5">
        <v>13170401</v>
      </c>
      <c r="D150">
        <v>2020</v>
      </c>
      <c r="E150" s="3">
        <v>23.1</v>
      </c>
      <c r="F150" s="4">
        <v>0.109</v>
      </c>
      <c r="G150" s="3">
        <v>212.1</v>
      </c>
      <c r="H150" s="2">
        <v>2</v>
      </c>
      <c r="I150" s="2">
        <v>166</v>
      </c>
      <c r="J150" s="2">
        <v>35212</v>
      </c>
      <c r="K150" s="2">
        <v>1524</v>
      </c>
      <c r="L150">
        <v>2.8619840000000001</v>
      </c>
      <c r="M150" s="1">
        <v>5.29</v>
      </c>
      <c r="N150" s="1">
        <v>0.96</v>
      </c>
      <c r="O150" s="1">
        <v>6.26</v>
      </c>
    </row>
    <row r="151" spans="1:15" x14ac:dyDescent="0.2">
      <c r="A151" t="s">
        <v>135</v>
      </c>
      <c r="B151" t="s">
        <v>156</v>
      </c>
      <c r="C151" s="5">
        <v>42042101</v>
      </c>
      <c r="D151">
        <v>2020</v>
      </c>
      <c r="E151" s="3">
        <v>15202</v>
      </c>
      <c r="F151" s="4">
        <v>141</v>
      </c>
      <c r="G151" s="3">
        <v>107.8</v>
      </c>
      <c r="H151" s="2">
        <v>2</v>
      </c>
      <c r="I151" s="2">
        <v>141</v>
      </c>
      <c r="J151" s="2">
        <v>15202</v>
      </c>
      <c r="K151" s="2">
        <v>1</v>
      </c>
      <c r="L151">
        <v>1.3544769999999999</v>
      </c>
      <c r="M151" s="1">
        <v>4.38</v>
      </c>
      <c r="N151" s="1">
        <v>2.2799999999999998</v>
      </c>
      <c r="O151" s="1">
        <v>6.67</v>
      </c>
    </row>
    <row r="152" spans="1:15" x14ac:dyDescent="0.2">
      <c r="A152" t="s">
        <v>135</v>
      </c>
      <c r="B152" t="s">
        <v>157</v>
      </c>
      <c r="C152" s="5">
        <v>12600401</v>
      </c>
      <c r="D152">
        <v>2020</v>
      </c>
      <c r="E152" s="3">
        <v>16.600000000000001</v>
      </c>
      <c r="F152" s="4">
        <v>0.53500000000000003</v>
      </c>
      <c r="G152" s="3">
        <v>31</v>
      </c>
      <c r="H152" s="2">
        <v>1</v>
      </c>
      <c r="I152" s="2">
        <v>544</v>
      </c>
      <c r="J152" s="2">
        <v>16864</v>
      </c>
      <c r="K152" s="2">
        <v>1016</v>
      </c>
      <c r="L152">
        <v>3.4714610000000001</v>
      </c>
      <c r="M152" s="1">
        <v>5.42</v>
      </c>
      <c r="N152" s="1">
        <v>0.62</v>
      </c>
      <c r="O152" s="1">
        <v>6.04</v>
      </c>
    </row>
    <row r="153" spans="1:15" x14ac:dyDescent="0.2">
      <c r="A153" t="s">
        <v>135</v>
      </c>
      <c r="B153" t="s">
        <v>158</v>
      </c>
      <c r="C153" s="5">
        <v>12041112</v>
      </c>
      <c r="D153">
        <v>2020</v>
      </c>
      <c r="E153" s="3">
        <v>24</v>
      </c>
      <c r="F153" s="4">
        <v>0.96099999999999997</v>
      </c>
      <c r="G153" s="3">
        <v>24.9</v>
      </c>
      <c r="H153" s="2">
        <v>1</v>
      </c>
      <c r="I153" s="2">
        <v>3768</v>
      </c>
      <c r="J153" s="2">
        <v>93944</v>
      </c>
      <c r="K153" s="2">
        <v>3920</v>
      </c>
      <c r="L153">
        <v>2.4630399999999999</v>
      </c>
      <c r="M153" s="1">
        <v>11.99</v>
      </c>
      <c r="N153" s="1">
        <v>2.88</v>
      </c>
      <c r="O153" s="1">
        <v>14.87</v>
      </c>
    </row>
    <row r="154" spans="1:15" x14ac:dyDescent="0.2">
      <c r="A154" t="s">
        <v>135</v>
      </c>
      <c r="B154" t="s">
        <v>159</v>
      </c>
      <c r="C154" s="5">
        <v>12091102</v>
      </c>
      <c r="D154">
        <v>2020</v>
      </c>
      <c r="E154" s="3">
        <v>90.6</v>
      </c>
      <c r="F154" s="4">
        <v>0.57899999999999996</v>
      </c>
      <c r="G154" s="3">
        <v>156.30000000000001</v>
      </c>
      <c r="H154" s="2">
        <v>13</v>
      </c>
      <c r="I154" s="2">
        <v>3442</v>
      </c>
      <c r="J154" s="2">
        <v>538050</v>
      </c>
      <c r="K154" s="2">
        <v>5940</v>
      </c>
      <c r="L154">
        <v>6.1384619999999996</v>
      </c>
      <c r="M154" s="1">
        <v>18.329999999999998</v>
      </c>
      <c r="N154" s="1">
        <v>11.23</v>
      </c>
      <c r="O154" s="1">
        <v>29.55</v>
      </c>
    </row>
    <row r="155" spans="1:15" x14ac:dyDescent="0.2">
      <c r="A155" t="s">
        <v>135</v>
      </c>
      <c r="B155" t="s">
        <v>160</v>
      </c>
      <c r="C155" s="5">
        <v>12091105</v>
      </c>
      <c r="D155">
        <v>2020</v>
      </c>
      <c r="E155" s="3">
        <v>107.9</v>
      </c>
      <c r="F155" s="4">
        <v>1.1180000000000001</v>
      </c>
      <c r="G155" s="3">
        <v>96.5</v>
      </c>
      <c r="H155" s="2">
        <v>7</v>
      </c>
      <c r="I155" s="2">
        <v>5217</v>
      </c>
      <c r="J155" s="2">
        <v>503503</v>
      </c>
      <c r="K155" s="2">
        <v>4667</v>
      </c>
      <c r="L155">
        <v>1.7262029999999999</v>
      </c>
      <c r="M155" s="1">
        <v>18.53</v>
      </c>
      <c r="N155" s="1">
        <v>3.06</v>
      </c>
      <c r="O155" s="1">
        <v>21.6</v>
      </c>
    </row>
    <row r="156" spans="1:15" x14ac:dyDescent="0.2">
      <c r="A156" t="s">
        <v>135</v>
      </c>
      <c r="B156" t="s">
        <v>161</v>
      </c>
      <c r="C156" s="5">
        <v>12091106</v>
      </c>
      <c r="D156">
        <v>2020</v>
      </c>
      <c r="E156" s="3">
        <v>55.9</v>
      </c>
      <c r="F156" s="4">
        <v>0.83899999999999997</v>
      </c>
      <c r="G156" s="3">
        <v>66.599999999999994</v>
      </c>
      <c r="H156" s="2">
        <v>3</v>
      </c>
      <c r="I156" s="2">
        <v>4715</v>
      </c>
      <c r="J156" s="2">
        <v>314108</v>
      </c>
      <c r="K156" s="2">
        <v>5618</v>
      </c>
      <c r="L156">
        <v>2.213158</v>
      </c>
      <c r="M156" s="1">
        <v>19.68</v>
      </c>
      <c r="N156" s="1">
        <v>3.85</v>
      </c>
      <c r="O156" s="1">
        <v>23.53</v>
      </c>
    </row>
    <row r="157" spans="1:15" x14ac:dyDescent="0.2">
      <c r="A157" t="s">
        <v>135</v>
      </c>
      <c r="B157" t="s">
        <v>162</v>
      </c>
      <c r="C157" s="5">
        <v>12091116</v>
      </c>
      <c r="D157">
        <v>2020</v>
      </c>
      <c r="E157" s="3">
        <v>47.6</v>
      </c>
      <c r="F157" s="4">
        <v>0.13800000000000001</v>
      </c>
      <c r="G157" s="3">
        <v>345.7</v>
      </c>
      <c r="H157" s="2">
        <v>4</v>
      </c>
      <c r="I157" s="2">
        <v>1057</v>
      </c>
      <c r="J157" s="2">
        <v>365370</v>
      </c>
      <c r="K157" s="2">
        <v>7675</v>
      </c>
      <c r="L157">
        <v>0.59423499999999996</v>
      </c>
      <c r="M157" s="1">
        <v>23.72</v>
      </c>
      <c r="N157" s="1">
        <v>2.84</v>
      </c>
      <c r="O157" s="1">
        <v>26.57</v>
      </c>
    </row>
    <row r="158" spans="1:15" x14ac:dyDescent="0.2">
      <c r="A158" t="s">
        <v>135</v>
      </c>
      <c r="B158" t="s">
        <v>163</v>
      </c>
      <c r="C158" s="5">
        <v>12091118</v>
      </c>
      <c r="D158">
        <v>2020</v>
      </c>
      <c r="E158" s="3">
        <v>0</v>
      </c>
      <c r="F158" s="4">
        <v>0</v>
      </c>
      <c r="G158" s="3">
        <v>0</v>
      </c>
      <c r="H158" s="2">
        <v>0</v>
      </c>
      <c r="I158" s="2">
        <v>0</v>
      </c>
      <c r="J158" s="2">
        <v>0</v>
      </c>
      <c r="K158" s="2">
        <v>4009</v>
      </c>
      <c r="L158">
        <v>0.32037100000000002</v>
      </c>
      <c r="M158" s="1">
        <v>11.77</v>
      </c>
      <c r="N158" s="1">
        <v>4.38</v>
      </c>
      <c r="O158" s="1">
        <v>16.149999999999999</v>
      </c>
    </row>
    <row r="159" spans="1:15" x14ac:dyDescent="0.2">
      <c r="A159" t="s">
        <v>135</v>
      </c>
      <c r="B159" t="s">
        <v>164</v>
      </c>
      <c r="C159" s="5">
        <v>12101101</v>
      </c>
      <c r="D159">
        <v>2020</v>
      </c>
      <c r="E159" s="3">
        <v>140.30000000000001</v>
      </c>
      <c r="F159" s="4">
        <v>1.0269999999999999</v>
      </c>
      <c r="G159" s="3">
        <v>136.6</v>
      </c>
      <c r="H159" s="2">
        <v>2</v>
      </c>
      <c r="I159" s="2">
        <v>2220</v>
      </c>
      <c r="J159" s="2">
        <v>303249</v>
      </c>
      <c r="K159" s="2">
        <v>2161</v>
      </c>
      <c r="L159">
        <v>2.6831429999999998</v>
      </c>
      <c r="M159" s="1">
        <v>7.28</v>
      </c>
      <c r="N159" s="1">
        <v>9.3699999999999992</v>
      </c>
      <c r="O159" s="1">
        <v>16.649999999999999</v>
      </c>
    </row>
    <row r="160" spans="1:15" x14ac:dyDescent="0.2">
      <c r="A160" t="s">
        <v>135</v>
      </c>
      <c r="B160" t="s">
        <v>165</v>
      </c>
      <c r="C160" s="5">
        <v>12101102</v>
      </c>
      <c r="D160">
        <v>2020</v>
      </c>
      <c r="E160" s="3">
        <v>15.7</v>
      </c>
      <c r="F160" s="4">
        <v>0.16600000000000001</v>
      </c>
      <c r="G160" s="3">
        <v>94.7</v>
      </c>
      <c r="H160" s="2">
        <v>5</v>
      </c>
      <c r="I160" s="2">
        <v>427</v>
      </c>
      <c r="J160" s="2">
        <v>40446</v>
      </c>
      <c r="K160" s="2">
        <v>2579</v>
      </c>
      <c r="L160">
        <v>14.970186</v>
      </c>
      <c r="M160" s="1">
        <v>14.92</v>
      </c>
      <c r="N160" s="1">
        <v>13.42</v>
      </c>
      <c r="O160" s="1">
        <v>28.35</v>
      </c>
    </row>
    <row r="161" spans="1:15" x14ac:dyDescent="0.2">
      <c r="A161" t="s">
        <v>135</v>
      </c>
      <c r="B161" t="s">
        <v>166</v>
      </c>
      <c r="C161" s="5">
        <v>12101103</v>
      </c>
      <c r="D161">
        <v>2020</v>
      </c>
      <c r="E161" s="3">
        <v>260.7</v>
      </c>
      <c r="F161" s="4">
        <v>1.2829999999999999</v>
      </c>
      <c r="G161" s="3">
        <v>203.2</v>
      </c>
      <c r="H161" s="2">
        <v>3</v>
      </c>
      <c r="I161" s="2">
        <v>4004</v>
      </c>
      <c r="J161" s="2">
        <v>813612</v>
      </c>
      <c r="K161" s="2">
        <v>3121</v>
      </c>
      <c r="L161">
        <v>6.0706329999999999</v>
      </c>
      <c r="M161" s="1">
        <v>10.69</v>
      </c>
      <c r="N161" s="1">
        <v>10.95</v>
      </c>
      <c r="O161" s="1">
        <v>21.65</v>
      </c>
    </row>
    <row r="162" spans="1:15" x14ac:dyDescent="0.2">
      <c r="A162" t="s">
        <v>135</v>
      </c>
      <c r="B162" t="s">
        <v>167</v>
      </c>
      <c r="C162" s="5">
        <v>12101104</v>
      </c>
      <c r="D162">
        <v>2020</v>
      </c>
      <c r="E162" s="3">
        <v>212.5</v>
      </c>
      <c r="F162" s="4">
        <v>2.2410000000000001</v>
      </c>
      <c r="G162" s="3">
        <v>94.8</v>
      </c>
      <c r="H162" s="2">
        <v>4</v>
      </c>
      <c r="I162" s="2">
        <v>6007</v>
      </c>
      <c r="J162" s="2">
        <v>569709</v>
      </c>
      <c r="K162" s="2">
        <v>2681</v>
      </c>
      <c r="L162">
        <v>15.172428</v>
      </c>
      <c r="M162" s="1">
        <v>14.92</v>
      </c>
      <c r="N162" s="1">
        <v>9.3800000000000008</v>
      </c>
      <c r="O162" s="1">
        <v>24.3</v>
      </c>
    </row>
    <row r="163" spans="1:15" x14ac:dyDescent="0.2">
      <c r="A163" t="s">
        <v>135</v>
      </c>
      <c r="B163" t="s">
        <v>168</v>
      </c>
      <c r="C163" s="5">
        <v>12541101</v>
      </c>
      <c r="D163">
        <v>2020</v>
      </c>
      <c r="E163" s="3">
        <v>0</v>
      </c>
      <c r="F163" s="4">
        <v>0</v>
      </c>
      <c r="G163" s="3">
        <v>0</v>
      </c>
      <c r="H163" s="2">
        <v>0</v>
      </c>
      <c r="I163" s="2">
        <v>0</v>
      </c>
      <c r="J163" s="2">
        <v>0</v>
      </c>
      <c r="K163" s="2">
        <v>1975</v>
      </c>
      <c r="L163">
        <v>0.52381800000000001</v>
      </c>
      <c r="M163" s="1">
        <v>5.29</v>
      </c>
      <c r="N163" s="1">
        <v>11.44</v>
      </c>
      <c r="O163" s="1">
        <v>16.73</v>
      </c>
    </row>
    <row r="164" spans="1:15" x14ac:dyDescent="0.2">
      <c r="A164" t="s">
        <v>135</v>
      </c>
      <c r="B164" t="s">
        <v>169</v>
      </c>
      <c r="C164" s="5">
        <v>12541104</v>
      </c>
      <c r="D164">
        <v>2020</v>
      </c>
      <c r="E164" s="3">
        <v>788.1</v>
      </c>
      <c r="F164" s="4">
        <v>1.252</v>
      </c>
      <c r="G164" s="3">
        <v>629.6</v>
      </c>
      <c r="H164" s="2">
        <v>6</v>
      </c>
      <c r="I164" s="2">
        <v>2666</v>
      </c>
      <c r="J164" s="2">
        <v>1678579</v>
      </c>
      <c r="K164" s="2">
        <v>2130</v>
      </c>
      <c r="L164">
        <v>12.316052000000001</v>
      </c>
      <c r="M164" s="1">
        <v>13.39</v>
      </c>
      <c r="N164" s="1">
        <v>6.97</v>
      </c>
      <c r="O164" s="1">
        <v>20.36</v>
      </c>
    </row>
    <row r="165" spans="1:15" x14ac:dyDescent="0.2">
      <c r="A165" t="s">
        <v>135</v>
      </c>
      <c r="B165" t="s">
        <v>170</v>
      </c>
      <c r="C165" s="5">
        <v>12541105</v>
      </c>
      <c r="D165">
        <v>2020</v>
      </c>
      <c r="E165" s="3">
        <v>40.799999999999997</v>
      </c>
      <c r="F165" s="4">
        <v>0.16</v>
      </c>
      <c r="G165" s="3">
        <v>255.8</v>
      </c>
      <c r="H165" s="2">
        <v>2</v>
      </c>
      <c r="I165" s="2">
        <v>728</v>
      </c>
      <c r="J165" s="2">
        <v>186208</v>
      </c>
      <c r="K165" s="2">
        <v>4561</v>
      </c>
      <c r="L165">
        <v>2.6980559999999998</v>
      </c>
      <c r="M165" s="1">
        <v>14.86</v>
      </c>
      <c r="N165" s="1">
        <v>1.67</v>
      </c>
      <c r="O165" s="1">
        <v>16.53</v>
      </c>
    </row>
    <row r="166" spans="1:15" x14ac:dyDescent="0.2">
      <c r="A166" t="s">
        <v>135</v>
      </c>
      <c r="B166" t="s">
        <v>171</v>
      </c>
      <c r="C166" s="5">
        <v>12541106</v>
      </c>
      <c r="D166">
        <v>2020</v>
      </c>
      <c r="E166" s="3">
        <v>100.1</v>
      </c>
      <c r="F166" s="4">
        <v>2.15</v>
      </c>
      <c r="G166" s="3">
        <v>46.6</v>
      </c>
      <c r="H166" s="2">
        <v>12</v>
      </c>
      <c r="I166" s="2">
        <v>8194</v>
      </c>
      <c r="J166" s="2">
        <v>381634</v>
      </c>
      <c r="K166" s="2">
        <v>3811</v>
      </c>
      <c r="L166">
        <v>15.871852000000001</v>
      </c>
      <c r="M166" s="1">
        <v>23.38</v>
      </c>
      <c r="N166" s="1">
        <v>13.19</v>
      </c>
      <c r="O166" s="1">
        <v>36.57</v>
      </c>
    </row>
    <row r="167" spans="1:15" x14ac:dyDescent="0.2">
      <c r="A167" t="s">
        <v>135</v>
      </c>
      <c r="B167" t="s">
        <v>172</v>
      </c>
      <c r="C167" s="5">
        <v>13180401</v>
      </c>
      <c r="D167">
        <v>2020</v>
      </c>
      <c r="E167" s="3">
        <v>257.8</v>
      </c>
      <c r="F167" s="4">
        <v>0.998</v>
      </c>
      <c r="G167" s="3">
        <v>258.2</v>
      </c>
      <c r="H167" s="2">
        <v>1</v>
      </c>
      <c r="I167" s="2">
        <v>616</v>
      </c>
      <c r="J167" s="2">
        <v>159078</v>
      </c>
      <c r="K167" s="2">
        <v>617</v>
      </c>
      <c r="L167">
        <v>4.7450130000000001</v>
      </c>
      <c r="M167" s="1">
        <v>4.75</v>
      </c>
      <c r="N167" s="1">
        <v>2.65</v>
      </c>
      <c r="O167" s="1">
        <v>7.4</v>
      </c>
    </row>
    <row r="168" spans="1:15" x14ac:dyDescent="0.2">
      <c r="A168" t="s">
        <v>135</v>
      </c>
      <c r="B168" t="s">
        <v>173</v>
      </c>
      <c r="C168" s="5">
        <v>12840401</v>
      </c>
      <c r="D168">
        <v>2020</v>
      </c>
      <c r="E168" s="3">
        <v>178.1</v>
      </c>
      <c r="F168" s="4">
        <v>1.236</v>
      </c>
      <c r="G168" s="3">
        <v>144.1</v>
      </c>
      <c r="H168" s="2">
        <v>2</v>
      </c>
      <c r="I168" s="2">
        <v>498</v>
      </c>
      <c r="J168" s="2">
        <v>71756</v>
      </c>
      <c r="K168" s="2">
        <v>403</v>
      </c>
      <c r="L168">
        <v>2.6540159999999999</v>
      </c>
      <c r="M168" s="1">
        <v>2.65</v>
      </c>
      <c r="N168" s="1">
        <v>0.06</v>
      </c>
      <c r="O168" s="1">
        <v>2.71</v>
      </c>
    </row>
    <row r="169" spans="1:15" x14ac:dyDescent="0.2">
      <c r="A169" t="s">
        <v>135</v>
      </c>
      <c r="B169" t="s">
        <v>174</v>
      </c>
      <c r="C169" s="5">
        <v>12840402</v>
      </c>
      <c r="D169">
        <v>2020</v>
      </c>
      <c r="E169" s="3">
        <v>0</v>
      </c>
      <c r="F169" s="4">
        <v>0</v>
      </c>
      <c r="G169" s="3">
        <v>0</v>
      </c>
      <c r="H169" s="2">
        <v>0</v>
      </c>
      <c r="I169" s="2">
        <v>0</v>
      </c>
      <c r="J169" s="2">
        <v>0</v>
      </c>
      <c r="K169" s="2">
        <v>800</v>
      </c>
      <c r="L169">
        <v>1.821148</v>
      </c>
      <c r="M169" s="1">
        <v>2.4</v>
      </c>
      <c r="N169" s="1">
        <v>0.39</v>
      </c>
      <c r="O169" s="1">
        <v>2.78</v>
      </c>
    </row>
    <row r="170" spans="1:15" x14ac:dyDescent="0.2">
      <c r="A170" t="s">
        <v>135</v>
      </c>
      <c r="B170" t="s">
        <v>175</v>
      </c>
      <c r="C170" s="5">
        <v>83692104</v>
      </c>
      <c r="D170">
        <v>2020</v>
      </c>
      <c r="E170" s="3">
        <v>179.2</v>
      </c>
      <c r="F170" s="4">
        <v>1.1839999999999999</v>
      </c>
      <c r="G170" s="3">
        <v>151.30000000000001</v>
      </c>
      <c r="H170" s="2">
        <v>48</v>
      </c>
      <c r="I170" s="2">
        <v>4284</v>
      </c>
      <c r="J170" s="2">
        <v>648325</v>
      </c>
      <c r="K170" s="2">
        <v>3618</v>
      </c>
      <c r="L170">
        <v>101.81193</v>
      </c>
      <c r="M170" s="1">
        <v>134.55000000000001</v>
      </c>
      <c r="N170" s="1">
        <v>18.73</v>
      </c>
      <c r="O170" s="1">
        <v>153.27000000000001</v>
      </c>
    </row>
    <row r="171" spans="1:15" x14ac:dyDescent="0.2">
      <c r="A171" t="s">
        <v>135</v>
      </c>
      <c r="B171" t="s">
        <v>176</v>
      </c>
      <c r="C171" s="5">
        <v>83692105</v>
      </c>
      <c r="D171">
        <v>2020</v>
      </c>
      <c r="E171" s="3">
        <v>107.8</v>
      </c>
      <c r="F171" s="4">
        <v>0.73899999999999999</v>
      </c>
      <c r="G171" s="3">
        <v>146</v>
      </c>
      <c r="H171" s="2">
        <v>46</v>
      </c>
      <c r="I171" s="2">
        <v>5788</v>
      </c>
      <c r="J171" s="2">
        <v>845043</v>
      </c>
      <c r="K171" s="2">
        <v>7836</v>
      </c>
      <c r="L171">
        <v>41.431134999999998</v>
      </c>
      <c r="M171" s="1">
        <v>85.53</v>
      </c>
      <c r="N171" s="1">
        <v>29.66</v>
      </c>
      <c r="O171" s="1">
        <v>115.19</v>
      </c>
    </row>
    <row r="172" spans="1:15" x14ac:dyDescent="0.2">
      <c r="A172" t="s">
        <v>135</v>
      </c>
      <c r="B172" t="s">
        <v>177</v>
      </c>
      <c r="C172" s="5">
        <v>13340401</v>
      </c>
      <c r="D172">
        <v>2020</v>
      </c>
      <c r="E172" s="3">
        <v>126</v>
      </c>
      <c r="F172" s="4">
        <v>1</v>
      </c>
      <c r="G172" s="3">
        <v>126</v>
      </c>
      <c r="H172" s="2">
        <v>1</v>
      </c>
      <c r="I172" s="2">
        <v>720</v>
      </c>
      <c r="J172" s="2">
        <v>90720</v>
      </c>
      <c r="K172" s="2">
        <v>720</v>
      </c>
      <c r="L172">
        <v>4.107329</v>
      </c>
      <c r="M172" s="1">
        <v>4.1100000000000003</v>
      </c>
      <c r="N172" s="1">
        <v>1.24</v>
      </c>
      <c r="O172" s="1">
        <v>5.34</v>
      </c>
    </row>
    <row r="173" spans="1:15" x14ac:dyDescent="0.2">
      <c r="A173" t="s">
        <v>135</v>
      </c>
      <c r="B173" t="s">
        <v>178</v>
      </c>
      <c r="C173" s="5">
        <v>13340402</v>
      </c>
      <c r="D173">
        <v>2020</v>
      </c>
      <c r="E173" s="3">
        <v>223.9</v>
      </c>
      <c r="F173" s="4">
        <v>1.823</v>
      </c>
      <c r="G173" s="3">
        <v>122.8</v>
      </c>
      <c r="H173" s="2">
        <v>2</v>
      </c>
      <c r="I173" s="2">
        <v>1152</v>
      </c>
      <c r="J173" s="2">
        <v>141504</v>
      </c>
      <c r="K173" s="2">
        <v>632</v>
      </c>
      <c r="L173">
        <v>1.4870909999999999</v>
      </c>
      <c r="M173" s="1">
        <v>3.59</v>
      </c>
      <c r="N173" s="1">
        <v>0.9</v>
      </c>
      <c r="O173" s="1">
        <v>4.5</v>
      </c>
    </row>
    <row r="174" spans="1:15" x14ac:dyDescent="0.2">
      <c r="A174" t="s">
        <v>135</v>
      </c>
      <c r="B174" t="s">
        <v>179</v>
      </c>
      <c r="C174" s="5">
        <v>14341103</v>
      </c>
      <c r="D174">
        <v>2020</v>
      </c>
      <c r="E174" s="3">
        <v>25.2</v>
      </c>
      <c r="F174" s="4">
        <v>0.373</v>
      </c>
      <c r="G174" s="3">
        <v>67.7</v>
      </c>
      <c r="H174" s="2">
        <v>3</v>
      </c>
      <c r="I174" s="2">
        <v>1875</v>
      </c>
      <c r="J174" s="2">
        <v>126850</v>
      </c>
      <c r="K174" s="2">
        <v>5032</v>
      </c>
      <c r="L174">
        <v>0.70792900000000003</v>
      </c>
      <c r="M174" s="1">
        <v>18.22</v>
      </c>
      <c r="N174" s="1">
        <v>13.52</v>
      </c>
      <c r="O174" s="1">
        <v>31.74</v>
      </c>
    </row>
    <row r="175" spans="1:15" x14ac:dyDescent="0.2">
      <c r="A175" t="s">
        <v>135</v>
      </c>
      <c r="B175" t="s">
        <v>180</v>
      </c>
      <c r="C175" s="5">
        <v>14341105</v>
      </c>
      <c r="D175">
        <v>2020</v>
      </c>
      <c r="E175" s="3">
        <v>154.30000000000001</v>
      </c>
      <c r="F175" s="4">
        <v>1.2250000000000001</v>
      </c>
      <c r="G175" s="3">
        <v>126</v>
      </c>
      <c r="H175" s="2">
        <v>5</v>
      </c>
      <c r="I175" s="2">
        <v>4177</v>
      </c>
      <c r="J175" s="2">
        <v>526479</v>
      </c>
      <c r="K175" s="2">
        <v>3411</v>
      </c>
      <c r="L175">
        <v>4.1795390000000001</v>
      </c>
      <c r="M175" s="1">
        <v>18.68</v>
      </c>
      <c r="N175" s="1">
        <v>12.32</v>
      </c>
      <c r="O175" s="1">
        <v>31</v>
      </c>
    </row>
    <row r="176" spans="1:15" x14ac:dyDescent="0.2">
      <c r="A176" t="s">
        <v>135</v>
      </c>
      <c r="B176" t="s">
        <v>181</v>
      </c>
      <c r="C176" s="5">
        <v>14341106</v>
      </c>
      <c r="D176">
        <v>2020</v>
      </c>
      <c r="E176" s="3">
        <v>24.1</v>
      </c>
      <c r="F176" s="4">
        <v>0.38400000000000001</v>
      </c>
      <c r="G176" s="3">
        <v>62.7</v>
      </c>
      <c r="H176" s="2">
        <v>5</v>
      </c>
      <c r="I176" s="2">
        <v>1694</v>
      </c>
      <c r="J176" s="2">
        <v>106211</v>
      </c>
      <c r="K176" s="2">
        <v>4413</v>
      </c>
      <c r="L176">
        <v>9.3105259999999994</v>
      </c>
      <c r="M176" s="1">
        <v>21.49</v>
      </c>
      <c r="N176" s="1">
        <v>30.27</v>
      </c>
      <c r="O176" s="1">
        <v>51.76</v>
      </c>
    </row>
    <row r="177" spans="1:15" x14ac:dyDescent="0.2">
      <c r="A177" t="s">
        <v>135</v>
      </c>
      <c r="B177" t="s">
        <v>182</v>
      </c>
      <c r="C177" s="5">
        <v>13350401</v>
      </c>
      <c r="D177">
        <v>2020</v>
      </c>
      <c r="E177" s="3">
        <v>77.7</v>
      </c>
      <c r="F177" s="4">
        <v>1</v>
      </c>
      <c r="G177" s="3">
        <v>77.7</v>
      </c>
      <c r="H177" s="2">
        <v>1</v>
      </c>
      <c r="I177" s="2">
        <v>1425</v>
      </c>
      <c r="J177" s="2">
        <v>110698</v>
      </c>
      <c r="K177" s="2">
        <v>1425</v>
      </c>
      <c r="L177">
        <v>1.6424749999999999</v>
      </c>
      <c r="M177" s="1">
        <v>5.7</v>
      </c>
      <c r="N177" s="1">
        <v>0.4</v>
      </c>
      <c r="O177" s="1">
        <v>6.09</v>
      </c>
    </row>
    <row r="178" spans="1:15" x14ac:dyDescent="0.2">
      <c r="A178" t="s">
        <v>135</v>
      </c>
      <c r="B178" t="s">
        <v>183</v>
      </c>
      <c r="C178" s="5">
        <v>13350402</v>
      </c>
      <c r="D178">
        <v>2020</v>
      </c>
      <c r="E178" s="3">
        <v>76.8</v>
      </c>
      <c r="F178" s="4">
        <v>0.44800000000000001</v>
      </c>
      <c r="G178" s="3">
        <v>171.7</v>
      </c>
      <c r="H178" s="2">
        <v>1</v>
      </c>
      <c r="I178" s="2">
        <v>462</v>
      </c>
      <c r="J178" s="2">
        <v>79308</v>
      </c>
      <c r="K178" s="2">
        <v>1032</v>
      </c>
      <c r="L178">
        <v>2.9794749999999999</v>
      </c>
      <c r="M178" s="1">
        <v>5.15</v>
      </c>
      <c r="N178" s="1">
        <v>0.16</v>
      </c>
      <c r="O178" s="1">
        <v>5.31</v>
      </c>
    </row>
    <row r="179" spans="1:15" x14ac:dyDescent="0.2">
      <c r="A179" t="s">
        <v>135</v>
      </c>
      <c r="B179" t="s">
        <v>184</v>
      </c>
      <c r="C179" s="5">
        <v>13380401</v>
      </c>
      <c r="D179">
        <v>2020</v>
      </c>
      <c r="E179" s="3">
        <v>0</v>
      </c>
      <c r="F179" s="4">
        <v>0</v>
      </c>
      <c r="G179" s="3">
        <v>0</v>
      </c>
      <c r="H179" s="2">
        <v>0</v>
      </c>
      <c r="I179" s="2">
        <v>0</v>
      </c>
      <c r="J179" s="2">
        <v>0</v>
      </c>
      <c r="K179" s="2">
        <v>724</v>
      </c>
      <c r="L179">
        <v>0.24993399999999999</v>
      </c>
      <c r="M179" s="1">
        <v>3.32</v>
      </c>
      <c r="N179" s="1">
        <v>2.76</v>
      </c>
      <c r="O179" s="1">
        <v>6.08</v>
      </c>
    </row>
    <row r="180" spans="1:15" x14ac:dyDescent="0.2">
      <c r="A180" t="s">
        <v>185</v>
      </c>
      <c r="B180" t="s">
        <v>186</v>
      </c>
      <c r="C180" s="5">
        <v>254151101</v>
      </c>
      <c r="D180">
        <v>2020</v>
      </c>
      <c r="E180" s="3">
        <v>394.4</v>
      </c>
      <c r="F180" s="4">
        <v>0.58599999999999997</v>
      </c>
      <c r="G180" s="3">
        <v>673.5</v>
      </c>
      <c r="H180" s="2">
        <v>18</v>
      </c>
      <c r="I180" s="2">
        <v>1857</v>
      </c>
      <c r="J180" s="2">
        <v>1250640</v>
      </c>
      <c r="K180" s="2">
        <v>3171</v>
      </c>
      <c r="L180">
        <v>244.45616999999999</v>
      </c>
      <c r="M180" s="1">
        <v>240.55</v>
      </c>
      <c r="N180" s="1">
        <v>14.51</v>
      </c>
      <c r="O180" s="1">
        <v>255.07</v>
      </c>
    </row>
    <row r="181" spans="1:15" x14ac:dyDescent="0.2">
      <c r="A181" t="s">
        <v>185</v>
      </c>
      <c r="B181" t="s">
        <v>187</v>
      </c>
      <c r="C181" s="5">
        <v>254151102</v>
      </c>
      <c r="D181">
        <v>2020</v>
      </c>
      <c r="E181" s="3">
        <v>292</v>
      </c>
      <c r="F181" s="4">
        <v>1.232</v>
      </c>
      <c r="G181" s="3">
        <v>236.9</v>
      </c>
      <c r="H181" s="2">
        <v>13</v>
      </c>
      <c r="I181" s="2">
        <v>2021</v>
      </c>
      <c r="J181" s="2">
        <v>478856</v>
      </c>
      <c r="K181" s="2">
        <v>1640</v>
      </c>
      <c r="L181">
        <v>128.58356000000001</v>
      </c>
      <c r="M181" s="1">
        <v>129.22</v>
      </c>
      <c r="N181" s="1">
        <v>3.63</v>
      </c>
      <c r="O181" s="1">
        <v>132.85</v>
      </c>
    </row>
    <row r="182" spans="1:15" x14ac:dyDescent="0.2">
      <c r="A182" t="s">
        <v>185</v>
      </c>
      <c r="B182" t="s">
        <v>188</v>
      </c>
      <c r="C182" s="5">
        <v>252501101</v>
      </c>
      <c r="D182">
        <v>2020</v>
      </c>
      <c r="E182" s="3">
        <v>0</v>
      </c>
      <c r="F182" s="4">
        <v>0</v>
      </c>
      <c r="G182" s="3">
        <v>0</v>
      </c>
      <c r="H182" s="2">
        <v>0</v>
      </c>
      <c r="I182" s="2">
        <v>0</v>
      </c>
      <c r="J182" s="2">
        <v>0</v>
      </c>
      <c r="K182" s="2">
        <v>25</v>
      </c>
      <c r="L182">
        <v>14.718730000000001</v>
      </c>
      <c r="M182" s="1">
        <v>14.7</v>
      </c>
      <c r="N182" s="1">
        <v>0</v>
      </c>
      <c r="O182" s="1">
        <v>14.7</v>
      </c>
    </row>
    <row r="183" spans="1:15" x14ac:dyDescent="0.2">
      <c r="A183" t="s">
        <v>185</v>
      </c>
      <c r="B183" t="s">
        <v>189</v>
      </c>
      <c r="C183" s="5">
        <v>252411104</v>
      </c>
      <c r="D183">
        <v>2020</v>
      </c>
      <c r="E183" s="3">
        <v>20.8</v>
      </c>
      <c r="F183" s="4">
        <v>0.96499999999999997</v>
      </c>
      <c r="G183" s="3">
        <v>21.6</v>
      </c>
      <c r="H183" s="2">
        <v>10</v>
      </c>
      <c r="I183" s="2">
        <v>2617</v>
      </c>
      <c r="J183" s="2">
        <v>56532</v>
      </c>
      <c r="K183" s="2">
        <v>2713</v>
      </c>
      <c r="L183">
        <v>9.9664300000000008</v>
      </c>
      <c r="M183" s="1">
        <v>101.01</v>
      </c>
      <c r="N183" s="1">
        <v>25.83</v>
      </c>
      <c r="O183" s="1">
        <v>126.84</v>
      </c>
    </row>
    <row r="184" spans="1:15" x14ac:dyDescent="0.2">
      <c r="A184" t="s">
        <v>185</v>
      </c>
      <c r="B184" t="s">
        <v>190</v>
      </c>
      <c r="C184" s="5">
        <v>254061102</v>
      </c>
      <c r="D184">
        <v>2020</v>
      </c>
      <c r="E184" s="3">
        <v>384.7</v>
      </c>
      <c r="F184" s="4">
        <v>0.53</v>
      </c>
      <c r="G184" s="3">
        <v>726.1</v>
      </c>
      <c r="H184" s="2">
        <v>7</v>
      </c>
      <c r="I184" s="2">
        <v>373</v>
      </c>
      <c r="J184" s="2">
        <v>270818</v>
      </c>
      <c r="K184" s="2">
        <v>704</v>
      </c>
      <c r="L184">
        <v>56.666645000000003</v>
      </c>
      <c r="M184" s="1">
        <v>56.89</v>
      </c>
      <c r="N184" s="1">
        <v>33.56</v>
      </c>
      <c r="O184" s="1">
        <v>90.45</v>
      </c>
    </row>
    <row r="185" spans="1:15" x14ac:dyDescent="0.2">
      <c r="A185" t="s">
        <v>185</v>
      </c>
      <c r="B185" t="s">
        <v>191</v>
      </c>
      <c r="C185" s="5">
        <v>254061103</v>
      </c>
      <c r="D185">
        <v>2020</v>
      </c>
      <c r="E185" s="3">
        <v>68.7</v>
      </c>
      <c r="F185" s="4">
        <v>0.33300000000000002</v>
      </c>
      <c r="G185" s="3">
        <v>206.2</v>
      </c>
      <c r="H185" s="2">
        <v>5</v>
      </c>
      <c r="I185" s="2">
        <v>313</v>
      </c>
      <c r="J185" s="2">
        <v>64531</v>
      </c>
      <c r="K185" s="2">
        <v>940</v>
      </c>
      <c r="L185">
        <v>71.227244999999996</v>
      </c>
      <c r="M185" s="1">
        <v>70.98</v>
      </c>
      <c r="N185" s="1">
        <v>5.48</v>
      </c>
      <c r="O185" s="1">
        <v>76.45</v>
      </c>
    </row>
    <row r="186" spans="1:15" x14ac:dyDescent="0.2">
      <c r="A186" t="s">
        <v>185</v>
      </c>
      <c r="B186" t="s">
        <v>192</v>
      </c>
      <c r="C186" s="5">
        <v>252841102</v>
      </c>
      <c r="D186">
        <v>2020</v>
      </c>
      <c r="E186" s="3">
        <v>9.1</v>
      </c>
      <c r="F186" s="4">
        <v>5.5E-2</v>
      </c>
      <c r="G186" s="3">
        <v>165.3</v>
      </c>
      <c r="H186" s="2">
        <v>3</v>
      </c>
      <c r="I186" s="2">
        <v>21</v>
      </c>
      <c r="J186" s="2">
        <v>3472</v>
      </c>
      <c r="K186" s="2">
        <v>382</v>
      </c>
      <c r="L186">
        <v>1.0640240000000001</v>
      </c>
      <c r="M186" s="1">
        <v>34.81</v>
      </c>
      <c r="N186" s="1">
        <v>0.01</v>
      </c>
      <c r="O186" s="1">
        <v>34.82</v>
      </c>
    </row>
    <row r="187" spans="1:15" x14ac:dyDescent="0.2">
      <c r="A187" t="s">
        <v>185</v>
      </c>
      <c r="B187" t="s">
        <v>193</v>
      </c>
      <c r="C187" s="5">
        <v>252341104</v>
      </c>
      <c r="D187">
        <v>2020</v>
      </c>
      <c r="E187" s="3">
        <v>63.8</v>
      </c>
      <c r="F187" s="4">
        <v>0.93600000000000005</v>
      </c>
      <c r="G187" s="3">
        <v>68.2</v>
      </c>
      <c r="H187" s="2">
        <v>12</v>
      </c>
      <c r="I187" s="2">
        <v>1314</v>
      </c>
      <c r="J187" s="2">
        <v>89631</v>
      </c>
      <c r="K187" s="2">
        <v>1404</v>
      </c>
      <c r="L187">
        <v>1.6980029999999999</v>
      </c>
      <c r="M187" s="1">
        <v>82.06</v>
      </c>
      <c r="N187" s="1">
        <v>2.57</v>
      </c>
      <c r="O187" s="1">
        <v>84.63</v>
      </c>
    </row>
    <row r="188" spans="1:15" x14ac:dyDescent="0.2">
      <c r="A188" t="s">
        <v>185</v>
      </c>
      <c r="B188" t="s">
        <v>194</v>
      </c>
      <c r="C188" s="5">
        <v>252341112</v>
      </c>
      <c r="D188">
        <v>2020</v>
      </c>
      <c r="E188" s="3">
        <v>13.2</v>
      </c>
      <c r="F188" s="4">
        <v>9.2999999999999999E-2</v>
      </c>
      <c r="G188" s="3">
        <v>141.4</v>
      </c>
      <c r="H188" s="2">
        <v>16</v>
      </c>
      <c r="I188" s="2">
        <v>283</v>
      </c>
      <c r="J188" s="2">
        <v>40015</v>
      </c>
      <c r="K188" s="2">
        <v>3030</v>
      </c>
      <c r="L188">
        <v>1.1415599999999999</v>
      </c>
      <c r="M188" s="1">
        <v>89.62</v>
      </c>
      <c r="N188" s="1">
        <v>4.37</v>
      </c>
      <c r="O188" s="1">
        <v>93.99</v>
      </c>
    </row>
    <row r="189" spans="1:15" x14ac:dyDescent="0.2">
      <c r="A189" t="s">
        <v>185</v>
      </c>
      <c r="B189" t="s">
        <v>195</v>
      </c>
      <c r="C189" s="5">
        <v>254601103</v>
      </c>
      <c r="D189">
        <v>2020</v>
      </c>
      <c r="E189" s="3">
        <v>381.2</v>
      </c>
      <c r="F189" s="4">
        <v>2.3719999999999999</v>
      </c>
      <c r="G189" s="3">
        <v>160.69999999999999</v>
      </c>
      <c r="H189" s="2">
        <v>15</v>
      </c>
      <c r="I189" s="2">
        <v>3985</v>
      </c>
      <c r="J189" s="2">
        <v>640336</v>
      </c>
      <c r="K189" s="2">
        <v>1680</v>
      </c>
      <c r="L189">
        <v>149.79354000000001</v>
      </c>
      <c r="M189" s="1">
        <v>150.61000000000001</v>
      </c>
      <c r="N189" s="1">
        <v>0.03</v>
      </c>
      <c r="O189" s="1">
        <v>150.63</v>
      </c>
    </row>
    <row r="190" spans="1:15" x14ac:dyDescent="0.2">
      <c r="A190" t="s">
        <v>185</v>
      </c>
      <c r="B190" t="s">
        <v>196</v>
      </c>
      <c r="C190" s="5">
        <v>252062111</v>
      </c>
      <c r="D190">
        <v>2020</v>
      </c>
      <c r="E190" s="3">
        <v>8.4</v>
      </c>
      <c r="F190" s="4">
        <v>6.5000000000000002E-2</v>
      </c>
      <c r="G190" s="3">
        <v>128.9</v>
      </c>
      <c r="H190" s="2">
        <v>7</v>
      </c>
      <c r="I190" s="2">
        <v>68</v>
      </c>
      <c r="J190" s="2">
        <v>8762</v>
      </c>
      <c r="K190" s="2">
        <v>1044</v>
      </c>
      <c r="L190">
        <v>30.567678000000001</v>
      </c>
      <c r="M190" s="1">
        <v>71.92</v>
      </c>
      <c r="N190" s="1">
        <v>15.77</v>
      </c>
      <c r="O190" s="1">
        <v>87.69</v>
      </c>
    </row>
    <row r="191" spans="1:15" x14ac:dyDescent="0.2">
      <c r="A191" t="s">
        <v>185</v>
      </c>
      <c r="B191" t="s">
        <v>197</v>
      </c>
      <c r="C191" s="5">
        <v>252921108</v>
      </c>
      <c r="D191">
        <v>2020</v>
      </c>
      <c r="E191" s="3">
        <v>201</v>
      </c>
      <c r="F191" s="4">
        <v>1.042</v>
      </c>
      <c r="G191" s="3">
        <v>192.9</v>
      </c>
      <c r="H191" s="2">
        <v>5</v>
      </c>
      <c r="I191" s="2">
        <v>942</v>
      </c>
      <c r="J191" s="2">
        <v>181698</v>
      </c>
      <c r="K191" s="2">
        <v>904</v>
      </c>
      <c r="L191">
        <v>2.335531</v>
      </c>
      <c r="M191" s="1">
        <v>78.709999999999994</v>
      </c>
      <c r="N191" s="1">
        <v>0.63</v>
      </c>
      <c r="O191" s="1">
        <v>79.34</v>
      </c>
    </row>
    <row r="192" spans="1:15" x14ac:dyDescent="0.2">
      <c r="A192" t="s">
        <v>185</v>
      </c>
      <c r="B192" t="s">
        <v>198</v>
      </c>
      <c r="C192" s="5">
        <v>252921110</v>
      </c>
      <c r="D192">
        <v>2020</v>
      </c>
      <c r="E192" s="3">
        <v>11.6</v>
      </c>
      <c r="F192" s="4">
        <v>0.08</v>
      </c>
      <c r="G192" s="3">
        <v>146</v>
      </c>
      <c r="H192" s="2">
        <v>3</v>
      </c>
      <c r="I192" s="2">
        <v>62</v>
      </c>
      <c r="J192" s="2">
        <v>9053</v>
      </c>
      <c r="K192" s="2">
        <v>778</v>
      </c>
      <c r="L192">
        <v>2.4936479999999999</v>
      </c>
      <c r="M192" s="1">
        <v>62.31</v>
      </c>
      <c r="N192" s="1">
        <v>0.3</v>
      </c>
      <c r="O192" s="1">
        <v>62.61</v>
      </c>
    </row>
    <row r="193" spans="1:15" x14ac:dyDescent="0.2">
      <c r="A193" t="s">
        <v>185</v>
      </c>
      <c r="B193" t="s">
        <v>199</v>
      </c>
      <c r="C193" s="5">
        <v>252941107</v>
      </c>
      <c r="D193">
        <v>2020</v>
      </c>
      <c r="E193" s="3">
        <v>67.3</v>
      </c>
      <c r="F193" s="4">
        <v>0.80200000000000005</v>
      </c>
      <c r="G193" s="3">
        <v>83.9</v>
      </c>
      <c r="H193" s="2">
        <v>7</v>
      </c>
      <c r="I193" s="2">
        <v>1363</v>
      </c>
      <c r="J193" s="2">
        <v>114327</v>
      </c>
      <c r="K193" s="2">
        <v>1699</v>
      </c>
      <c r="L193">
        <v>121.60082</v>
      </c>
      <c r="M193" s="1">
        <v>168.14</v>
      </c>
      <c r="N193" s="1">
        <v>5.48</v>
      </c>
      <c r="O193" s="1">
        <v>173.62</v>
      </c>
    </row>
    <row r="194" spans="1:15" x14ac:dyDescent="0.2">
      <c r="A194" t="s">
        <v>185</v>
      </c>
      <c r="B194" t="s">
        <v>200</v>
      </c>
      <c r="C194" s="5">
        <v>258591101</v>
      </c>
      <c r="D194">
        <v>2020</v>
      </c>
      <c r="E194" s="3">
        <v>0</v>
      </c>
      <c r="F194" s="4">
        <v>0</v>
      </c>
      <c r="G194" s="3">
        <v>0</v>
      </c>
      <c r="H194" s="2">
        <v>0</v>
      </c>
      <c r="I194" s="2">
        <v>0</v>
      </c>
      <c r="J194" s="2">
        <v>0</v>
      </c>
      <c r="K194" s="2">
        <v>1</v>
      </c>
      <c r="L194">
        <v>4.0837789999999998</v>
      </c>
      <c r="M194" s="1">
        <v>4.09</v>
      </c>
      <c r="N194" s="1">
        <v>0</v>
      </c>
      <c r="O194" s="1">
        <v>4.09</v>
      </c>
    </row>
    <row r="195" spans="1:15" x14ac:dyDescent="0.2">
      <c r="A195" t="s">
        <v>201</v>
      </c>
      <c r="B195" t="s">
        <v>202</v>
      </c>
      <c r="C195" s="5">
        <v>192021121</v>
      </c>
      <c r="D195">
        <v>2020</v>
      </c>
      <c r="E195" s="3">
        <v>14.6</v>
      </c>
      <c r="F195" s="4">
        <v>0.126</v>
      </c>
      <c r="G195" s="3">
        <v>116.2</v>
      </c>
      <c r="H195" s="2">
        <v>5</v>
      </c>
      <c r="I195" s="2">
        <v>348</v>
      </c>
      <c r="J195" s="2">
        <v>40432</v>
      </c>
      <c r="K195" s="2">
        <v>2762</v>
      </c>
      <c r="L195">
        <v>6.9084519999999996</v>
      </c>
      <c r="M195" s="1">
        <v>28.91</v>
      </c>
      <c r="N195" s="1">
        <v>5.94</v>
      </c>
      <c r="O195" s="1">
        <v>34.85</v>
      </c>
    </row>
    <row r="196" spans="1:15" x14ac:dyDescent="0.2">
      <c r="A196" t="s">
        <v>201</v>
      </c>
      <c r="B196" t="s">
        <v>203</v>
      </c>
      <c r="C196" s="5">
        <v>192021122</v>
      </c>
      <c r="D196">
        <v>2020</v>
      </c>
      <c r="E196" s="3">
        <v>34.299999999999997</v>
      </c>
      <c r="F196" s="4">
        <v>0.33200000000000002</v>
      </c>
      <c r="G196" s="3">
        <v>103.5</v>
      </c>
      <c r="H196" s="2">
        <v>16</v>
      </c>
      <c r="I196" s="2">
        <v>1053</v>
      </c>
      <c r="J196" s="2">
        <v>108978</v>
      </c>
      <c r="K196" s="2">
        <v>3174</v>
      </c>
      <c r="L196">
        <v>20.880541000000001</v>
      </c>
      <c r="M196" s="1">
        <v>67.790000000000006</v>
      </c>
      <c r="N196" s="1">
        <v>5.85</v>
      </c>
      <c r="O196" s="1">
        <v>73.64</v>
      </c>
    </row>
    <row r="197" spans="1:15" x14ac:dyDescent="0.2">
      <c r="A197" t="s">
        <v>201</v>
      </c>
      <c r="B197" t="s">
        <v>204</v>
      </c>
      <c r="C197" s="5">
        <v>43081101</v>
      </c>
      <c r="D197">
        <v>2020</v>
      </c>
      <c r="E197" s="3">
        <v>24.8</v>
      </c>
      <c r="F197" s="4">
        <v>0.19900000000000001</v>
      </c>
      <c r="G197" s="3">
        <v>124.5</v>
      </c>
      <c r="H197" s="2">
        <v>6</v>
      </c>
      <c r="I197" s="2">
        <v>517</v>
      </c>
      <c r="J197" s="2">
        <v>64365</v>
      </c>
      <c r="K197" s="2">
        <v>2592</v>
      </c>
      <c r="L197">
        <v>72.596113000000003</v>
      </c>
      <c r="M197" s="1">
        <v>86.11</v>
      </c>
      <c r="N197" s="1">
        <v>16.559999999999999</v>
      </c>
      <c r="O197" s="1">
        <v>102.66</v>
      </c>
    </row>
    <row r="198" spans="1:15" x14ac:dyDescent="0.2">
      <c r="A198" t="s">
        <v>201</v>
      </c>
      <c r="B198" t="s">
        <v>205</v>
      </c>
      <c r="C198" s="5">
        <v>192461101</v>
      </c>
      <c r="D198">
        <v>2020</v>
      </c>
      <c r="E198" s="3">
        <v>544.70000000000005</v>
      </c>
      <c r="F198" s="4">
        <v>2.9260000000000002</v>
      </c>
      <c r="G198" s="3">
        <v>186.2</v>
      </c>
      <c r="H198" s="2">
        <v>4</v>
      </c>
      <c r="I198" s="2">
        <v>275</v>
      </c>
      <c r="J198" s="2">
        <v>51199</v>
      </c>
      <c r="K198" s="2">
        <v>94</v>
      </c>
      <c r="L198">
        <v>22.972736000000001</v>
      </c>
      <c r="M198" s="1">
        <v>23.92</v>
      </c>
      <c r="N198" s="1">
        <v>0</v>
      </c>
      <c r="O198" s="1">
        <v>23.92</v>
      </c>
    </row>
    <row r="199" spans="1:15" x14ac:dyDescent="0.2">
      <c r="A199" t="s">
        <v>201</v>
      </c>
      <c r="B199" t="s">
        <v>206</v>
      </c>
      <c r="C199" s="5">
        <v>192461102</v>
      </c>
      <c r="D199">
        <v>2020</v>
      </c>
      <c r="E199" s="3">
        <v>217.6</v>
      </c>
      <c r="F199" s="4">
        <v>0.36199999999999999</v>
      </c>
      <c r="G199" s="3">
        <v>601.70000000000005</v>
      </c>
      <c r="H199" s="2">
        <v>10</v>
      </c>
      <c r="I199" s="2">
        <v>102</v>
      </c>
      <c r="J199" s="2">
        <v>61377</v>
      </c>
      <c r="K199" s="2">
        <v>282</v>
      </c>
      <c r="L199">
        <v>35.930174999999998</v>
      </c>
      <c r="M199" s="1">
        <v>46.29</v>
      </c>
      <c r="N199" s="1">
        <v>0</v>
      </c>
      <c r="O199" s="1">
        <v>46.29</v>
      </c>
    </row>
    <row r="200" spans="1:15" x14ac:dyDescent="0.2">
      <c r="A200" t="s">
        <v>201</v>
      </c>
      <c r="B200" t="s">
        <v>207</v>
      </c>
      <c r="C200" s="5">
        <v>43411101</v>
      </c>
      <c r="D200">
        <v>2020</v>
      </c>
      <c r="E200" s="3">
        <v>116.9</v>
      </c>
      <c r="F200" s="4">
        <v>1.111</v>
      </c>
      <c r="G200" s="3">
        <v>105.2</v>
      </c>
      <c r="H200" s="2">
        <v>7</v>
      </c>
      <c r="I200" s="2">
        <v>1898</v>
      </c>
      <c r="J200" s="2">
        <v>199658</v>
      </c>
      <c r="K200" s="2">
        <v>1708</v>
      </c>
      <c r="L200">
        <v>84.646995000000004</v>
      </c>
      <c r="M200" s="1">
        <v>99.39</v>
      </c>
      <c r="N200" s="1">
        <v>3.84</v>
      </c>
      <c r="O200" s="1">
        <v>103.24</v>
      </c>
    </row>
    <row r="201" spans="1:15" x14ac:dyDescent="0.2">
      <c r="A201" t="s">
        <v>201</v>
      </c>
      <c r="B201" t="s">
        <v>208</v>
      </c>
      <c r="C201" s="5">
        <v>43411102</v>
      </c>
      <c r="D201">
        <v>2020</v>
      </c>
      <c r="E201" s="3">
        <v>28.4</v>
      </c>
      <c r="F201" s="4">
        <v>0.57699999999999996</v>
      </c>
      <c r="G201" s="3">
        <v>49.3</v>
      </c>
      <c r="H201" s="2">
        <v>4</v>
      </c>
      <c r="I201" s="2">
        <v>742</v>
      </c>
      <c r="J201" s="2">
        <v>36554</v>
      </c>
      <c r="K201" s="2">
        <v>1287</v>
      </c>
      <c r="L201">
        <v>7.2297450000000003</v>
      </c>
      <c r="M201" s="1">
        <v>26.1</v>
      </c>
      <c r="N201" s="1">
        <v>4.8099999999999996</v>
      </c>
      <c r="O201" s="1">
        <v>30.91</v>
      </c>
    </row>
    <row r="202" spans="1:15" x14ac:dyDescent="0.2">
      <c r="A202" t="s">
        <v>201</v>
      </c>
      <c r="B202" t="s">
        <v>209</v>
      </c>
      <c r="C202" s="5">
        <v>192291121</v>
      </c>
      <c r="D202">
        <v>2020</v>
      </c>
      <c r="E202" s="3">
        <v>290.2</v>
      </c>
      <c r="F202" s="4">
        <v>1.2849999999999999</v>
      </c>
      <c r="G202" s="3">
        <v>225.9</v>
      </c>
      <c r="H202" s="2">
        <v>8</v>
      </c>
      <c r="I202" s="2">
        <v>1443</v>
      </c>
      <c r="J202" s="2">
        <v>325918</v>
      </c>
      <c r="K202" s="2">
        <v>1123</v>
      </c>
      <c r="L202">
        <v>19.472411000000001</v>
      </c>
      <c r="M202" s="1">
        <v>48.31</v>
      </c>
      <c r="N202" s="1">
        <v>1.98</v>
      </c>
      <c r="O202" s="1">
        <v>50.3</v>
      </c>
    </row>
    <row r="203" spans="1:15" x14ac:dyDescent="0.2">
      <c r="A203" t="s">
        <v>201</v>
      </c>
      <c r="B203" t="s">
        <v>210</v>
      </c>
      <c r="C203" s="5">
        <v>42141101</v>
      </c>
      <c r="D203">
        <v>2020</v>
      </c>
      <c r="E203" s="3">
        <v>76</v>
      </c>
      <c r="F203" s="4">
        <v>1.0309999999999999</v>
      </c>
      <c r="G203" s="3">
        <v>73.7</v>
      </c>
      <c r="H203" s="2">
        <v>18</v>
      </c>
      <c r="I203" s="2">
        <v>2502</v>
      </c>
      <c r="J203" s="2">
        <v>184341</v>
      </c>
      <c r="K203" s="2">
        <v>2427</v>
      </c>
      <c r="L203">
        <v>21.647400000000001</v>
      </c>
      <c r="M203" s="1">
        <v>113.82</v>
      </c>
      <c r="N203" s="1">
        <v>2.42</v>
      </c>
      <c r="O203" s="1">
        <v>116.24</v>
      </c>
    </row>
    <row r="204" spans="1:15" x14ac:dyDescent="0.2">
      <c r="A204" t="s">
        <v>201</v>
      </c>
      <c r="B204" t="s">
        <v>211</v>
      </c>
      <c r="C204" s="5">
        <v>42141102</v>
      </c>
      <c r="D204">
        <v>2020</v>
      </c>
      <c r="E204" s="3">
        <v>24.6</v>
      </c>
      <c r="F204" s="4">
        <v>0.1</v>
      </c>
      <c r="G204" s="3">
        <v>245.4</v>
      </c>
      <c r="H204" s="2">
        <v>3</v>
      </c>
      <c r="I204" s="2">
        <v>184</v>
      </c>
      <c r="J204" s="2">
        <v>45152</v>
      </c>
      <c r="K204" s="2">
        <v>1832</v>
      </c>
      <c r="L204">
        <v>4.4958960000000001</v>
      </c>
      <c r="M204" s="1">
        <v>37.11</v>
      </c>
      <c r="N204" s="1">
        <v>6.93</v>
      </c>
      <c r="O204" s="1">
        <v>44.04</v>
      </c>
    </row>
    <row r="205" spans="1:15" x14ac:dyDescent="0.2">
      <c r="A205" t="s">
        <v>201</v>
      </c>
      <c r="B205" t="s">
        <v>212</v>
      </c>
      <c r="C205" s="5">
        <v>43061101</v>
      </c>
      <c r="D205">
        <v>2020</v>
      </c>
      <c r="E205" s="3">
        <v>504.1</v>
      </c>
      <c r="F205" s="4">
        <v>1.52</v>
      </c>
      <c r="G205" s="3">
        <v>331.7</v>
      </c>
      <c r="H205" s="2">
        <v>27</v>
      </c>
      <c r="I205" s="2">
        <v>2093</v>
      </c>
      <c r="J205" s="2">
        <v>694192</v>
      </c>
      <c r="K205" s="2">
        <v>1377</v>
      </c>
      <c r="L205">
        <v>20.975711</v>
      </c>
      <c r="M205" s="1">
        <v>120.36</v>
      </c>
      <c r="N205" s="1">
        <v>0.99</v>
      </c>
      <c r="O205" s="1">
        <v>121.35</v>
      </c>
    </row>
    <row r="206" spans="1:15" x14ac:dyDescent="0.2">
      <c r="A206" t="s">
        <v>201</v>
      </c>
      <c r="B206" t="s">
        <v>213</v>
      </c>
      <c r="C206" s="5">
        <v>192381102</v>
      </c>
      <c r="D206">
        <v>2020</v>
      </c>
      <c r="E206" s="3">
        <v>92.9</v>
      </c>
      <c r="F206" s="4">
        <v>1.1299999999999999</v>
      </c>
      <c r="G206" s="3">
        <v>82.2</v>
      </c>
      <c r="H206" s="2">
        <v>32</v>
      </c>
      <c r="I206" s="2">
        <v>1817</v>
      </c>
      <c r="J206" s="2">
        <v>149442</v>
      </c>
      <c r="K206" s="2">
        <v>1608</v>
      </c>
      <c r="L206">
        <v>40.640659999999997</v>
      </c>
      <c r="M206" s="1">
        <v>144.21</v>
      </c>
      <c r="N206" s="1">
        <v>4.47</v>
      </c>
      <c r="O206" s="1">
        <v>148.69</v>
      </c>
    </row>
    <row r="207" spans="1:15" x14ac:dyDescent="0.2">
      <c r="A207" t="s">
        <v>201</v>
      </c>
      <c r="B207" t="s">
        <v>214</v>
      </c>
      <c r="C207" s="5">
        <v>192381103</v>
      </c>
      <c r="D207">
        <v>2020</v>
      </c>
      <c r="E207" s="3">
        <v>31.4</v>
      </c>
      <c r="F207" s="4">
        <v>0.30099999999999999</v>
      </c>
      <c r="G207" s="3">
        <v>104.4</v>
      </c>
      <c r="H207" s="2">
        <v>22</v>
      </c>
      <c r="I207" s="2">
        <v>440</v>
      </c>
      <c r="J207" s="2">
        <v>45941</v>
      </c>
      <c r="K207" s="2">
        <v>1463</v>
      </c>
      <c r="L207">
        <v>3.4085209999999999</v>
      </c>
      <c r="M207" s="1">
        <v>59.56</v>
      </c>
      <c r="N207" s="1">
        <v>0.98</v>
      </c>
      <c r="O207" s="1">
        <v>60.55</v>
      </c>
    </row>
    <row r="208" spans="1:15" x14ac:dyDescent="0.2">
      <c r="A208" t="s">
        <v>201</v>
      </c>
      <c r="B208" t="s">
        <v>215</v>
      </c>
      <c r="C208" s="5">
        <v>42981101</v>
      </c>
      <c r="D208">
        <v>2020</v>
      </c>
      <c r="E208" s="3">
        <v>503.3</v>
      </c>
      <c r="F208" s="4">
        <v>0.82699999999999996</v>
      </c>
      <c r="G208" s="3">
        <v>608.6</v>
      </c>
      <c r="H208" s="2">
        <v>16</v>
      </c>
      <c r="I208" s="2">
        <v>1262</v>
      </c>
      <c r="J208" s="2">
        <v>768014</v>
      </c>
      <c r="K208" s="2">
        <v>1526</v>
      </c>
      <c r="L208">
        <v>77.884378999999996</v>
      </c>
      <c r="M208" s="1">
        <v>106.53</v>
      </c>
      <c r="N208" s="1">
        <v>12.6</v>
      </c>
      <c r="O208" s="1">
        <v>119.12</v>
      </c>
    </row>
    <row r="209" spans="1:15" x14ac:dyDescent="0.2">
      <c r="A209" t="s">
        <v>201</v>
      </c>
      <c r="B209" t="s">
        <v>216</v>
      </c>
      <c r="C209" s="5">
        <v>192331104</v>
      </c>
      <c r="D209">
        <v>2020</v>
      </c>
      <c r="E209" s="3">
        <v>285.60000000000002</v>
      </c>
      <c r="F209" s="4">
        <v>2.411</v>
      </c>
      <c r="G209" s="3">
        <v>118.5</v>
      </c>
      <c r="H209" s="2">
        <v>6</v>
      </c>
      <c r="I209" s="2">
        <v>9110</v>
      </c>
      <c r="J209" s="2">
        <v>1079337</v>
      </c>
      <c r="K209" s="2">
        <v>3779</v>
      </c>
      <c r="L209">
        <v>4.8732999999999999E-2</v>
      </c>
      <c r="M209" s="1">
        <v>26.88</v>
      </c>
      <c r="N209" s="1">
        <v>1.74</v>
      </c>
      <c r="O209" s="1">
        <v>28.62</v>
      </c>
    </row>
    <row r="210" spans="1:15" x14ac:dyDescent="0.2">
      <c r="A210" t="s">
        <v>201</v>
      </c>
      <c r="B210" t="s">
        <v>217</v>
      </c>
      <c r="C210" s="5">
        <v>42761101</v>
      </c>
      <c r="D210">
        <v>2020</v>
      </c>
      <c r="E210" s="3">
        <v>33.9</v>
      </c>
      <c r="F210" s="4">
        <v>0.33700000000000002</v>
      </c>
      <c r="G210" s="3">
        <v>100.6</v>
      </c>
      <c r="H210" s="2">
        <v>9</v>
      </c>
      <c r="I210" s="2">
        <v>906</v>
      </c>
      <c r="J210" s="2">
        <v>91146</v>
      </c>
      <c r="K210" s="2">
        <v>2686</v>
      </c>
      <c r="L210">
        <v>70.725948000000002</v>
      </c>
      <c r="M210" s="1">
        <v>81.11</v>
      </c>
      <c r="N210" s="1">
        <v>7.67</v>
      </c>
      <c r="O210" s="1">
        <v>88.78</v>
      </c>
    </row>
    <row r="211" spans="1:15" x14ac:dyDescent="0.2">
      <c r="A211" t="s">
        <v>201</v>
      </c>
      <c r="B211" t="s">
        <v>218</v>
      </c>
      <c r="C211" s="5">
        <v>42761102</v>
      </c>
      <c r="D211">
        <v>2020</v>
      </c>
      <c r="E211" s="3">
        <v>21.9</v>
      </c>
      <c r="F211" s="4">
        <v>8.7999999999999995E-2</v>
      </c>
      <c r="G211" s="3">
        <v>247.5</v>
      </c>
      <c r="H211" s="2">
        <v>7</v>
      </c>
      <c r="I211" s="2">
        <v>210</v>
      </c>
      <c r="J211" s="2">
        <v>51967</v>
      </c>
      <c r="K211" s="2">
        <v>2374</v>
      </c>
      <c r="L211">
        <v>66.551826000000005</v>
      </c>
      <c r="M211" s="1">
        <v>81.45</v>
      </c>
      <c r="N211" s="1">
        <v>4.5599999999999996</v>
      </c>
      <c r="O211" s="1">
        <v>86.01</v>
      </c>
    </row>
    <row r="212" spans="1:15" x14ac:dyDescent="0.2">
      <c r="A212" t="s">
        <v>201</v>
      </c>
      <c r="B212" t="s">
        <v>219</v>
      </c>
      <c r="C212" s="5">
        <v>42761103</v>
      </c>
      <c r="D212">
        <v>2020</v>
      </c>
      <c r="E212" s="3">
        <v>18.2</v>
      </c>
      <c r="F212" s="4">
        <v>0.55300000000000005</v>
      </c>
      <c r="G212" s="3">
        <v>33</v>
      </c>
      <c r="H212" s="2">
        <v>1</v>
      </c>
      <c r="I212" s="2">
        <v>415</v>
      </c>
      <c r="J212" s="2">
        <v>13695</v>
      </c>
      <c r="K212" s="2">
        <v>751</v>
      </c>
      <c r="L212">
        <v>0.22970599999999999</v>
      </c>
      <c r="M212" s="1">
        <v>2.67</v>
      </c>
      <c r="N212" s="1">
        <v>5.57</v>
      </c>
      <c r="O212" s="1">
        <v>8.24</v>
      </c>
    </row>
    <row r="213" spans="1:15" x14ac:dyDescent="0.2">
      <c r="A213" t="s">
        <v>201</v>
      </c>
      <c r="B213" t="s">
        <v>220</v>
      </c>
      <c r="C213" s="5">
        <v>42761104</v>
      </c>
      <c r="D213">
        <v>2020</v>
      </c>
      <c r="E213" s="3">
        <v>20.5</v>
      </c>
      <c r="F213" s="4">
        <v>0.14199999999999999</v>
      </c>
      <c r="G213" s="3">
        <v>144</v>
      </c>
      <c r="H213" s="2">
        <v>9</v>
      </c>
      <c r="I213" s="2">
        <v>375</v>
      </c>
      <c r="J213" s="2">
        <v>54018</v>
      </c>
      <c r="K213" s="2">
        <v>2641</v>
      </c>
      <c r="L213">
        <v>25.683741999999999</v>
      </c>
      <c r="M213" s="1">
        <v>38.29</v>
      </c>
      <c r="N213" s="1">
        <v>1.38</v>
      </c>
      <c r="O213" s="1">
        <v>39.67</v>
      </c>
    </row>
    <row r="214" spans="1:15" x14ac:dyDescent="0.2">
      <c r="A214" t="s">
        <v>201</v>
      </c>
      <c r="B214" t="s">
        <v>221</v>
      </c>
      <c r="C214" s="5">
        <v>192321121</v>
      </c>
      <c r="D214">
        <v>2020</v>
      </c>
      <c r="E214" s="3">
        <v>178.6</v>
      </c>
      <c r="F214" s="4">
        <v>0.745</v>
      </c>
      <c r="G214" s="3">
        <v>239.8</v>
      </c>
      <c r="H214" s="2">
        <v>5</v>
      </c>
      <c r="I214" s="2">
        <v>175</v>
      </c>
      <c r="J214" s="2">
        <v>41972</v>
      </c>
      <c r="K214" s="2">
        <v>235</v>
      </c>
      <c r="L214">
        <v>38.218134999999997</v>
      </c>
      <c r="M214" s="1">
        <v>47.84</v>
      </c>
      <c r="N214" s="1">
        <v>0.02</v>
      </c>
      <c r="O214" s="1">
        <v>47.86</v>
      </c>
    </row>
    <row r="215" spans="1:15" x14ac:dyDescent="0.2">
      <c r="A215" t="s">
        <v>201</v>
      </c>
      <c r="B215" t="s">
        <v>222</v>
      </c>
      <c r="C215" s="5">
        <v>192321122</v>
      </c>
      <c r="D215">
        <v>2020</v>
      </c>
      <c r="E215" s="3">
        <v>507.3</v>
      </c>
      <c r="F215" s="4">
        <v>0.51500000000000001</v>
      </c>
      <c r="G215" s="3">
        <v>986</v>
      </c>
      <c r="H215" s="2">
        <v>1</v>
      </c>
      <c r="I215" s="2">
        <v>53</v>
      </c>
      <c r="J215" s="2">
        <v>52256</v>
      </c>
      <c r="K215" s="2">
        <v>103</v>
      </c>
      <c r="L215">
        <v>17.658857999999999</v>
      </c>
      <c r="M215" s="1">
        <v>21.79</v>
      </c>
      <c r="N215" s="1">
        <v>0.06</v>
      </c>
      <c r="O215" s="1">
        <v>21.85</v>
      </c>
    </row>
    <row r="216" spans="1:15" x14ac:dyDescent="0.2">
      <c r="A216" t="s">
        <v>201</v>
      </c>
      <c r="B216" t="s">
        <v>223</v>
      </c>
      <c r="C216" s="5">
        <v>192311141</v>
      </c>
      <c r="D216">
        <v>2020</v>
      </c>
      <c r="E216" s="3">
        <v>668.1</v>
      </c>
      <c r="F216" s="4">
        <v>2.4390000000000001</v>
      </c>
      <c r="G216" s="3">
        <v>274</v>
      </c>
      <c r="H216" s="2">
        <v>8</v>
      </c>
      <c r="I216" s="2">
        <v>956</v>
      </c>
      <c r="J216" s="2">
        <v>261902</v>
      </c>
      <c r="K216" s="2">
        <v>392</v>
      </c>
      <c r="L216">
        <v>24.987459000000001</v>
      </c>
      <c r="M216" s="1">
        <v>26.91</v>
      </c>
      <c r="N216" s="1">
        <v>0.02</v>
      </c>
      <c r="O216" s="1">
        <v>26.93</v>
      </c>
    </row>
    <row r="217" spans="1:15" x14ac:dyDescent="0.2">
      <c r="A217" t="s">
        <v>201</v>
      </c>
      <c r="B217" t="s">
        <v>224</v>
      </c>
      <c r="C217" s="5">
        <v>192311142</v>
      </c>
      <c r="D217">
        <v>2020</v>
      </c>
      <c r="E217" s="3">
        <v>596.29999999999995</v>
      </c>
      <c r="F217" s="4">
        <v>1.659</v>
      </c>
      <c r="G217" s="3">
        <v>359.5</v>
      </c>
      <c r="H217" s="2">
        <v>14</v>
      </c>
      <c r="I217" s="2">
        <v>1264</v>
      </c>
      <c r="J217" s="2">
        <v>454386</v>
      </c>
      <c r="K217" s="2">
        <v>762</v>
      </c>
      <c r="L217">
        <v>60.056100999999998</v>
      </c>
      <c r="M217" s="1">
        <v>67.05</v>
      </c>
      <c r="N217" s="1">
        <v>0.6</v>
      </c>
      <c r="O217" s="1">
        <v>67.650000000000006</v>
      </c>
    </row>
    <row r="218" spans="1:15" x14ac:dyDescent="0.2">
      <c r="A218" t="s">
        <v>201</v>
      </c>
      <c r="B218" t="s">
        <v>225</v>
      </c>
      <c r="C218" s="5">
        <v>192221101</v>
      </c>
      <c r="D218">
        <v>2020</v>
      </c>
      <c r="E218" s="3">
        <v>431</v>
      </c>
      <c r="F218" s="4">
        <v>4.3719999999999999</v>
      </c>
      <c r="G218" s="3">
        <v>98.6</v>
      </c>
      <c r="H218" s="2">
        <v>29</v>
      </c>
      <c r="I218" s="2">
        <v>5600</v>
      </c>
      <c r="J218" s="2">
        <v>552158</v>
      </c>
      <c r="K218" s="2">
        <v>1281</v>
      </c>
      <c r="L218">
        <v>85.241286000000002</v>
      </c>
      <c r="M218" s="1">
        <v>161.57</v>
      </c>
      <c r="N218" s="1">
        <v>3.16</v>
      </c>
      <c r="O218" s="1">
        <v>164.73</v>
      </c>
    </row>
    <row r="219" spans="1:15" x14ac:dyDescent="0.2">
      <c r="A219" t="s">
        <v>201</v>
      </c>
      <c r="B219" t="s">
        <v>226</v>
      </c>
      <c r="C219" s="5">
        <v>192221102</v>
      </c>
      <c r="D219">
        <v>2020</v>
      </c>
      <c r="E219" s="3">
        <v>418.6</v>
      </c>
      <c r="F219" s="4">
        <v>2.46</v>
      </c>
      <c r="G219" s="3">
        <v>170.2</v>
      </c>
      <c r="H219" s="2">
        <v>30</v>
      </c>
      <c r="I219" s="2">
        <v>4440</v>
      </c>
      <c r="J219" s="2">
        <v>755648</v>
      </c>
      <c r="K219" s="2">
        <v>1805</v>
      </c>
      <c r="L219">
        <v>127.99718</v>
      </c>
      <c r="M219" s="1">
        <v>133.57</v>
      </c>
      <c r="N219" s="1">
        <v>8.52</v>
      </c>
      <c r="O219" s="1">
        <v>142.09</v>
      </c>
    </row>
    <row r="220" spans="1:15" x14ac:dyDescent="0.2">
      <c r="A220" t="s">
        <v>201</v>
      </c>
      <c r="B220" t="s">
        <v>227</v>
      </c>
      <c r="C220" s="5">
        <v>192221103</v>
      </c>
      <c r="D220">
        <v>2020</v>
      </c>
      <c r="E220" s="3">
        <v>138.4</v>
      </c>
      <c r="F220" s="4">
        <v>1.024</v>
      </c>
      <c r="G220" s="3">
        <v>135.1</v>
      </c>
      <c r="H220" s="2">
        <v>2</v>
      </c>
      <c r="I220" s="2">
        <v>509</v>
      </c>
      <c r="J220" s="2">
        <v>68785</v>
      </c>
      <c r="K220" s="2">
        <v>497</v>
      </c>
      <c r="L220">
        <v>0.60372300000000001</v>
      </c>
      <c r="M220" s="1">
        <v>2.21</v>
      </c>
      <c r="N220" s="1">
        <v>1.18</v>
      </c>
      <c r="O220" s="1">
        <v>3.4</v>
      </c>
    </row>
    <row r="221" spans="1:15" x14ac:dyDescent="0.2">
      <c r="A221" t="s">
        <v>201</v>
      </c>
      <c r="B221" t="s">
        <v>228</v>
      </c>
      <c r="C221" s="5">
        <v>43040401</v>
      </c>
      <c r="D221">
        <v>2020</v>
      </c>
      <c r="E221" s="3">
        <v>0</v>
      </c>
      <c r="F221" s="4">
        <v>0</v>
      </c>
      <c r="G221" s="3">
        <v>0</v>
      </c>
      <c r="H221" s="2">
        <v>0</v>
      </c>
      <c r="I221" s="2">
        <v>0</v>
      </c>
      <c r="J221" s="2">
        <v>0</v>
      </c>
      <c r="K221" s="2">
        <v>9</v>
      </c>
      <c r="L221">
        <v>2.4358409999999999</v>
      </c>
      <c r="M221" s="1">
        <v>2.44</v>
      </c>
      <c r="N221" s="1">
        <v>0</v>
      </c>
      <c r="O221" s="1">
        <v>2.44</v>
      </c>
    </row>
    <row r="222" spans="1:15" x14ac:dyDescent="0.2">
      <c r="A222" t="s">
        <v>201</v>
      </c>
      <c r="B222" t="s">
        <v>229</v>
      </c>
      <c r="C222" s="5">
        <v>42841111</v>
      </c>
      <c r="D222">
        <v>2020</v>
      </c>
      <c r="E222" s="3">
        <v>99.8</v>
      </c>
      <c r="F222" s="4">
        <v>1.647</v>
      </c>
      <c r="G222" s="3">
        <v>60.6</v>
      </c>
      <c r="H222" s="2">
        <v>13</v>
      </c>
      <c r="I222" s="2">
        <v>4087</v>
      </c>
      <c r="J222" s="2">
        <v>247522</v>
      </c>
      <c r="K222" s="2">
        <v>2481</v>
      </c>
      <c r="L222">
        <v>35.458449999999999</v>
      </c>
      <c r="M222" s="1">
        <v>37.880000000000003</v>
      </c>
      <c r="N222" s="1">
        <v>46.63</v>
      </c>
      <c r="O222" s="1">
        <v>84.51</v>
      </c>
    </row>
    <row r="223" spans="1:15" x14ac:dyDescent="0.2">
      <c r="A223" t="s">
        <v>201</v>
      </c>
      <c r="B223" t="s">
        <v>230</v>
      </c>
      <c r="C223" s="5">
        <v>42841112</v>
      </c>
      <c r="D223">
        <v>2020</v>
      </c>
      <c r="E223" s="3">
        <v>114.3</v>
      </c>
      <c r="F223" s="4">
        <v>0.86199999999999999</v>
      </c>
      <c r="G223" s="3">
        <v>132.6</v>
      </c>
      <c r="H223" s="2">
        <v>8</v>
      </c>
      <c r="I223" s="2">
        <v>1109</v>
      </c>
      <c r="J223" s="2">
        <v>147104</v>
      </c>
      <c r="K223" s="2">
        <v>1287</v>
      </c>
      <c r="L223">
        <v>43.623792000000002</v>
      </c>
      <c r="M223" s="1">
        <v>47.43</v>
      </c>
      <c r="N223" s="1">
        <v>6.3</v>
      </c>
      <c r="O223" s="1">
        <v>53.73</v>
      </c>
    </row>
    <row r="224" spans="1:15" x14ac:dyDescent="0.2">
      <c r="A224" t="s">
        <v>201</v>
      </c>
      <c r="B224" t="s">
        <v>231</v>
      </c>
      <c r="C224" s="5">
        <v>192431108</v>
      </c>
      <c r="D224">
        <v>2020</v>
      </c>
      <c r="E224" s="3">
        <v>13.6</v>
      </c>
      <c r="F224" s="4">
        <v>0.42399999999999999</v>
      </c>
      <c r="G224" s="3">
        <v>32.200000000000003</v>
      </c>
      <c r="H224" s="2">
        <v>2</v>
      </c>
      <c r="I224" s="2">
        <v>2128</v>
      </c>
      <c r="J224" s="2">
        <v>68528</v>
      </c>
      <c r="K224" s="2">
        <v>5023</v>
      </c>
      <c r="L224">
        <v>1.9403440000000001</v>
      </c>
      <c r="M224" s="1">
        <v>32.64</v>
      </c>
      <c r="N224" s="1">
        <v>7.78</v>
      </c>
      <c r="O224" s="1">
        <v>40.42</v>
      </c>
    </row>
    <row r="225" spans="1:15" x14ac:dyDescent="0.2">
      <c r="A225" t="s">
        <v>201</v>
      </c>
      <c r="B225" t="s">
        <v>232</v>
      </c>
      <c r="C225" s="5">
        <v>192431109</v>
      </c>
      <c r="D225">
        <v>2020</v>
      </c>
      <c r="E225" s="3">
        <v>69.8</v>
      </c>
      <c r="F225" s="4">
        <v>1.278</v>
      </c>
      <c r="G225" s="3">
        <v>54.6</v>
      </c>
      <c r="H225" s="2">
        <v>12</v>
      </c>
      <c r="I225" s="2">
        <v>5062</v>
      </c>
      <c r="J225" s="2">
        <v>276633</v>
      </c>
      <c r="K225" s="2">
        <v>3961</v>
      </c>
      <c r="L225">
        <v>14.716721</v>
      </c>
      <c r="M225" s="1">
        <v>50.61</v>
      </c>
      <c r="N225" s="1">
        <v>5.03</v>
      </c>
      <c r="O225" s="1">
        <v>55.64</v>
      </c>
    </row>
    <row r="226" spans="1:15" x14ac:dyDescent="0.2">
      <c r="A226" t="s">
        <v>201</v>
      </c>
      <c r="B226" t="s">
        <v>233</v>
      </c>
      <c r="C226" s="5">
        <v>43211101</v>
      </c>
      <c r="D226">
        <v>2020</v>
      </c>
      <c r="E226" s="3">
        <v>35.1</v>
      </c>
      <c r="F226" s="4">
        <v>0.30499999999999999</v>
      </c>
      <c r="G226" s="3">
        <v>115.2</v>
      </c>
      <c r="H226" s="2">
        <v>11</v>
      </c>
      <c r="I226" s="2">
        <v>923</v>
      </c>
      <c r="J226" s="2">
        <v>106337</v>
      </c>
      <c r="K226" s="2">
        <v>3028</v>
      </c>
      <c r="L226">
        <v>30.16902</v>
      </c>
      <c r="M226" s="1">
        <v>65.81</v>
      </c>
      <c r="N226" s="1">
        <v>6.52</v>
      </c>
      <c r="O226" s="1">
        <v>72.33</v>
      </c>
    </row>
    <row r="227" spans="1:15" x14ac:dyDescent="0.2">
      <c r="A227" t="s">
        <v>201</v>
      </c>
      <c r="B227" t="s">
        <v>234</v>
      </c>
      <c r="C227" s="5">
        <v>43211102</v>
      </c>
      <c r="D227">
        <v>2020</v>
      </c>
      <c r="E227" s="3">
        <v>11.7</v>
      </c>
      <c r="F227" s="4">
        <v>0.12</v>
      </c>
      <c r="G227" s="3">
        <v>97.5</v>
      </c>
      <c r="H227" s="2">
        <v>4</v>
      </c>
      <c r="I227" s="2">
        <v>179</v>
      </c>
      <c r="J227" s="2">
        <v>17460</v>
      </c>
      <c r="K227" s="2">
        <v>1496</v>
      </c>
      <c r="L227">
        <v>5.0085930000000003</v>
      </c>
      <c r="M227" s="1">
        <v>27.45</v>
      </c>
      <c r="N227" s="1">
        <v>4.68</v>
      </c>
      <c r="O227" s="1">
        <v>32.119999999999997</v>
      </c>
    </row>
    <row r="228" spans="1:15" x14ac:dyDescent="0.2">
      <c r="A228" t="s">
        <v>201</v>
      </c>
      <c r="B228" t="s">
        <v>235</v>
      </c>
      <c r="C228" s="5">
        <v>43361102</v>
      </c>
      <c r="D228">
        <v>2020</v>
      </c>
      <c r="E228" s="3">
        <v>306.10000000000002</v>
      </c>
      <c r="F228" s="4">
        <v>1.2889999999999999</v>
      </c>
      <c r="G228" s="3">
        <v>237.5</v>
      </c>
      <c r="H228" s="2">
        <v>13</v>
      </c>
      <c r="I228" s="2">
        <v>4645</v>
      </c>
      <c r="J228" s="2">
        <v>1103339</v>
      </c>
      <c r="K228" s="2">
        <v>3604</v>
      </c>
      <c r="L228">
        <v>37.039363000000002</v>
      </c>
      <c r="M228" s="1">
        <v>60.04</v>
      </c>
      <c r="N228" s="1">
        <v>3.99</v>
      </c>
      <c r="O228" s="1">
        <v>64.03</v>
      </c>
    </row>
    <row r="229" spans="1:15" x14ac:dyDescent="0.2">
      <c r="A229" t="s">
        <v>201</v>
      </c>
      <c r="B229" t="s">
        <v>236</v>
      </c>
      <c r="C229" s="5">
        <v>43361103</v>
      </c>
      <c r="D229">
        <v>2020</v>
      </c>
      <c r="E229" s="3">
        <v>118.3</v>
      </c>
      <c r="F229" s="4">
        <v>2.1520000000000001</v>
      </c>
      <c r="G229" s="3">
        <v>55</v>
      </c>
      <c r="H229" s="2">
        <v>16</v>
      </c>
      <c r="I229" s="2">
        <v>5567</v>
      </c>
      <c r="J229" s="2">
        <v>306164</v>
      </c>
      <c r="K229" s="2">
        <v>2587</v>
      </c>
      <c r="L229">
        <v>113.75924000000001</v>
      </c>
      <c r="M229" s="1">
        <v>122.61</v>
      </c>
      <c r="N229" s="1">
        <v>3.94</v>
      </c>
      <c r="O229" s="1">
        <v>126.55</v>
      </c>
    </row>
    <row r="230" spans="1:15" x14ac:dyDescent="0.2">
      <c r="A230" t="s">
        <v>201</v>
      </c>
      <c r="B230" t="s">
        <v>237</v>
      </c>
      <c r="C230" s="5">
        <v>43361104</v>
      </c>
      <c r="D230">
        <v>2020</v>
      </c>
      <c r="E230" s="3">
        <v>26</v>
      </c>
      <c r="F230" s="4">
        <v>0.36799999999999999</v>
      </c>
      <c r="G230" s="3">
        <v>70.8</v>
      </c>
      <c r="H230" s="2">
        <v>14</v>
      </c>
      <c r="I230" s="2">
        <v>1068</v>
      </c>
      <c r="J230" s="2">
        <v>75635</v>
      </c>
      <c r="K230" s="2">
        <v>2906</v>
      </c>
      <c r="L230">
        <v>12.554461999999999</v>
      </c>
      <c r="M230" s="1">
        <v>29.4</v>
      </c>
      <c r="N230" s="1">
        <v>3.42</v>
      </c>
      <c r="O230" s="1">
        <v>32.82</v>
      </c>
    </row>
    <row r="231" spans="1:15" x14ac:dyDescent="0.2">
      <c r="A231" t="s">
        <v>201</v>
      </c>
      <c r="B231" t="s">
        <v>238</v>
      </c>
      <c r="C231" s="5">
        <v>192401101</v>
      </c>
      <c r="D231">
        <v>2020</v>
      </c>
      <c r="E231" s="3">
        <v>327.60000000000002</v>
      </c>
      <c r="F231" s="4">
        <v>2.5430000000000001</v>
      </c>
      <c r="G231" s="3">
        <v>128.80000000000001</v>
      </c>
      <c r="H231" s="2">
        <v>30</v>
      </c>
      <c r="I231" s="2">
        <v>5343</v>
      </c>
      <c r="J231" s="2">
        <v>688287</v>
      </c>
      <c r="K231" s="2">
        <v>2101</v>
      </c>
      <c r="L231">
        <v>110.95966</v>
      </c>
      <c r="M231" s="1">
        <v>131.4</v>
      </c>
      <c r="N231" s="1">
        <v>10.79</v>
      </c>
      <c r="O231" s="1">
        <v>142.18</v>
      </c>
    </row>
    <row r="232" spans="1:15" x14ac:dyDescent="0.2">
      <c r="A232" t="s">
        <v>201</v>
      </c>
      <c r="B232" t="s">
        <v>239</v>
      </c>
      <c r="C232" s="5">
        <v>42251101</v>
      </c>
      <c r="D232">
        <v>2020</v>
      </c>
      <c r="E232" s="3">
        <v>169.1</v>
      </c>
      <c r="F232" s="4">
        <v>0.76900000000000002</v>
      </c>
      <c r="G232" s="3">
        <v>220.1</v>
      </c>
      <c r="H232" s="2">
        <v>13</v>
      </c>
      <c r="I232" s="2">
        <v>996</v>
      </c>
      <c r="J232" s="2">
        <v>219202</v>
      </c>
      <c r="K232" s="2">
        <v>1296</v>
      </c>
      <c r="L232">
        <v>92.948783000000006</v>
      </c>
      <c r="M232" s="1">
        <v>129.58000000000001</v>
      </c>
      <c r="N232" s="1">
        <v>4.1900000000000004</v>
      </c>
      <c r="O232" s="1">
        <v>133.78</v>
      </c>
    </row>
    <row r="233" spans="1:15" x14ac:dyDescent="0.2">
      <c r="A233" t="s">
        <v>201</v>
      </c>
      <c r="B233" t="s">
        <v>240</v>
      </c>
      <c r="C233" s="5">
        <v>192341102</v>
      </c>
      <c r="D233">
        <v>2020</v>
      </c>
      <c r="E233" s="3">
        <v>36.6</v>
      </c>
      <c r="F233" s="4">
        <v>0.17399999999999999</v>
      </c>
      <c r="G233" s="3">
        <v>210.9</v>
      </c>
      <c r="H233" s="2">
        <v>7</v>
      </c>
      <c r="I233" s="2">
        <v>542</v>
      </c>
      <c r="J233" s="2">
        <v>114286</v>
      </c>
      <c r="K233" s="2">
        <v>3121</v>
      </c>
      <c r="L233">
        <v>6.6612910000000003</v>
      </c>
      <c r="M233" s="1">
        <v>41.42</v>
      </c>
      <c r="N233" s="1">
        <v>11.55</v>
      </c>
      <c r="O233" s="1">
        <v>52.97</v>
      </c>
    </row>
    <row r="234" spans="1:15" x14ac:dyDescent="0.2">
      <c r="A234" t="s">
        <v>201</v>
      </c>
      <c r="B234" t="s">
        <v>241</v>
      </c>
      <c r="C234" s="5">
        <v>43311102</v>
      </c>
      <c r="D234">
        <v>2020</v>
      </c>
      <c r="E234" s="3">
        <v>162.1</v>
      </c>
      <c r="F234" s="4">
        <v>1.069</v>
      </c>
      <c r="G234" s="3">
        <v>151.6</v>
      </c>
      <c r="H234" s="2">
        <v>15</v>
      </c>
      <c r="I234" s="2">
        <v>3104</v>
      </c>
      <c r="J234" s="2">
        <v>470542</v>
      </c>
      <c r="K234" s="2">
        <v>2903</v>
      </c>
      <c r="L234">
        <v>133.09773000000001</v>
      </c>
      <c r="M234" s="1">
        <v>146.69</v>
      </c>
      <c r="N234" s="1">
        <v>9.23</v>
      </c>
      <c r="O234" s="1">
        <v>155.91999999999999</v>
      </c>
    </row>
    <row r="235" spans="1:15" x14ac:dyDescent="0.2">
      <c r="A235" t="s">
        <v>201</v>
      </c>
      <c r="B235" t="s">
        <v>242</v>
      </c>
      <c r="C235" s="5">
        <v>43311108</v>
      </c>
      <c r="D235">
        <v>2020</v>
      </c>
      <c r="E235" s="3">
        <v>112.6</v>
      </c>
      <c r="F235" s="4">
        <v>0.72699999999999998</v>
      </c>
      <c r="G235" s="3">
        <v>154.69999999999999</v>
      </c>
      <c r="H235" s="2">
        <v>2</v>
      </c>
      <c r="I235" s="2">
        <v>1475</v>
      </c>
      <c r="J235" s="2">
        <v>228252</v>
      </c>
      <c r="K235" s="2">
        <v>2028</v>
      </c>
      <c r="L235">
        <v>22.604682</v>
      </c>
      <c r="M235" s="1">
        <v>33.01</v>
      </c>
      <c r="N235" s="1">
        <v>0.43</v>
      </c>
      <c r="O235" s="1">
        <v>33.44</v>
      </c>
    </row>
    <row r="236" spans="1:15" x14ac:dyDescent="0.2">
      <c r="A236" t="s">
        <v>201</v>
      </c>
      <c r="B236" t="s">
        <v>243</v>
      </c>
      <c r="C236" s="5">
        <v>42681101</v>
      </c>
      <c r="D236">
        <v>2020</v>
      </c>
      <c r="E236" s="3">
        <v>112.7</v>
      </c>
      <c r="F236" s="4">
        <v>0.73899999999999999</v>
      </c>
      <c r="G236" s="3">
        <v>152.6</v>
      </c>
      <c r="H236" s="2">
        <v>13</v>
      </c>
      <c r="I236" s="2">
        <v>554</v>
      </c>
      <c r="J236" s="2">
        <v>84526</v>
      </c>
      <c r="K236" s="2">
        <v>750</v>
      </c>
      <c r="L236">
        <v>53.655127</v>
      </c>
      <c r="M236" s="1">
        <v>80.03</v>
      </c>
      <c r="N236" s="1">
        <v>0.42</v>
      </c>
      <c r="O236" s="1">
        <v>80.45</v>
      </c>
    </row>
    <row r="237" spans="1:15" x14ac:dyDescent="0.2">
      <c r="A237" t="s">
        <v>201</v>
      </c>
      <c r="B237" t="s">
        <v>244</v>
      </c>
      <c r="C237" s="5">
        <v>42681102</v>
      </c>
      <c r="D237">
        <v>2020</v>
      </c>
      <c r="E237" s="3">
        <v>214.2</v>
      </c>
      <c r="F237" s="4">
        <v>0.29899999999999999</v>
      </c>
      <c r="G237" s="3">
        <v>715.6</v>
      </c>
      <c r="H237" s="2">
        <v>11</v>
      </c>
      <c r="I237" s="2">
        <v>291</v>
      </c>
      <c r="J237" s="2">
        <v>208235</v>
      </c>
      <c r="K237" s="2">
        <v>972</v>
      </c>
      <c r="L237">
        <v>114.31142</v>
      </c>
      <c r="M237" s="1">
        <v>119.32</v>
      </c>
      <c r="N237" s="1">
        <v>3.42</v>
      </c>
      <c r="O237" s="1">
        <v>122.74</v>
      </c>
    </row>
    <row r="238" spans="1:15" x14ac:dyDescent="0.2">
      <c r="A238" t="s">
        <v>201</v>
      </c>
      <c r="B238" t="s">
        <v>245</v>
      </c>
      <c r="C238" s="5">
        <v>192411101</v>
      </c>
      <c r="D238">
        <v>2020</v>
      </c>
      <c r="E238" s="3">
        <v>494.1</v>
      </c>
      <c r="F238" s="4">
        <v>1.004</v>
      </c>
      <c r="G238" s="3">
        <v>492.1</v>
      </c>
      <c r="H238" s="2">
        <v>14</v>
      </c>
      <c r="I238" s="2">
        <v>747</v>
      </c>
      <c r="J238" s="2">
        <v>367619</v>
      </c>
      <c r="K238" s="2">
        <v>744</v>
      </c>
      <c r="L238">
        <v>71.799059</v>
      </c>
      <c r="M238" s="1">
        <v>72.86</v>
      </c>
      <c r="N238" s="1">
        <v>0.52</v>
      </c>
      <c r="O238" s="1">
        <v>73.38</v>
      </c>
    </row>
    <row r="239" spans="1:15" x14ac:dyDescent="0.2">
      <c r="A239" t="s">
        <v>201</v>
      </c>
      <c r="B239" t="s">
        <v>246</v>
      </c>
      <c r="C239" s="5">
        <v>43351103</v>
      </c>
      <c r="D239">
        <v>2020</v>
      </c>
      <c r="E239" s="3">
        <v>22.6</v>
      </c>
      <c r="F239" s="4">
        <v>0.191</v>
      </c>
      <c r="G239" s="3">
        <v>118</v>
      </c>
      <c r="H239" s="2">
        <v>7</v>
      </c>
      <c r="I239" s="2">
        <v>430</v>
      </c>
      <c r="J239" s="2">
        <v>50756</v>
      </c>
      <c r="K239" s="2">
        <v>2250</v>
      </c>
      <c r="L239">
        <v>28.004539000000001</v>
      </c>
      <c r="M239" s="1">
        <v>52.84</v>
      </c>
      <c r="N239" s="1">
        <v>3.11</v>
      </c>
      <c r="O239" s="1">
        <v>55.95</v>
      </c>
    </row>
    <row r="240" spans="1:15" x14ac:dyDescent="0.2">
      <c r="A240" t="s">
        <v>201</v>
      </c>
      <c r="B240" t="s">
        <v>247</v>
      </c>
      <c r="C240" s="5">
        <v>43351106</v>
      </c>
      <c r="D240">
        <v>2020</v>
      </c>
      <c r="E240" s="3">
        <v>0</v>
      </c>
      <c r="F240" s="4">
        <v>0</v>
      </c>
      <c r="G240" s="3">
        <v>0</v>
      </c>
      <c r="H240" s="2">
        <v>0</v>
      </c>
      <c r="I240" s="2">
        <v>0</v>
      </c>
      <c r="J240" s="2">
        <v>0</v>
      </c>
      <c r="K240" s="2">
        <v>3223</v>
      </c>
      <c r="L240">
        <v>37.631360000000001</v>
      </c>
      <c r="M240" s="1">
        <v>46.73</v>
      </c>
      <c r="N240" s="1">
        <v>2.88</v>
      </c>
      <c r="O240" s="1">
        <v>49.61</v>
      </c>
    </row>
    <row r="241" spans="1:15" x14ac:dyDescent="0.2">
      <c r="A241" t="s">
        <v>201</v>
      </c>
      <c r="B241" t="s">
        <v>248</v>
      </c>
      <c r="C241" s="5">
        <v>192101101</v>
      </c>
      <c r="D241">
        <v>2020</v>
      </c>
      <c r="E241" s="3">
        <v>64.3</v>
      </c>
      <c r="F241" s="4">
        <v>0.221</v>
      </c>
      <c r="G241" s="3">
        <v>290.3</v>
      </c>
      <c r="H241" s="2">
        <v>4</v>
      </c>
      <c r="I241" s="2">
        <v>33</v>
      </c>
      <c r="J241" s="2">
        <v>9579</v>
      </c>
      <c r="K241" s="2">
        <v>149</v>
      </c>
      <c r="L241">
        <v>10.362081999999999</v>
      </c>
      <c r="M241" s="1">
        <v>32.85</v>
      </c>
      <c r="N241" s="1">
        <v>0.14000000000000001</v>
      </c>
      <c r="O241" s="1">
        <v>32.99</v>
      </c>
    </row>
    <row r="242" spans="1:15" x14ac:dyDescent="0.2">
      <c r="A242" t="s">
        <v>201</v>
      </c>
      <c r="B242" t="s">
        <v>249</v>
      </c>
      <c r="C242" s="5">
        <v>42951101</v>
      </c>
      <c r="D242">
        <v>2020</v>
      </c>
      <c r="E242" s="3">
        <v>8</v>
      </c>
      <c r="F242" s="4">
        <v>3.9E-2</v>
      </c>
      <c r="G242" s="3">
        <v>203.2</v>
      </c>
      <c r="H242" s="2">
        <v>5</v>
      </c>
      <c r="I242" s="2">
        <v>66</v>
      </c>
      <c r="J242" s="2">
        <v>13414</v>
      </c>
      <c r="K242" s="2">
        <v>1687</v>
      </c>
      <c r="L242">
        <v>34.559545999999997</v>
      </c>
      <c r="M242" s="1">
        <v>74.819999999999993</v>
      </c>
      <c r="N242" s="1">
        <v>4.29</v>
      </c>
      <c r="O242" s="1">
        <v>79.11</v>
      </c>
    </row>
    <row r="243" spans="1:15" x14ac:dyDescent="0.2">
      <c r="A243" t="s">
        <v>201</v>
      </c>
      <c r="B243" t="s">
        <v>250</v>
      </c>
      <c r="C243" s="5">
        <v>43141102</v>
      </c>
      <c r="D243">
        <v>2020</v>
      </c>
      <c r="E243" s="3">
        <v>86.4</v>
      </c>
      <c r="F243" s="4">
        <v>1.012</v>
      </c>
      <c r="G243" s="3">
        <v>85.4</v>
      </c>
      <c r="H243" s="2">
        <v>4</v>
      </c>
      <c r="I243" s="2">
        <v>2409</v>
      </c>
      <c r="J243" s="2">
        <v>205678</v>
      </c>
      <c r="K243" s="2">
        <v>2380</v>
      </c>
      <c r="L243">
        <v>42.519373000000002</v>
      </c>
      <c r="M243" s="1">
        <v>55.31</v>
      </c>
      <c r="N243" s="1">
        <v>2.08</v>
      </c>
      <c r="O243" s="1">
        <v>57.39</v>
      </c>
    </row>
    <row r="244" spans="1:15" x14ac:dyDescent="0.2">
      <c r="A244" t="s">
        <v>201</v>
      </c>
      <c r="B244" t="s">
        <v>251</v>
      </c>
      <c r="C244" s="5">
        <v>43141103</v>
      </c>
      <c r="D244">
        <v>2020</v>
      </c>
      <c r="E244" s="3">
        <v>477.6</v>
      </c>
      <c r="F244" s="4">
        <v>1.119</v>
      </c>
      <c r="G244" s="3">
        <v>426.6</v>
      </c>
      <c r="H244" s="2">
        <v>3</v>
      </c>
      <c r="I244" s="2">
        <v>178</v>
      </c>
      <c r="J244" s="2">
        <v>75931</v>
      </c>
      <c r="K244" s="2">
        <v>159</v>
      </c>
      <c r="L244">
        <v>27.785793000000002</v>
      </c>
      <c r="M244" s="1">
        <v>38.159999999999997</v>
      </c>
      <c r="N244" s="1">
        <v>1.07</v>
      </c>
      <c r="O244" s="1">
        <v>39.229999999999997</v>
      </c>
    </row>
    <row r="245" spans="1:15" x14ac:dyDescent="0.2">
      <c r="A245" t="s">
        <v>201</v>
      </c>
      <c r="B245" t="s">
        <v>252</v>
      </c>
      <c r="C245" s="5">
        <v>192151131</v>
      </c>
      <c r="D245">
        <v>2020</v>
      </c>
      <c r="E245" s="3">
        <v>19.8</v>
      </c>
      <c r="F245" s="4">
        <v>0.20799999999999999</v>
      </c>
      <c r="G245" s="3">
        <v>95.4</v>
      </c>
      <c r="H245" s="2">
        <v>8</v>
      </c>
      <c r="I245" s="2">
        <v>558</v>
      </c>
      <c r="J245" s="2">
        <v>53245</v>
      </c>
      <c r="K245" s="2">
        <v>2686</v>
      </c>
      <c r="L245">
        <v>7.5953189999999999</v>
      </c>
      <c r="M245" s="1">
        <v>39.14</v>
      </c>
      <c r="N245" s="1">
        <v>7.04</v>
      </c>
      <c r="O245" s="1">
        <v>46.18</v>
      </c>
    </row>
    <row r="246" spans="1:15" x14ac:dyDescent="0.2">
      <c r="A246" t="s">
        <v>201</v>
      </c>
      <c r="B246" t="s">
        <v>253</v>
      </c>
      <c r="C246" s="5">
        <v>192151132</v>
      </c>
      <c r="D246">
        <v>2020</v>
      </c>
      <c r="E246" s="3">
        <v>100.3</v>
      </c>
      <c r="F246" s="4">
        <v>1.2330000000000001</v>
      </c>
      <c r="G246" s="3">
        <v>81.3</v>
      </c>
      <c r="H246" s="2">
        <v>4</v>
      </c>
      <c r="I246" s="2">
        <v>4326</v>
      </c>
      <c r="J246" s="2">
        <v>351916</v>
      </c>
      <c r="K246" s="2">
        <v>3509</v>
      </c>
      <c r="L246">
        <v>1.4041669999999999</v>
      </c>
      <c r="M246" s="1">
        <v>22.24</v>
      </c>
      <c r="N246" s="1">
        <v>11.76</v>
      </c>
      <c r="O246" s="1">
        <v>34</v>
      </c>
    </row>
    <row r="247" spans="1:15" x14ac:dyDescent="0.2">
      <c r="A247" t="s">
        <v>201</v>
      </c>
      <c r="B247" t="s">
        <v>254</v>
      </c>
      <c r="C247" s="5">
        <v>192151133</v>
      </c>
      <c r="D247">
        <v>2020</v>
      </c>
      <c r="E247" s="3">
        <v>10.9</v>
      </c>
      <c r="F247" s="4">
        <v>0.13500000000000001</v>
      </c>
      <c r="G247" s="3">
        <v>80.5</v>
      </c>
      <c r="H247" s="2">
        <v>3</v>
      </c>
      <c r="I247" s="2">
        <v>70</v>
      </c>
      <c r="J247" s="2">
        <v>5636</v>
      </c>
      <c r="K247" s="2">
        <v>518</v>
      </c>
      <c r="L247">
        <v>3.1629890000000001</v>
      </c>
      <c r="M247" s="1">
        <v>16.809999999999999</v>
      </c>
      <c r="N247" s="1">
        <v>1.1200000000000001</v>
      </c>
      <c r="O247" s="1">
        <v>17.93</v>
      </c>
    </row>
    <row r="248" spans="1:15" x14ac:dyDescent="0.2">
      <c r="A248" t="s">
        <v>201</v>
      </c>
      <c r="B248" t="s">
        <v>255</v>
      </c>
      <c r="C248" s="5">
        <v>42601101</v>
      </c>
      <c r="D248">
        <v>2020</v>
      </c>
      <c r="E248" s="3">
        <v>27</v>
      </c>
      <c r="F248" s="4">
        <v>0.249</v>
      </c>
      <c r="G248" s="3">
        <v>108.5</v>
      </c>
      <c r="H248" s="2">
        <v>9</v>
      </c>
      <c r="I248" s="2">
        <v>290</v>
      </c>
      <c r="J248" s="2">
        <v>31473</v>
      </c>
      <c r="K248" s="2">
        <v>1164</v>
      </c>
      <c r="L248">
        <v>75.423007999999996</v>
      </c>
      <c r="M248" s="1">
        <v>92.7</v>
      </c>
      <c r="N248" s="1">
        <v>3.34</v>
      </c>
      <c r="O248" s="1">
        <v>96.05</v>
      </c>
    </row>
    <row r="249" spans="1:15" x14ac:dyDescent="0.2">
      <c r="A249" t="s">
        <v>201</v>
      </c>
      <c r="B249" t="s">
        <v>256</v>
      </c>
      <c r="C249" s="5">
        <v>42601102</v>
      </c>
      <c r="D249">
        <v>2020</v>
      </c>
      <c r="E249" s="3">
        <v>265.39999999999998</v>
      </c>
      <c r="F249" s="4">
        <v>1.448</v>
      </c>
      <c r="G249" s="3">
        <v>183.3</v>
      </c>
      <c r="H249" s="2">
        <v>20</v>
      </c>
      <c r="I249" s="2">
        <v>1522</v>
      </c>
      <c r="J249" s="2">
        <v>278964</v>
      </c>
      <c r="K249" s="2">
        <v>1051</v>
      </c>
      <c r="L249">
        <v>91.453310000000002</v>
      </c>
      <c r="M249" s="1">
        <v>100.86</v>
      </c>
      <c r="N249" s="1">
        <v>3.51</v>
      </c>
      <c r="O249" s="1">
        <v>104.37</v>
      </c>
    </row>
    <row r="250" spans="1:15" x14ac:dyDescent="0.2">
      <c r="A250" t="s">
        <v>201</v>
      </c>
      <c r="B250" t="s">
        <v>257</v>
      </c>
      <c r="C250" s="5">
        <v>43381101</v>
      </c>
      <c r="D250">
        <v>2020</v>
      </c>
      <c r="E250" s="3">
        <v>11.1</v>
      </c>
      <c r="F250" s="4">
        <v>8.3000000000000004E-2</v>
      </c>
      <c r="G250" s="3">
        <v>133.5</v>
      </c>
      <c r="H250" s="2">
        <v>8</v>
      </c>
      <c r="I250" s="2">
        <v>76</v>
      </c>
      <c r="J250" s="2">
        <v>10143</v>
      </c>
      <c r="K250" s="2">
        <v>912</v>
      </c>
      <c r="L250">
        <v>46.047289999999997</v>
      </c>
      <c r="M250" s="1">
        <v>66.150000000000006</v>
      </c>
      <c r="N250" s="1">
        <v>6.27</v>
      </c>
      <c r="O250" s="1">
        <v>72.42</v>
      </c>
    </row>
    <row r="251" spans="1:15" x14ac:dyDescent="0.2">
      <c r="A251" t="s">
        <v>201</v>
      </c>
      <c r="B251" t="s">
        <v>258</v>
      </c>
      <c r="C251" s="5">
        <v>42281104</v>
      </c>
      <c r="D251">
        <v>2020</v>
      </c>
      <c r="E251" s="3">
        <v>88.8</v>
      </c>
      <c r="F251" s="4">
        <v>1.042</v>
      </c>
      <c r="G251" s="3">
        <v>85.2</v>
      </c>
      <c r="H251" s="2">
        <v>4</v>
      </c>
      <c r="I251" s="2">
        <v>320</v>
      </c>
      <c r="J251" s="2">
        <v>27255</v>
      </c>
      <c r="K251" s="2">
        <v>307</v>
      </c>
      <c r="L251">
        <v>6.2244970000000004</v>
      </c>
      <c r="M251" s="1">
        <v>18.73</v>
      </c>
      <c r="N251" s="1">
        <v>0.04</v>
      </c>
      <c r="O251" s="1">
        <v>18.77</v>
      </c>
    </row>
    <row r="252" spans="1:15" x14ac:dyDescent="0.2">
      <c r="A252" t="s">
        <v>201</v>
      </c>
      <c r="B252" t="s">
        <v>259</v>
      </c>
      <c r="C252" s="5">
        <v>42281105</v>
      </c>
      <c r="D252">
        <v>2020</v>
      </c>
      <c r="E252" s="3">
        <v>146.9</v>
      </c>
      <c r="F252" s="4">
        <v>1.9770000000000001</v>
      </c>
      <c r="G252" s="3">
        <v>74.3</v>
      </c>
      <c r="H252" s="2">
        <v>13</v>
      </c>
      <c r="I252" s="2">
        <v>1601</v>
      </c>
      <c r="J252" s="2">
        <v>118993</v>
      </c>
      <c r="K252" s="2">
        <v>810</v>
      </c>
      <c r="L252">
        <v>51.164757999999999</v>
      </c>
      <c r="M252" s="1">
        <v>72.75</v>
      </c>
      <c r="N252" s="1">
        <v>1.31</v>
      </c>
      <c r="O252" s="1">
        <v>74.06</v>
      </c>
    </row>
    <row r="253" spans="1:15" x14ac:dyDescent="0.2">
      <c r="A253" t="s">
        <v>201</v>
      </c>
      <c r="B253" t="s">
        <v>260</v>
      </c>
      <c r="C253" s="5">
        <v>43191101</v>
      </c>
      <c r="D253">
        <v>2020</v>
      </c>
      <c r="E253" s="3">
        <v>42</v>
      </c>
      <c r="F253" s="4">
        <v>0.65300000000000002</v>
      </c>
      <c r="G253" s="3">
        <v>64.3</v>
      </c>
      <c r="H253" s="2">
        <v>3</v>
      </c>
      <c r="I253" s="2">
        <v>1375</v>
      </c>
      <c r="J253" s="2">
        <v>88406</v>
      </c>
      <c r="K253" s="2">
        <v>2106</v>
      </c>
      <c r="L253">
        <v>48.379522999999999</v>
      </c>
      <c r="M253" s="1">
        <v>70.319999999999993</v>
      </c>
      <c r="N253" s="1">
        <v>1.64</v>
      </c>
      <c r="O253" s="1">
        <v>71.959999999999994</v>
      </c>
    </row>
    <row r="254" spans="1:15" x14ac:dyDescent="0.2">
      <c r="A254" t="s">
        <v>201</v>
      </c>
      <c r="B254" t="s">
        <v>261</v>
      </c>
      <c r="C254" s="5">
        <v>43191102</v>
      </c>
      <c r="D254">
        <v>2020</v>
      </c>
      <c r="E254" s="3">
        <v>31.3</v>
      </c>
      <c r="F254" s="4">
        <v>1.2270000000000001</v>
      </c>
      <c r="G254" s="3">
        <v>25.5</v>
      </c>
      <c r="H254" s="2">
        <v>6</v>
      </c>
      <c r="I254" s="2">
        <v>4188</v>
      </c>
      <c r="J254" s="2">
        <v>106947</v>
      </c>
      <c r="K254" s="2">
        <v>3414</v>
      </c>
      <c r="L254">
        <v>31.111003</v>
      </c>
      <c r="M254" s="1">
        <v>58.33</v>
      </c>
      <c r="N254" s="1">
        <v>3.01</v>
      </c>
      <c r="O254" s="1">
        <v>61.34</v>
      </c>
    </row>
    <row r="255" spans="1:15" x14ac:dyDescent="0.2">
      <c r="A255" t="s">
        <v>201</v>
      </c>
      <c r="B255" t="s">
        <v>262</v>
      </c>
      <c r="C255" s="5">
        <v>192251102</v>
      </c>
      <c r="D255">
        <v>2020</v>
      </c>
      <c r="E255" s="3">
        <v>190.5</v>
      </c>
      <c r="F255" s="4">
        <v>1.605</v>
      </c>
      <c r="G255" s="3">
        <v>118.7</v>
      </c>
      <c r="H255" s="2">
        <v>16</v>
      </c>
      <c r="I255" s="2">
        <v>2264</v>
      </c>
      <c r="J255" s="2">
        <v>268812</v>
      </c>
      <c r="K255" s="2">
        <v>1411</v>
      </c>
      <c r="L255">
        <v>53.328392000000001</v>
      </c>
      <c r="M255" s="1">
        <v>72.459999999999994</v>
      </c>
      <c r="N255" s="1">
        <v>7.59</v>
      </c>
      <c r="O255" s="1">
        <v>80.05</v>
      </c>
    </row>
    <row r="256" spans="1:15" x14ac:dyDescent="0.2">
      <c r="A256" t="s">
        <v>201</v>
      </c>
      <c r="B256" t="s">
        <v>263</v>
      </c>
      <c r="C256" s="5">
        <v>42771111</v>
      </c>
      <c r="D256">
        <v>2020</v>
      </c>
      <c r="E256" s="3">
        <v>148.80000000000001</v>
      </c>
      <c r="F256" s="4">
        <v>1.3520000000000001</v>
      </c>
      <c r="G256" s="3">
        <v>110.1</v>
      </c>
      <c r="H256" s="2">
        <v>4</v>
      </c>
      <c r="I256" s="2">
        <v>1717</v>
      </c>
      <c r="J256" s="2">
        <v>188958</v>
      </c>
      <c r="K256" s="2">
        <v>1270</v>
      </c>
      <c r="L256">
        <v>23.246058999999999</v>
      </c>
      <c r="M256" s="1">
        <v>38.200000000000003</v>
      </c>
      <c r="N256" s="1">
        <v>5.16</v>
      </c>
      <c r="O256" s="1">
        <v>43.36</v>
      </c>
    </row>
    <row r="257" spans="1:15" x14ac:dyDescent="0.2">
      <c r="A257" t="s">
        <v>201</v>
      </c>
      <c r="B257" t="s">
        <v>264</v>
      </c>
      <c r="C257" s="5">
        <v>42771113</v>
      </c>
      <c r="D257">
        <v>2020</v>
      </c>
      <c r="E257" s="3">
        <v>15.4</v>
      </c>
      <c r="F257" s="4">
        <v>5.8999999999999997E-2</v>
      </c>
      <c r="G257" s="3">
        <v>263.7</v>
      </c>
      <c r="H257" s="2">
        <v>3</v>
      </c>
      <c r="I257" s="2">
        <v>71</v>
      </c>
      <c r="J257" s="2">
        <v>18723</v>
      </c>
      <c r="K257" s="2">
        <v>1212</v>
      </c>
      <c r="L257">
        <v>7.876614</v>
      </c>
      <c r="M257" s="1">
        <v>15.94</v>
      </c>
      <c r="N257" s="1">
        <v>0.76</v>
      </c>
      <c r="O257" s="1">
        <v>16.7</v>
      </c>
    </row>
    <row r="258" spans="1:15" x14ac:dyDescent="0.2">
      <c r="A258" t="s">
        <v>201</v>
      </c>
      <c r="B258" t="s">
        <v>265</v>
      </c>
      <c r="C258" s="5">
        <v>42771114</v>
      </c>
      <c r="D258">
        <v>2020</v>
      </c>
      <c r="E258" s="3">
        <v>29.3</v>
      </c>
      <c r="F258" s="4">
        <v>0.29099999999999998</v>
      </c>
      <c r="G258" s="3">
        <v>100.5</v>
      </c>
      <c r="H258" s="2">
        <v>8</v>
      </c>
      <c r="I258" s="2">
        <v>511</v>
      </c>
      <c r="J258" s="2">
        <v>51376</v>
      </c>
      <c r="K258" s="2">
        <v>1754</v>
      </c>
      <c r="L258">
        <v>56.246904000000001</v>
      </c>
      <c r="M258" s="1">
        <v>103.37</v>
      </c>
      <c r="N258" s="1">
        <v>5.9</v>
      </c>
      <c r="O258" s="1">
        <v>109.26</v>
      </c>
    </row>
    <row r="259" spans="1:15" x14ac:dyDescent="0.2">
      <c r="A259" t="s">
        <v>201</v>
      </c>
      <c r="B259" t="s">
        <v>266</v>
      </c>
      <c r="C259" s="5">
        <v>42771115</v>
      </c>
      <c r="D259">
        <v>2020</v>
      </c>
      <c r="E259" s="3">
        <v>21.6</v>
      </c>
      <c r="F259" s="4">
        <v>0.193</v>
      </c>
      <c r="G259" s="3">
        <v>112.1</v>
      </c>
      <c r="H259" s="2">
        <v>3</v>
      </c>
      <c r="I259" s="2">
        <v>136</v>
      </c>
      <c r="J259" s="2">
        <v>15252</v>
      </c>
      <c r="K259" s="2">
        <v>705</v>
      </c>
      <c r="L259">
        <v>17.753060000000001</v>
      </c>
      <c r="M259" s="1">
        <v>25.32</v>
      </c>
      <c r="N259" s="1">
        <v>5.48</v>
      </c>
      <c r="O259" s="1">
        <v>30.8</v>
      </c>
    </row>
    <row r="260" spans="1:15" x14ac:dyDescent="0.2">
      <c r="A260" t="s">
        <v>201</v>
      </c>
      <c r="B260" t="s">
        <v>267</v>
      </c>
      <c r="C260" s="5">
        <v>42871101</v>
      </c>
      <c r="D260">
        <v>2020</v>
      </c>
      <c r="E260" s="3">
        <v>230.3</v>
      </c>
      <c r="F260" s="4">
        <v>1.889</v>
      </c>
      <c r="G260" s="3">
        <v>121.9</v>
      </c>
      <c r="H260" s="2">
        <v>17</v>
      </c>
      <c r="I260" s="2">
        <v>2494</v>
      </c>
      <c r="J260" s="2">
        <v>304037</v>
      </c>
      <c r="K260" s="2">
        <v>1320</v>
      </c>
      <c r="L260">
        <v>53.640588000000001</v>
      </c>
      <c r="M260" s="1">
        <v>86.15</v>
      </c>
      <c r="N260" s="1">
        <v>0.85</v>
      </c>
      <c r="O260" s="1">
        <v>86.99</v>
      </c>
    </row>
    <row r="261" spans="1:15" x14ac:dyDescent="0.2">
      <c r="A261" t="s">
        <v>201</v>
      </c>
      <c r="B261" t="s">
        <v>268</v>
      </c>
      <c r="C261" s="5">
        <v>42661102</v>
      </c>
      <c r="D261">
        <v>2020</v>
      </c>
      <c r="E261" s="3">
        <v>116.6</v>
      </c>
      <c r="F261" s="4">
        <v>1.0249999999999999</v>
      </c>
      <c r="G261" s="3">
        <v>113.7</v>
      </c>
      <c r="H261" s="2">
        <v>2</v>
      </c>
      <c r="I261" s="2">
        <v>1298</v>
      </c>
      <c r="J261" s="2">
        <v>147602</v>
      </c>
      <c r="K261" s="2">
        <v>1266</v>
      </c>
      <c r="L261">
        <v>5.3142389999999997</v>
      </c>
      <c r="M261" s="1">
        <v>11.26</v>
      </c>
      <c r="N261" s="1">
        <v>2.5299999999999998</v>
      </c>
      <c r="O261" s="1">
        <v>13.79</v>
      </c>
    </row>
    <row r="262" spans="1:15" x14ac:dyDescent="0.2">
      <c r="A262" t="s">
        <v>201</v>
      </c>
      <c r="B262" t="s">
        <v>269</v>
      </c>
      <c r="C262" s="5">
        <v>42661103</v>
      </c>
      <c r="D262">
        <v>2020</v>
      </c>
      <c r="E262" s="3">
        <v>244.3</v>
      </c>
      <c r="F262" s="4">
        <v>1.786</v>
      </c>
      <c r="G262" s="3">
        <v>136.80000000000001</v>
      </c>
      <c r="H262" s="2">
        <v>30</v>
      </c>
      <c r="I262" s="2">
        <v>3923</v>
      </c>
      <c r="J262" s="2">
        <v>536670</v>
      </c>
      <c r="K262" s="2">
        <v>2197</v>
      </c>
      <c r="L262">
        <v>146.46581</v>
      </c>
      <c r="M262" s="1">
        <v>151.41</v>
      </c>
      <c r="N262" s="1">
        <v>4.6500000000000004</v>
      </c>
      <c r="O262" s="1">
        <v>156.06</v>
      </c>
    </row>
    <row r="263" spans="1:15" x14ac:dyDescent="0.2">
      <c r="A263" t="s">
        <v>201</v>
      </c>
      <c r="B263" t="s">
        <v>270</v>
      </c>
      <c r="C263" s="5">
        <v>42661104</v>
      </c>
      <c r="D263">
        <v>2020</v>
      </c>
      <c r="E263" s="3">
        <v>126.8</v>
      </c>
      <c r="F263" s="4">
        <v>0.68799999999999994</v>
      </c>
      <c r="G263" s="3">
        <v>184.3</v>
      </c>
      <c r="H263" s="2">
        <v>9</v>
      </c>
      <c r="I263" s="2">
        <v>2159</v>
      </c>
      <c r="J263" s="2">
        <v>397904</v>
      </c>
      <c r="K263" s="2">
        <v>3139</v>
      </c>
      <c r="L263">
        <v>88.326811000000006</v>
      </c>
      <c r="M263" s="1">
        <v>95.87</v>
      </c>
      <c r="N263" s="1">
        <v>5.92</v>
      </c>
      <c r="O263" s="1">
        <v>101.79</v>
      </c>
    </row>
    <row r="264" spans="1:15" x14ac:dyDescent="0.2">
      <c r="A264" t="s">
        <v>201</v>
      </c>
      <c r="B264" t="s">
        <v>271</v>
      </c>
      <c r="C264" s="5">
        <v>192171101</v>
      </c>
      <c r="D264">
        <v>2020</v>
      </c>
      <c r="E264" s="3">
        <v>186.2</v>
      </c>
      <c r="F264" s="4">
        <v>1.179</v>
      </c>
      <c r="G264" s="3">
        <v>158</v>
      </c>
      <c r="H264" s="2">
        <v>9</v>
      </c>
      <c r="I264" s="2">
        <v>924</v>
      </c>
      <c r="J264" s="2">
        <v>145986</v>
      </c>
      <c r="K264" s="2">
        <v>784</v>
      </c>
      <c r="L264">
        <v>48.907128999999998</v>
      </c>
      <c r="M264" s="1">
        <v>56.63</v>
      </c>
      <c r="N264" s="1">
        <v>3.56</v>
      </c>
      <c r="O264" s="1">
        <v>60.2</v>
      </c>
    </row>
    <row r="265" spans="1:15" x14ac:dyDescent="0.2">
      <c r="A265" t="s">
        <v>201</v>
      </c>
      <c r="B265" t="s">
        <v>272</v>
      </c>
      <c r="C265" s="5">
        <v>192171102</v>
      </c>
      <c r="D265">
        <v>2020</v>
      </c>
      <c r="E265" s="3">
        <v>16.2</v>
      </c>
      <c r="F265" s="4">
        <v>0.91700000000000004</v>
      </c>
      <c r="G265" s="3">
        <v>17.7</v>
      </c>
      <c r="H265" s="2">
        <v>2</v>
      </c>
      <c r="I265" s="2">
        <v>132</v>
      </c>
      <c r="J265" s="2">
        <v>2332</v>
      </c>
      <c r="K265" s="2">
        <v>144</v>
      </c>
      <c r="L265">
        <v>9.5749980000000008</v>
      </c>
      <c r="M265" s="1">
        <v>9.6</v>
      </c>
      <c r="N265" s="1">
        <v>1.36</v>
      </c>
      <c r="O265" s="1">
        <v>10.96</v>
      </c>
    </row>
    <row r="266" spans="1:15" x14ac:dyDescent="0.2">
      <c r="A266" t="s">
        <v>201</v>
      </c>
      <c r="B266" t="s">
        <v>273</v>
      </c>
      <c r="C266" s="5">
        <v>192171103</v>
      </c>
      <c r="D266">
        <v>2020</v>
      </c>
      <c r="E266" s="3">
        <v>613</v>
      </c>
      <c r="F266" s="4">
        <v>1.3640000000000001</v>
      </c>
      <c r="G266" s="3">
        <v>449.5</v>
      </c>
      <c r="H266" s="2">
        <v>11</v>
      </c>
      <c r="I266" s="2">
        <v>2125</v>
      </c>
      <c r="J266" s="2">
        <v>955104</v>
      </c>
      <c r="K266" s="2">
        <v>1558</v>
      </c>
      <c r="L266">
        <v>85.056070000000005</v>
      </c>
      <c r="M266" s="1">
        <v>85.15</v>
      </c>
      <c r="N266" s="1">
        <v>1.39</v>
      </c>
      <c r="O266" s="1">
        <v>86.54</v>
      </c>
    </row>
    <row r="267" spans="1:15" x14ac:dyDescent="0.2">
      <c r="A267" t="s">
        <v>274</v>
      </c>
      <c r="B267" t="s">
        <v>275</v>
      </c>
      <c r="C267" s="5">
        <v>252021101</v>
      </c>
      <c r="D267">
        <v>2020</v>
      </c>
      <c r="E267" s="3">
        <v>186.7</v>
      </c>
      <c r="F267" s="4">
        <v>0.35399999999999998</v>
      </c>
      <c r="G267" s="3">
        <v>528.1</v>
      </c>
      <c r="H267" s="2">
        <v>3</v>
      </c>
      <c r="I267" s="2">
        <v>35</v>
      </c>
      <c r="J267" s="2">
        <v>18484</v>
      </c>
      <c r="K267" s="2">
        <v>99</v>
      </c>
      <c r="L267">
        <v>1.4578009999999999</v>
      </c>
      <c r="M267" s="1">
        <v>39.75</v>
      </c>
      <c r="N267" s="1">
        <v>0.05</v>
      </c>
      <c r="O267" s="1">
        <v>39.799999999999997</v>
      </c>
    </row>
    <row r="268" spans="1:15" x14ac:dyDescent="0.2">
      <c r="A268" t="s">
        <v>274</v>
      </c>
      <c r="B268" t="s">
        <v>276</v>
      </c>
      <c r="C268" s="5">
        <v>253801101</v>
      </c>
      <c r="D268">
        <v>2020</v>
      </c>
      <c r="E268" s="3">
        <v>4</v>
      </c>
      <c r="F268" s="4">
        <v>1.6E-2</v>
      </c>
      <c r="G268" s="3">
        <v>242.1</v>
      </c>
      <c r="H268" s="2">
        <v>2</v>
      </c>
      <c r="I268" s="2">
        <v>7</v>
      </c>
      <c r="J268" s="2">
        <v>1695</v>
      </c>
      <c r="K268" s="2">
        <v>427</v>
      </c>
      <c r="L268">
        <v>0.215031</v>
      </c>
      <c r="M268" s="1">
        <v>28.96</v>
      </c>
      <c r="N268" s="1">
        <v>3</v>
      </c>
      <c r="O268" s="1">
        <v>31.96</v>
      </c>
    </row>
    <row r="269" spans="1:15" x14ac:dyDescent="0.2">
      <c r="A269" t="s">
        <v>274</v>
      </c>
      <c r="B269" t="s">
        <v>277</v>
      </c>
      <c r="C269" s="5">
        <v>255451102</v>
      </c>
      <c r="D269">
        <v>2020</v>
      </c>
      <c r="E269" s="3">
        <v>92.5</v>
      </c>
      <c r="F269" s="4">
        <v>1.032</v>
      </c>
      <c r="G269" s="3">
        <v>89.6</v>
      </c>
      <c r="H269" s="2">
        <v>4</v>
      </c>
      <c r="I269" s="2">
        <v>2466</v>
      </c>
      <c r="J269" s="2">
        <v>221055</v>
      </c>
      <c r="K269" s="2">
        <v>2389</v>
      </c>
      <c r="L269">
        <v>3.9838659999999999</v>
      </c>
      <c r="M269" s="1">
        <v>26.12</v>
      </c>
      <c r="N269" s="1">
        <v>37.01</v>
      </c>
      <c r="O269" s="1">
        <v>63.13</v>
      </c>
    </row>
    <row r="270" spans="1:15" x14ac:dyDescent="0.2">
      <c r="A270" t="s">
        <v>274</v>
      </c>
      <c r="B270" t="s">
        <v>278</v>
      </c>
      <c r="C270" s="5">
        <v>253141103</v>
      </c>
      <c r="D270">
        <v>2020</v>
      </c>
      <c r="E270" s="3">
        <v>6.2</v>
      </c>
      <c r="F270" s="4">
        <v>1.7999999999999999E-2</v>
      </c>
      <c r="G270" s="3">
        <v>349.4</v>
      </c>
      <c r="H270" s="2">
        <v>2</v>
      </c>
      <c r="I270" s="2">
        <v>7</v>
      </c>
      <c r="J270" s="2">
        <v>2446</v>
      </c>
      <c r="K270" s="2">
        <v>392</v>
      </c>
      <c r="L270">
        <v>3.0184540000000002</v>
      </c>
      <c r="M270" s="1">
        <v>71.31</v>
      </c>
      <c r="N270" s="1">
        <v>0.73</v>
      </c>
      <c r="O270" s="1">
        <v>72.03</v>
      </c>
    </row>
    <row r="271" spans="1:15" x14ac:dyDescent="0.2">
      <c r="A271" t="s">
        <v>274</v>
      </c>
      <c r="B271" t="s">
        <v>279</v>
      </c>
      <c r="C271" s="5">
        <v>252721106</v>
      </c>
      <c r="D271">
        <v>2020</v>
      </c>
      <c r="E271" s="3">
        <v>47.6</v>
      </c>
      <c r="F271" s="4">
        <v>0.27</v>
      </c>
      <c r="G271" s="3">
        <v>176.7</v>
      </c>
      <c r="H271" s="2">
        <v>8</v>
      </c>
      <c r="I271" s="2">
        <v>76</v>
      </c>
      <c r="J271" s="2">
        <v>13430</v>
      </c>
      <c r="K271" s="2">
        <v>282</v>
      </c>
      <c r="L271">
        <v>1.356487</v>
      </c>
      <c r="M271" s="1">
        <v>44.92</v>
      </c>
      <c r="N271" s="1">
        <v>4.16</v>
      </c>
      <c r="O271" s="1">
        <v>49.07</v>
      </c>
    </row>
    <row r="272" spans="1:15" x14ac:dyDescent="0.2">
      <c r="A272" t="s">
        <v>274</v>
      </c>
      <c r="B272" t="s">
        <v>280</v>
      </c>
      <c r="C272" s="5">
        <v>253911102</v>
      </c>
      <c r="D272">
        <v>2020</v>
      </c>
      <c r="E272" s="3">
        <v>183.4</v>
      </c>
      <c r="F272" s="4">
        <v>1.698</v>
      </c>
      <c r="G272" s="3">
        <v>108</v>
      </c>
      <c r="H272" s="2">
        <v>13</v>
      </c>
      <c r="I272" s="2">
        <v>849</v>
      </c>
      <c r="J272" s="2">
        <v>91704</v>
      </c>
      <c r="K272" s="2">
        <v>500</v>
      </c>
      <c r="L272">
        <v>2.6385260000000001</v>
      </c>
      <c r="M272" s="1">
        <v>70.930000000000007</v>
      </c>
      <c r="N272" s="1">
        <v>1.01</v>
      </c>
      <c r="O272" s="1">
        <v>71.94</v>
      </c>
    </row>
    <row r="273" spans="1:15" x14ac:dyDescent="0.2">
      <c r="A273" t="s">
        <v>274</v>
      </c>
      <c r="B273" t="s">
        <v>281</v>
      </c>
      <c r="C273" s="5">
        <v>253642101</v>
      </c>
      <c r="D273">
        <v>2020</v>
      </c>
      <c r="E273" s="3">
        <v>385.4</v>
      </c>
      <c r="F273" s="4">
        <v>1.07</v>
      </c>
      <c r="G273" s="3">
        <v>360.2</v>
      </c>
      <c r="H273" s="2">
        <v>6</v>
      </c>
      <c r="I273" s="2">
        <v>153</v>
      </c>
      <c r="J273" s="2">
        <v>55113</v>
      </c>
      <c r="K273" s="2">
        <v>143</v>
      </c>
      <c r="L273">
        <v>49.920456999999999</v>
      </c>
      <c r="M273" s="1">
        <v>59.58</v>
      </c>
      <c r="N273" s="1">
        <v>0.12</v>
      </c>
      <c r="O273" s="1">
        <v>59.7</v>
      </c>
    </row>
    <row r="274" spans="1:15" x14ac:dyDescent="0.2">
      <c r="A274" t="s">
        <v>274</v>
      </c>
      <c r="B274" t="s">
        <v>282</v>
      </c>
      <c r="C274" s="5">
        <v>253642103</v>
      </c>
      <c r="D274">
        <v>2020</v>
      </c>
      <c r="E274" s="3">
        <v>230.2</v>
      </c>
      <c r="F274" s="4">
        <v>2.8849999999999998</v>
      </c>
      <c r="G274" s="3">
        <v>79.8</v>
      </c>
      <c r="H274" s="2">
        <v>4</v>
      </c>
      <c r="I274" s="2">
        <v>75</v>
      </c>
      <c r="J274" s="2">
        <v>5985</v>
      </c>
      <c r="K274" s="2">
        <v>26</v>
      </c>
      <c r="L274">
        <v>19.244661000000001</v>
      </c>
      <c r="M274" s="1">
        <v>20.54</v>
      </c>
      <c r="N274" s="1">
        <v>0</v>
      </c>
      <c r="O274" s="1">
        <v>20.54</v>
      </c>
    </row>
    <row r="275" spans="1:15" x14ac:dyDescent="0.2">
      <c r="A275" t="s">
        <v>274</v>
      </c>
      <c r="B275" t="s">
        <v>283</v>
      </c>
      <c r="C275" s="5">
        <v>253642104</v>
      </c>
      <c r="D275">
        <v>2020</v>
      </c>
      <c r="E275" s="3">
        <v>0</v>
      </c>
      <c r="F275" s="4">
        <v>0</v>
      </c>
      <c r="G275" s="3">
        <v>0</v>
      </c>
      <c r="H275" s="2">
        <v>0</v>
      </c>
      <c r="I275" s="2">
        <v>0</v>
      </c>
      <c r="J275" s="2">
        <v>0</v>
      </c>
      <c r="K275" s="2">
        <v>12</v>
      </c>
      <c r="L275">
        <v>10.420275</v>
      </c>
      <c r="M275" s="1">
        <v>12.33</v>
      </c>
      <c r="N275" s="1">
        <v>0</v>
      </c>
      <c r="O275" s="1">
        <v>12.33</v>
      </c>
    </row>
    <row r="276" spans="1:15" x14ac:dyDescent="0.2">
      <c r="A276" t="s">
        <v>274</v>
      </c>
      <c r="B276" t="s">
        <v>284</v>
      </c>
      <c r="C276" s="5">
        <v>253191101</v>
      </c>
      <c r="D276">
        <v>2020</v>
      </c>
      <c r="E276" s="3">
        <v>81.400000000000006</v>
      </c>
      <c r="F276" s="4">
        <v>1.242</v>
      </c>
      <c r="G276" s="3">
        <v>65.5</v>
      </c>
      <c r="H276" s="2">
        <v>8</v>
      </c>
      <c r="I276" s="2">
        <v>159</v>
      </c>
      <c r="J276" s="2">
        <v>10413</v>
      </c>
      <c r="K276" s="2">
        <v>128</v>
      </c>
      <c r="L276">
        <v>1.7507870000000001</v>
      </c>
      <c r="M276" s="1">
        <v>46.37</v>
      </c>
      <c r="N276" s="1">
        <v>0.28000000000000003</v>
      </c>
      <c r="O276" s="1">
        <v>46.65</v>
      </c>
    </row>
    <row r="277" spans="1:15" x14ac:dyDescent="0.2">
      <c r="A277" t="s">
        <v>274</v>
      </c>
      <c r="B277" t="s">
        <v>285</v>
      </c>
      <c r="C277" s="5">
        <v>258131101</v>
      </c>
      <c r="D277">
        <v>2020</v>
      </c>
      <c r="E277" s="3">
        <v>1799</v>
      </c>
      <c r="F277" s="4">
        <v>1</v>
      </c>
      <c r="G277" s="3">
        <v>1799</v>
      </c>
      <c r="H277" s="2">
        <v>1</v>
      </c>
      <c r="I277" s="2">
        <v>4</v>
      </c>
      <c r="J277" s="2">
        <v>7196</v>
      </c>
      <c r="K277" s="2">
        <v>4</v>
      </c>
      <c r="L277">
        <v>1.157324</v>
      </c>
      <c r="M277" s="1">
        <v>1.43</v>
      </c>
      <c r="N277" s="1">
        <v>0</v>
      </c>
      <c r="O277" s="1">
        <v>1.43</v>
      </c>
    </row>
    <row r="278" spans="1:15" x14ac:dyDescent="0.2">
      <c r="A278" t="s">
        <v>274</v>
      </c>
      <c r="B278" t="s">
        <v>286</v>
      </c>
      <c r="C278" s="5">
        <v>252931102</v>
      </c>
      <c r="D278">
        <v>2020</v>
      </c>
      <c r="E278" s="3">
        <v>1215.3</v>
      </c>
      <c r="F278" s="4">
        <v>2.1819999999999999</v>
      </c>
      <c r="G278" s="3">
        <v>556.9</v>
      </c>
      <c r="H278" s="2">
        <v>7</v>
      </c>
      <c r="I278" s="2">
        <v>1857</v>
      </c>
      <c r="J278" s="2">
        <v>1034180</v>
      </c>
      <c r="K278" s="2">
        <v>851</v>
      </c>
      <c r="L278">
        <v>34.290222</v>
      </c>
      <c r="M278" s="1">
        <v>62.03</v>
      </c>
      <c r="N278" s="1">
        <v>11.3</v>
      </c>
      <c r="O278" s="1">
        <v>73.33</v>
      </c>
    </row>
    <row r="279" spans="1:15" x14ac:dyDescent="0.2">
      <c r="A279" t="s">
        <v>274</v>
      </c>
      <c r="B279" t="s">
        <v>287</v>
      </c>
      <c r="C279" s="5">
        <v>252931103</v>
      </c>
      <c r="D279">
        <v>2020</v>
      </c>
      <c r="E279" s="3">
        <v>32.700000000000003</v>
      </c>
      <c r="F279" s="4">
        <v>0.13800000000000001</v>
      </c>
      <c r="G279" s="3">
        <v>237.8</v>
      </c>
      <c r="H279" s="2">
        <v>4</v>
      </c>
      <c r="I279" s="2">
        <v>19</v>
      </c>
      <c r="J279" s="2">
        <v>4518</v>
      </c>
      <c r="K279" s="2">
        <v>138</v>
      </c>
      <c r="L279">
        <v>2.176418</v>
      </c>
      <c r="M279" s="1">
        <v>40.409999999999997</v>
      </c>
      <c r="N279" s="1">
        <v>0.22</v>
      </c>
      <c r="O279" s="1">
        <v>40.630000000000003</v>
      </c>
    </row>
    <row r="280" spans="1:15" x14ac:dyDescent="0.2">
      <c r="A280" t="s">
        <v>288</v>
      </c>
      <c r="B280" t="s">
        <v>289</v>
      </c>
      <c r="C280" s="5">
        <v>182541101</v>
      </c>
      <c r="D280">
        <v>2020</v>
      </c>
      <c r="E280" s="3">
        <v>59.3</v>
      </c>
      <c r="F280" s="4">
        <v>0.42499999999999999</v>
      </c>
      <c r="G280" s="3">
        <v>139.6</v>
      </c>
      <c r="H280" s="2">
        <v>12</v>
      </c>
      <c r="I280" s="2">
        <v>1461</v>
      </c>
      <c r="J280" s="2">
        <v>203931</v>
      </c>
      <c r="K280" s="2">
        <v>3440</v>
      </c>
      <c r="L280">
        <v>45.848840000000003</v>
      </c>
      <c r="M280" s="1">
        <v>62.23</v>
      </c>
      <c r="N280" s="1">
        <v>9.01</v>
      </c>
      <c r="O280" s="1">
        <v>71.239999999999995</v>
      </c>
    </row>
    <row r="281" spans="1:15" x14ac:dyDescent="0.2">
      <c r="A281" t="s">
        <v>288</v>
      </c>
      <c r="B281" t="s">
        <v>290</v>
      </c>
      <c r="C281" s="5">
        <v>182541102</v>
      </c>
      <c r="D281">
        <v>2020</v>
      </c>
      <c r="E281" s="3">
        <v>82.6</v>
      </c>
      <c r="F281" s="4">
        <v>1.0049999999999999</v>
      </c>
      <c r="G281" s="3">
        <v>82.2</v>
      </c>
      <c r="H281" s="2">
        <v>5</v>
      </c>
      <c r="I281" s="2">
        <v>1440</v>
      </c>
      <c r="J281" s="2">
        <v>118432</v>
      </c>
      <c r="K281" s="2">
        <v>1433</v>
      </c>
      <c r="L281">
        <v>1.178946</v>
      </c>
      <c r="M281" s="1">
        <v>12.15</v>
      </c>
      <c r="N281" s="1">
        <v>4.2</v>
      </c>
      <c r="O281" s="1">
        <v>16.350000000000001</v>
      </c>
    </row>
    <row r="282" spans="1:15" x14ac:dyDescent="0.2">
      <c r="A282" t="s">
        <v>288</v>
      </c>
      <c r="B282" t="s">
        <v>291</v>
      </c>
      <c r="C282" s="5">
        <v>182541103</v>
      </c>
      <c r="D282">
        <v>2020</v>
      </c>
      <c r="E282" s="3">
        <v>87.3</v>
      </c>
      <c r="F282" s="4">
        <v>0.997</v>
      </c>
      <c r="G282" s="3">
        <v>87.6</v>
      </c>
      <c r="H282" s="2">
        <v>13</v>
      </c>
      <c r="I282" s="2">
        <v>4189</v>
      </c>
      <c r="J282" s="2">
        <v>366817</v>
      </c>
      <c r="K282" s="2">
        <v>4202</v>
      </c>
      <c r="L282">
        <v>98.184945999999997</v>
      </c>
      <c r="M282" s="1">
        <v>130.4</v>
      </c>
      <c r="N282" s="1">
        <v>20.13</v>
      </c>
      <c r="O282" s="1">
        <v>150.53</v>
      </c>
    </row>
    <row r="283" spans="1:15" x14ac:dyDescent="0.2">
      <c r="A283" t="s">
        <v>288</v>
      </c>
      <c r="B283" t="s">
        <v>292</v>
      </c>
      <c r="C283" s="5">
        <v>182801101</v>
      </c>
      <c r="D283">
        <v>2020</v>
      </c>
      <c r="E283" s="3">
        <v>118.1</v>
      </c>
      <c r="F283" s="4">
        <v>1.8</v>
      </c>
      <c r="G283" s="3">
        <v>65.599999999999994</v>
      </c>
      <c r="H283" s="2">
        <v>11</v>
      </c>
      <c r="I283" s="2">
        <v>513</v>
      </c>
      <c r="J283" s="2">
        <v>33645</v>
      </c>
      <c r="K283" s="2">
        <v>285</v>
      </c>
      <c r="L283">
        <v>4.6156290000000002</v>
      </c>
      <c r="M283" s="1">
        <v>29.73</v>
      </c>
      <c r="N283" s="1">
        <v>2.4900000000000002</v>
      </c>
      <c r="O283" s="1">
        <v>32.229999999999997</v>
      </c>
    </row>
    <row r="284" spans="1:15" x14ac:dyDescent="0.2">
      <c r="A284" t="s">
        <v>288</v>
      </c>
      <c r="B284" t="s">
        <v>293</v>
      </c>
      <c r="C284" s="5">
        <v>183041101</v>
      </c>
      <c r="D284">
        <v>2020</v>
      </c>
      <c r="E284" s="3">
        <v>5.2</v>
      </c>
      <c r="F284" s="4">
        <v>2.8000000000000001E-2</v>
      </c>
      <c r="G284" s="3">
        <v>189.3</v>
      </c>
      <c r="H284" s="2">
        <v>4</v>
      </c>
      <c r="I284" s="2">
        <v>71</v>
      </c>
      <c r="J284" s="2">
        <v>13437</v>
      </c>
      <c r="K284" s="2">
        <v>2564</v>
      </c>
      <c r="L284">
        <v>83.272023000000004</v>
      </c>
      <c r="M284" s="1">
        <v>103.99</v>
      </c>
      <c r="N284" s="1">
        <v>24.41</v>
      </c>
      <c r="O284" s="1">
        <v>128.4</v>
      </c>
    </row>
    <row r="285" spans="1:15" x14ac:dyDescent="0.2">
      <c r="A285" t="s">
        <v>288</v>
      </c>
      <c r="B285" t="s">
        <v>294</v>
      </c>
      <c r="C285" s="5">
        <v>183041102</v>
      </c>
      <c r="D285">
        <v>2020</v>
      </c>
      <c r="E285" s="3">
        <v>1.2</v>
      </c>
      <c r="F285" s="4">
        <v>1.0999999999999999E-2</v>
      </c>
      <c r="G285" s="3">
        <v>102.3</v>
      </c>
      <c r="H285" s="2">
        <v>3</v>
      </c>
      <c r="I285" s="2">
        <v>23</v>
      </c>
      <c r="J285" s="2">
        <v>2352</v>
      </c>
      <c r="K285" s="2">
        <v>2031</v>
      </c>
      <c r="L285">
        <v>17.714687999999999</v>
      </c>
      <c r="M285" s="1">
        <v>28.38</v>
      </c>
      <c r="N285" s="1">
        <v>20.61</v>
      </c>
      <c r="O285" s="1">
        <v>48.99</v>
      </c>
    </row>
    <row r="286" spans="1:15" x14ac:dyDescent="0.2">
      <c r="A286" t="s">
        <v>288</v>
      </c>
      <c r="B286" t="s">
        <v>295</v>
      </c>
      <c r="C286" s="5">
        <v>183101103</v>
      </c>
      <c r="D286">
        <v>2020</v>
      </c>
      <c r="E286" s="3">
        <v>43.1</v>
      </c>
      <c r="F286" s="4">
        <v>0.28100000000000003</v>
      </c>
      <c r="G286" s="3">
        <v>153.6</v>
      </c>
      <c r="H286" s="2">
        <v>10</v>
      </c>
      <c r="I286" s="2">
        <v>476</v>
      </c>
      <c r="J286" s="2">
        <v>73091</v>
      </c>
      <c r="K286" s="2">
        <v>1694</v>
      </c>
      <c r="L286">
        <v>66.250777999999997</v>
      </c>
      <c r="M286" s="1">
        <v>102.5</v>
      </c>
      <c r="N286" s="1">
        <v>8.08</v>
      </c>
      <c r="O286" s="1">
        <v>110.58</v>
      </c>
    </row>
    <row r="287" spans="1:15" x14ac:dyDescent="0.2">
      <c r="A287" t="s">
        <v>288</v>
      </c>
      <c r="B287" t="s">
        <v>296</v>
      </c>
      <c r="C287" s="5">
        <v>183101104</v>
      </c>
      <c r="D287">
        <v>2020</v>
      </c>
      <c r="E287" s="3">
        <v>147</v>
      </c>
      <c r="F287" s="4">
        <v>1.3540000000000001</v>
      </c>
      <c r="G287" s="3">
        <v>108.5</v>
      </c>
      <c r="H287" s="2">
        <v>7</v>
      </c>
      <c r="I287" s="2">
        <v>1980</v>
      </c>
      <c r="J287" s="2">
        <v>214916</v>
      </c>
      <c r="K287" s="2">
        <v>1462</v>
      </c>
      <c r="L287">
        <v>33.691243</v>
      </c>
      <c r="M287" s="1">
        <v>76.84</v>
      </c>
      <c r="N287" s="1">
        <v>5.69</v>
      </c>
      <c r="O287" s="1">
        <v>82.53</v>
      </c>
    </row>
    <row r="288" spans="1:15" x14ac:dyDescent="0.2">
      <c r="A288" t="s">
        <v>288</v>
      </c>
      <c r="B288" t="s">
        <v>297</v>
      </c>
      <c r="C288" s="5">
        <v>182771101</v>
      </c>
      <c r="D288">
        <v>2020</v>
      </c>
      <c r="E288" s="3">
        <v>3.8</v>
      </c>
      <c r="F288" s="4">
        <v>3.2000000000000001E-2</v>
      </c>
      <c r="G288" s="3">
        <v>121</v>
      </c>
      <c r="H288" s="2">
        <v>3</v>
      </c>
      <c r="I288" s="2">
        <v>12</v>
      </c>
      <c r="J288" s="2">
        <v>1452</v>
      </c>
      <c r="K288" s="2">
        <v>379</v>
      </c>
      <c r="L288">
        <v>24.938948</v>
      </c>
      <c r="M288" s="1">
        <v>31.43</v>
      </c>
      <c r="N288" s="1">
        <v>3.9</v>
      </c>
      <c r="O288" s="1">
        <v>35.340000000000003</v>
      </c>
    </row>
    <row r="289" spans="1:15" x14ac:dyDescent="0.2">
      <c r="A289" t="s">
        <v>288</v>
      </c>
      <c r="B289" t="s">
        <v>298</v>
      </c>
      <c r="C289" s="5">
        <v>182771102</v>
      </c>
      <c r="D289">
        <v>2020</v>
      </c>
      <c r="E289" s="3">
        <v>101.9</v>
      </c>
      <c r="F289" s="4">
        <v>0.219</v>
      </c>
      <c r="G289" s="3">
        <v>466.2</v>
      </c>
      <c r="H289" s="2">
        <v>6</v>
      </c>
      <c r="I289" s="2">
        <v>274</v>
      </c>
      <c r="J289" s="2">
        <v>127733</v>
      </c>
      <c r="K289" s="2">
        <v>1253</v>
      </c>
      <c r="L289">
        <v>16.625982</v>
      </c>
      <c r="M289" s="1">
        <v>27.17</v>
      </c>
      <c r="N289" s="1">
        <v>7.23</v>
      </c>
      <c r="O289" s="1">
        <v>34.4</v>
      </c>
    </row>
    <row r="290" spans="1:15" x14ac:dyDescent="0.2">
      <c r="A290" t="s">
        <v>288</v>
      </c>
      <c r="B290" t="s">
        <v>299</v>
      </c>
      <c r="C290" s="5">
        <v>182551101</v>
      </c>
      <c r="D290">
        <v>2020</v>
      </c>
      <c r="E290" s="3">
        <v>19.100000000000001</v>
      </c>
      <c r="F290" s="4">
        <v>0.111</v>
      </c>
      <c r="G290" s="3">
        <v>173</v>
      </c>
      <c r="H290" s="2">
        <v>8</v>
      </c>
      <c r="I290" s="2">
        <v>90</v>
      </c>
      <c r="J290" s="2">
        <v>15566</v>
      </c>
      <c r="K290" s="2">
        <v>814</v>
      </c>
      <c r="L290">
        <v>2.1061200000000002</v>
      </c>
      <c r="M290" s="1">
        <v>44.62</v>
      </c>
      <c r="N290" s="1">
        <v>5.81</v>
      </c>
      <c r="O290" s="1">
        <v>50.43</v>
      </c>
    </row>
    <row r="291" spans="1:15" x14ac:dyDescent="0.2">
      <c r="A291" t="s">
        <v>288</v>
      </c>
      <c r="B291" t="s">
        <v>300</v>
      </c>
      <c r="C291" s="5">
        <v>182551102</v>
      </c>
      <c r="D291">
        <v>2020</v>
      </c>
      <c r="E291" s="3">
        <v>0.6</v>
      </c>
      <c r="F291" s="4">
        <v>4.0000000000000001E-3</v>
      </c>
      <c r="G291" s="3">
        <v>155</v>
      </c>
      <c r="H291" s="2">
        <v>1</v>
      </c>
      <c r="I291" s="2">
        <v>16</v>
      </c>
      <c r="J291" s="2">
        <v>2480</v>
      </c>
      <c r="K291" s="2">
        <v>4052</v>
      </c>
      <c r="L291">
        <v>15.819376</v>
      </c>
      <c r="M291" s="1">
        <v>57.65</v>
      </c>
      <c r="N291" s="1">
        <v>3.54</v>
      </c>
      <c r="O291" s="1">
        <v>61.19</v>
      </c>
    </row>
    <row r="292" spans="1:15" x14ac:dyDescent="0.2">
      <c r="A292" t="s">
        <v>288</v>
      </c>
      <c r="B292" t="s">
        <v>301</v>
      </c>
      <c r="C292" s="5">
        <v>182562102</v>
      </c>
      <c r="D292">
        <v>2020</v>
      </c>
      <c r="E292" s="3">
        <v>283.2</v>
      </c>
      <c r="F292" s="4">
        <v>1.1850000000000001</v>
      </c>
      <c r="G292" s="3">
        <v>238.9</v>
      </c>
      <c r="H292" s="2">
        <v>28</v>
      </c>
      <c r="I292" s="2">
        <v>716</v>
      </c>
      <c r="J292" s="2">
        <v>171051</v>
      </c>
      <c r="K292" s="2">
        <v>604</v>
      </c>
      <c r="L292">
        <v>62.616191999999998</v>
      </c>
      <c r="M292" s="1">
        <v>211.04</v>
      </c>
      <c r="N292" s="1">
        <v>2.1</v>
      </c>
      <c r="O292" s="1">
        <v>213.14</v>
      </c>
    </row>
    <row r="293" spans="1:15" x14ac:dyDescent="0.2">
      <c r="A293" t="s">
        <v>288</v>
      </c>
      <c r="B293" t="s">
        <v>0</v>
      </c>
      <c r="C293" s="5">
        <v>183111101</v>
      </c>
      <c r="D293">
        <v>0</v>
      </c>
      <c r="E293" s="3">
        <v>0</v>
      </c>
      <c r="F293" s="4">
        <v>0</v>
      </c>
      <c r="G293" s="3">
        <v>0</v>
      </c>
      <c r="H293" s="2">
        <v>0</v>
      </c>
      <c r="I293" s="2">
        <v>0</v>
      </c>
      <c r="J293" s="2">
        <v>0</v>
      </c>
      <c r="K293" s="2">
        <v>0</v>
      </c>
      <c r="L293">
        <v>2.0423019999999998</v>
      </c>
      <c r="M293" s="1">
        <v>1.84</v>
      </c>
      <c r="N293" s="1">
        <v>0</v>
      </c>
      <c r="O293" s="1">
        <v>1.84</v>
      </c>
    </row>
    <row r="294" spans="1:15" x14ac:dyDescent="0.2">
      <c r="A294" t="s">
        <v>288</v>
      </c>
      <c r="B294" t="s">
        <v>1</v>
      </c>
      <c r="C294" s="5">
        <v>183111102</v>
      </c>
      <c r="D294">
        <v>0</v>
      </c>
      <c r="E294" s="3">
        <v>0</v>
      </c>
      <c r="F294" s="4">
        <v>0</v>
      </c>
      <c r="G294" s="3">
        <v>0</v>
      </c>
      <c r="H294" s="2">
        <v>0</v>
      </c>
      <c r="I294" s="2">
        <v>0</v>
      </c>
      <c r="J294" s="2">
        <v>0</v>
      </c>
      <c r="K294" s="2">
        <v>0</v>
      </c>
      <c r="L294">
        <v>0.36161199999999999</v>
      </c>
      <c r="M294" s="1">
        <v>0.44</v>
      </c>
      <c r="N294" s="1">
        <v>0</v>
      </c>
      <c r="O294" s="1">
        <v>0.44</v>
      </c>
    </row>
    <row r="295" spans="1:15" x14ac:dyDescent="0.2">
      <c r="A295" t="s">
        <v>288</v>
      </c>
      <c r="B295" t="s">
        <v>302</v>
      </c>
      <c r="C295" s="5">
        <v>189001101</v>
      </c>
      <c r="D295">
        <v>2020</v>
      </c>
      <c r="E295" s="3">
        <v>0</v>
      </c>
      <c r="F295" s="4">
        <v>0</v>
      </c>
      <c r="G295" s="3">
        <v>0</v>
      </c>
      <c r="H295" s="2">
        <v>0</v>
      </c>
      <c r="I295" s="2">
        <v>0</v>
      </c>
      <c r="J295" s="2">
        <v>0</v>
      </c>
      <c r="K295" s="2">
        <v>1</v>
      </c>
      <c r="L295">
        <v>0</v>
      </c>
      <c r="M295" s="1">
        <v>0</v>
      </c>
      <c r="N295" s="1">
        <v>2.58</v>
      </c>
      <c r="O295" s="1">
        <v>2.58</v>
      </c>
    </row>
    <row r="296" spans="1:15" x14ac:dyDescent="0.2">
      <c r="A296" t="s">
        <v>288</v>
      </c>
      <c r="B296" t="s">
        <v>303</v>
      </c>
      <c r="C296" s="5">
        <v>182571103</v>
      </c>
      <c r="D296">
        <v>2020</v>
      </c>
      <c r="E296" s="3">
        <v>0.6</v>
      </c>
      <c r="F296" s="4">
        <v>8.9999999999999993E-3</v>
      </c>
      <c r="G296" s="3">
        <v>75</v>
      </c>
      <c r="H296" s="2">
        <v>1</v>
      </c>
      <c r="I296" s="2">
        <v>1</v>
      </c>
      <c r="J296" s="2">
        <v>75</v>
      </c>
      <c r="K296" s="2">
        <v>117</v>
      </c>
      <c r="L296">
        <v>2.5019040000000001</v>
      </c>
      <c r="M296" s="1">
        <v>20.38</v>
      </c>
      <c r="N296" s="1">
        <v>0</v>
      </c>
      <c r="O296" s="1">
        <v>20.38</v>
      </c>
    </row>
    <row r="297" spans="1:15" x14ac:dyDescent="0.2">
      <c r="A297" t="s">
        <v>288</v>
      </c>
      <c r="B297" t="s">
        <v>304</v>
      </c>
      <c r="C297" s="5">
        <v>182951101</v>
      </c>
      <c r="D297">
        <v>2020</v>
      </c>
      <c r="E297" s="3">
        <v>20.100000000000001</v>
      </c>
      <c r="F297" s="4">
        <v>0.125</v>
      </c>
      <c r="G297" s="3">
        <v>160.69999999999999</v>
      </c>
      <c r="H297" s="2">
        <v>6</v>
      </c>
      <c r="I297" s="2">
        <v>48</v>
      </c>
      <c r="J297" s="2">
        <v>7715</v>
      </c>
      <c r="K297" s="2">
        <v>384</v>
      </c>
      <c r="L297">
        <v>21.616175999999999</v>
      </c>
      <c r="M297" s="1">
        <v>38.020000000000003</v>
      </c>
      <c r="N297" s="1">
        <v>1.8</v>
      </c>
      <c r="O297" s="1">
        <v>39.82</v>
      </c>
    </row>
    <row r="298" spans="1:15" x14ac:dyDescent="0.2">
      <c r="A298" t="s">
        <v>288</v>
      </c>
      <c r="B298" t="s">
        <v>305</v>
      </c>
      <c r="C298" s="5">
        <v>182951102</v>
      </c>
      <c r="D298">
        <v>2020</v>
      </c>
      <c r="E298" s="3">
        <v>75.3</v>
      </c>
      <c r="F298" s="4">
        <v>0.98499999999999999</v>
      </c>
      <c r="G298" s="3">
        <v>76.400000000000006</v>
      </c>
      <c r="H298" s="2">
        <v>8</v>
      </c>
      <c r="I298" s="2">
        <v>4009</v>
      </c>
      <c r="J298" s="2">
        <v>306165</v>
      </c>
      <c r="K298" s="2">
        <v>4068</v>
      </c>
      <c r="L298">
        <v>11.597989999999999</v>
      </c>
      <c r="M298" s="1">
        <v>25.09</v>
      </c>
      <c r="N298" s="1">
        <v>20</v>
      </c>
      <c r="O298" s="1">
        <v>45.09</v>
      </c>
    </row>
    <row r="299" spans="1:15" x14ac:dyDescent="0.2">
      <c r="A299" t="s">
        <v>288</v>
      </c>
      <c r="B299" t="s">
        <v>306</v>
      </c>
      <c r="C299" s="5">
        <v>182581105</v>
      </c>
      <c r="D299">
        <v>2020</v>
      </c>
      <c r="E299" s="3">
        <v>1.4</v>
      </c>
      <c r="F299" s="4">
        <v>8.0000000000000002E-3</v>
      </c>
      <c r="G299" s="3">
        <v>169</v>
      </c>
      <c r="H299" s="2">
        <v>2</v>
      </c>
      <c r="I299" s="2">
        <v>21</v>
      </c>
      <c r="J299" s="2">
        <v>3549</v>
      </c>
      <c r="K299" s="2">
        <v>2491</v>
      </c>
      <c r="L299">
        <v>7.4233669999999998</v>
      </c>
      <c r="M299" s="1">
        <v>14.68</v>
      </c>
      <c r="N299" s="1">
        <v>3.67</v>
      </c>
      <c r="O299" s="1">
        <v>18.350000000000001</v>
      </c>
    </row>
    <row r="300" spans="1:15" x14ac:dyDescent="0.2">
      <c r="A300" t="s">
        <v>288</v>
      </c>
      <c r="B300" t="s">
        <v>307</v>
      </c>
      <c r="C300" s="5">
        <v>182581107</v>
      </c>
      <c r="D300">
        <v>2020</v>
      </c>
      <c r="E300" s="3">
        <v>84.7</v>
      </c>
      <c r="F300" s="4">
        <v>0.42599999999999999</v>
      </c>
      <c r="G300" s="3">
        <v>199</v>
      </c>
      <c r="H300" s="2">
        <v>1</v>
      </c>
      <c r="I300" s="2">
        <v>20</v>
      </c>
      <c r="J300" s="2">
        <v>3980</v>
      </c>
      <c r="K300" s="2">
        <v>47</v>
      </c>
      <c r="L300">
        <v>0.91990499999999997</v>
      </c>
      <c r="M300" s="1">
        <v>3.8</v>
      </c>
      <c r="N300" s="1">
        <v>0.25</v>
      </c>
      <c r="O300" s="1">
        <v>4.05</v>
      </c>
    </row>
    <row r="301" spans="1:15" x14ac:dyDescent="0.2">
      <c r="A301" t="s">
        <v>288</v>
      </c>
      <c r="B301" t="s">
        <v>308</v>
      </c>
      <c r="C301" s="5">
        <v>182581108</v>
      </c>
      <c r="D301">
        <v>2020</v>
      </c>
      <c r="E301" s="3">
        <v>20.399999999999999</v>
      </c>
      <c r="F301" s="4">
        <v>0.23599999999999999</v>
      </c>
      <c r="G301" s="3">
        <v>86.4</v>
      </c>
      <c r="H301" s="2">
        <v>2</v>
      </c>
      <c r="I301" s="2">
        <v>787</v>
      </c>
      <c r="J301" s="2">
        <v>68006</v>
      </c>
      <c r="K301" s="2">
        <v>3332</v>
      </c>
      <c r="L301">
        <v>2.2660680000000002</v>
      </c>
      <c r="M301" s="1">
        <v>14.67</v>
      </c>
      <c r="N301" s="1">
        <v>6</v>
      </c>
      <c r="O301" s="1">
        <v>20.67</v>
      </c>
    </row>
    <row r="302" spans="1:15" x14ac:dyDescent="0.2">
      <c r="A302" t="s">
        <v>288</v>
      </c>
      <c r="B302" t="s">
        <v>309</v>
      </c>
      <c r="C302" s="5">
        <v>182821101</v>
      </c>
      <c r="D302">
        <v>2020</v>
      </c>
      <c r="E302" s="3">
        <v>353.4</v>
      </c>
      <c r="F302" s="4">
        <v>5.5449999999999999</v>
      </c>
      <c r="G302" s="3">
        <v>63.7</v>
      </c>
      <c r="H302" s="2">
        <v>14</v>
      </c>
      <c r="I302" s="2">
        <v>11145</v>
      </c>
      <c r="J302" s="2">
        <v>710269</v>
      </c>
      <c r="K302" s="2">
        <v>2010</v>
      </c>
      <c r="L302">
        <v>52.594641000000003</v>
      </c>
      <c r="M302" s="1">
        <v>81.760000000000005</v>
      </c>
      <c r="N302" s="1">
        <v>9.0399999999999991</v>
      </c>
      <c r="O302" s="1">
        <v>90.8</v>
      </c>
    </row>
    <row r="303" spans="1:15" x14ac:dyDescent="0.2">
      <c r="A303" t="s">
        <v>288</v>
      </c>
      <c r="B303" t="s">
        <v>310</v>
      </c>
      <c r="C303" s="5">
        <v>182821103</v>
      </c>
      <c r="D303">
        <v>2020</v>
      </c>
      <c r="E303" s="3">
        <v>36.1</v>
      </c>
      <c r="F303" s="4">
        <v>0.73699999999999999</v>
      </c>
      <c r="G303" s="3">
        <v>48.9</v>
      </c>
      <c r="H303" s="2">
        <v>10</v>
      </c>
      <c r="I303" s="2">
        <v>5623</v>
      </c>
      <c r="J303" s="2">
        <v>274957</v>
      </c>
      <c r="K303" s="2">
        <v>7626</v>
      </c>
      <c r="L303">
        <v>10.616536</v>
      </c>
      <c r="M303" s="1">
        <v>75.59</v>
      </c>
      <c r="N303" s="1">
        <v>57.05</v>
      </c>
      <c r="O303" s="1">
        <v>132.65</v>
      </c>
    </row>
    <row r="304" spans="1:15" x14ac:dyDescent="0.2">
      <c r="A304" t="s">
        <v>288</v>
      </c>
      <c r="B304" t="s">
        <v>311</v>
      </c>
      <c r="C304" s="5">
        <v>183011101</v>
      </c>
      <c r="D304">
        <v>2020</v>
      </c>
      <c r="E304" s="3">
        <v>15.7</v>
      </c>
      <c r="F304" s="4">
        <v>9.7000000000000003E-2</v>
      </c>
      <c r="G304" s="3">
        <v>161.5</v>
      </c>
      <c r="H304" s="2">
        <v>4</v>
      </c>
      <c r="I304" s="2">
        <v>485</v>
      </c>
      <c r="J304" s="2">
        <v>78347</v>
      </c>
      <c r="K304" s="2">
        <v>4978</v>
      </c>
      <c r="L304">
        <v>6.1087949999999998</v>
      </c>
      <c r="M304" s="1">
        <v>46.11</v>
      </c>
      <c r="N304" s="1">
        <v>8</v>
      </c>
      <c r="O304" s="1">
        <v>54.1</v>
      </c>
    </row>
    <row r="305" spans="1:15" x14ac:dyDescent="0.2">
      <c r="A305" t="s">
        <v>288</v>
      </c>
      <c r="B305" t="s">
        <v>312</v>
      </c>
      <c r="C305" s="5">
        <v>183011102</v>
      </c>
      <c r="D305">
        <v>2020</v>
      </c>
      <c r="E305" s="3">
        <v>116.4</v>
      </c>
      <c r="F305" s="4">
        <v>1.2969999999999999</v>
      </c>
      <c r="G305" s="3">
        <v>89.7</v>
      </c>
      <c r="H305" s="2">
        <v>8</v>
      </c>
      <c r="I305" s="2">
        <v>8769</v>
      </c>
      <c r="J305" s="2">
        <v>786936</v>
      </c>
      <c r="K305" s="2">
        <v>6759</v>
      </c>
      <c r="L305">
        <v>24.154661000000001</v>
      </c>
      <c r="M305" s="1">
        <v>57.49</v>
      </c>
      <c r="N305" s="1">
        <v>11.08</v>
      </c>
      <c r="O305" s="1">
        <v>68.569999999999993</v>
      </c>
    </row>
    <row r="306" spans="1:15" x14ac:dyDescent="0.2">
      <c r="A306" t="s">
        <v>288</v>
      </c>
      <c r="B306" t="s">
        <v>313</v>
      </c>
      <c r="C306" s="5">
        <v>182601102</v>
      </c>
      <c r="D306">
        <v>2020</v>
      </c>
      <c r="E306" s="3">
        <v>300.10000000000002</v>
      </c>
      <c r="F306" s="4">
        <v>0.47899999999999998</v>
      </c>
      <c r="G306" s="3">
        <v>626.29999999999995</v>
      </c>
      <c r="H306" s="2">
        <v>13</v>
      </c>
      <c r="I306" s="2">
        <v>1291</v>
      </c>
      <c r="J306" s="2">
        <v>808516</v>
      </c>
      <c r="K306" s="2">
        <v>2694</v>
      </c>
      <c r="L306">
        <v>37.868380999999999</v>
      </c>
      <c r="M306" s="1">
        <v>54.08</v>
      </c>
      <c r="N306" s="1">
        <v>18.329999999999998</v>
      </c>
      <c r="O306" s="1">
        <v>72.41</v>
      </c>
    </row>
    <row r="307" spans="1:15" x14ac:dyDescent="0.2">
      <c r="A307" t="s">
        <v>288</v>
      </c>
      <c r="B307" t="s">
        <v>314</v>
      </c>
      <c r="C307" s="5">
        <v>182601103</v>
      </c>
      <c r="D307">
        <v>2020</v>
      </c>
      <c r="E307" s="3">
        <v>33.6</v>
      </c>
      <c r="F307" s="4">
        <v>0.55500000000000005</v>
      </c>
      <c r="G307" s="3">
        <v>60.6</v>
      </c>
      <c r="H307" s="2">
        <v>5</v>
      </c>
      <c r="I307" s="2">
        <v>2282</v>
      </c>
      <c r="J307" s="2">
        <v>138248</v>
      </c>
      <c r="K307" s="2">
        <v>4110</v>
      </c>
      <c r="L307">
        <v>1.209228</v>
      </c>
      <c r="M307" s="1">
        <v>11.43</v>
      </c>
      <c r="N307" s="1">
        <v>29.5</v>
      </c>
      <c r="O307" s="1">
        <v>40.92</v>
      </c>
    </row>
    <row r="308" spans="1:15" x14ac:dyDescent="0.2">
      <c r="A308" t="s">
        <v>288</v>
      </c>
      <c r="B308" t="s">
        <v>315</v>
      </c>
      <c r="C308" s="5">
        <v>182601104</v>
      </c>
      <c r="D308">
        <v>2020</v>
      </c>
      <c r="E308" s="3">
        <v>41.4</v>
      </c>
      <c r="F308" s="4">
        <v>0.24199999999999999</v>
      </c>
      <c r="G308" s="3">
        <v>171.2</v>
      </c>
      <c r="H308" s="2">
        <v>17</v>
      </c>
      <c r="I308" s="2">
        <v>1299</v>
      </c>
      <c r="J308" s="2">
        <v>222333</v>
      </c>
      <c r="K308" s="2">
        <v>5374</v>
      </c>
      <c r="L308">
        <v>91.116343000000001</v>
      </c>
      <c r="M308" s="1">
        <v>111.81</v>
      </c>
      <c r="N308" s="1">
        <v>32.33</v>
      </c>
      <c r="O308" s="1">
        <v>144.13999999999999</v>
      </c>
    </row>
    <row r="309" spans="1:15" x14ac:dyDescent="0.2">
      <c r="A309" t="s">
        <v>288</v>
      </c>
      <c r="B309" t="s">
        <v>316</v>
      </c>
      <c r="C309" s="5">
        <v>182601105</v>
      </c>
      <c r="D309">
        <v>2020</v>
      </c>
      <c r="E309" s="3">
        <v>45.1</v>
      </c>
      <c r="F309" s="4">
        <v>1.0529999999999999</v>
      </c>
      <c r="G309" s="3">
        <v>42.8</v>
      </c>
      <c r="H309" s="2">
        <v>4</v>
      </c>
      <c r="I309" s="2">
        <v>6988</v>
      </c>
      <c r="J309" s="2">
        <v>299110</v>
      </c>
      <c r="K309" s="2">
        <v>6635</v>
      </c>
      <c r="L309">
        <v>0.90646000000000004</v>
      </c>
      <c r="M309" s="1">
        <v>23.81</v>
      </c>
      <c r="N309" s="1">
        <v>18.59</v>
      </c>
      <c r="O309" s="1">
        <v>42.4</v>
      </c>
    </row>
    <row r="310" spans="1:15" x14ac:dyDescent="0.2">
      <c r="A310" t="s">
        <v>288</v>
      </c>
      <c r="B310" t="s">
        <v>317</v>
      </c>
      <c r="C310" s="5">
        <v>182601106</v>
      </c>
      <c r="D310">
        <v>2020</v>
      </c>
      <c r="E310" s="3">
        <v>113.2</v>
      </c>
      <c r="F310" s="4">
        <v>1.095</v>
      </c>
      <c r="G310" s="3">
        <v>103.3</v>
      </c>
      <c r="H310" s="2">
        <v>5</v>
      </c>
      <c r="I310" s="2">
        <v>6216</v>
      </c>
      <c r="J310" s="2">
        <v>642413</v>
      </c>
      <c r="K310" s="2">
        <v>5676</v>
      </c>
      <c r="L310">
        <v>2.3432010000000001</v>
      </c>
      <c r="M310" s="1">
        <v>29.42</v>
      </c>
      <c r="N310" s="1">
        <v>8.61</v>
      </c>
      <c r="O310" s="1">
        <v>38.04</v>
      </c>
    </row>
    <row r="311" spans="1:15" x14ac:dyDescent="0.2">
      <c r="A311" t="s">
        <v>288</v>
      </c>
      <c r="B311" t="s">
        <v>318</v>
      </c>
      <c r="C311" s="5">
        <v>182391103</v>
      </c>
      <c r="D311">
        <v>2020</v>
      </c>
      <c r="E311" s="3">
        <v>134</v>
      </c>
      <c r="F311" s="4">
        <v>0.79300000000000004</v>
      </c>
      <c r="G311" s="3">
        <v>169.1</v>
      </c>
      <c r="H311" s="2">
        <v>27</v>
      </c>
      <c r="I311" s="2">
        <v>1842</v>
      </c>
      <c r="J311" s="2">
        <v>311519</v>
      </c>
      <c r="K311" s="2">
        <v>2324</v>
      </c>
      <c r="L311">
        <v>119.30674</v>
      </c>
      <c r="M311" s="1">
        <v>140.91999999999999</v>
      </c>
      <c r="N311" s="1">
        <v>26.36</v>
      </c>
      <c r="O311" s="1">
        <v>167.28</v>
      </c>
    </row>
    <row r="312" spans="1:15" x14ac:dyDescent="0.2">
      <c r="A312" t="s">
        <v>288</v>
      </c>
      <c r="B312" t="s">
        <v>319</v>
      </c>
      <c r="C312" s="5">
        <v>183031101</v>
      </c>
      <c r="D312">
        <v>2020</v>
      </c>
      <c r="E312" s="3">
        <v>113.3</v>
      </c>
      <c r="F312" s="4">
        <v>1.0449999999999999</v>
      </c>
      <c r="G312" s="3">
        <v>108.4</v>
      </c>
      <c r="H312" s="2">
        <v>2</v>
      </c>
      <c r="I312" s="2">
        <v>936</v>
      </c>
      <c r="J312" s="2">
        <v>101477</v>
      </c>
      <c r="K312" s="2">
        <v>896</v>
      </c>
      <c r="L312">
        <v>43.389873999999999</v>
      </c>
      <c r="M312" s="1">
        <v>62.79</v>
      </c>
      <c r="N312" s="1">
        <v>9.7200000000000006</v>
      </c>
      <c r="O312" s="1">
        <v>72.52</v>
      </c>
    </row>
    <row r="313" spans="1:15" x14ac:dyDescent="0.2">
      <c r="A313" t="s">
        <v>288</v>
      </c>
      <c r="B313" t="s">
        <v>320</v>
      </c>
      <c r="C313" s="5">
        <v>182611103</v>
      </c>
      <c r="D313">
        <v>2020</v>
      </c>
      <c r="E313" s="3">
        <v>249.6</v>
      </c>
      <c r="F313" s="4">
        <v>3.5529999999999999</v>
      </c>
      <c r="G313" s="3">
        <v>70.2</v>
      </c>
      <c r="H313" s="2">
        <v>12</v>
      </c>
      <c r="I313" s="2">
        <v>10173</v>
      </c>
      <c r="J313" s="2">
        <v>714511</v>
      </c>
      <c r="K313" s="2">
        <v>2863</v>
      </c>
      <c r="L313">
        <v>40.822671999999997</v>
      </c>
      <c r="M313" s="1">
        <v>61.54</v>
      </c>
      <c r="N313" s="1">
        <v>29.91</v>
      </c>
      <c r="O313" s="1">
        <v>91.44</v>
      </c>
    </row>
    <row r="314" spans="1:15" x14ac:dyDescent="0.2">
      <c r="A314" t="s">
        <v>288</v>
      </c>
      <c r="B314" t="s">
        <v>321</v>
      </c>
      <c r="C314" s="5">
        <v>182611104</v>
      </c>
      <c r="D314">
        <v>2020</v>
      </c>
      <c r="E314" s="3">
        <v>63.8</v>
      </c>
      <c r="F314" s="4">
        <v>0.32900000000000001</v>
      </c>
      <c r="G314" s="3">
        <v>193.6</v>
      </c>
      <c r="H314" s="2">
        <v>8</v>
      </c>
      <c r="I314" s="2">
        <v>1045</v>
      </c>
      <c r="J314" s="2">
        <v>202329</v>
      </c>
      <c r="K314" s="2">
        <v>3173</v>
      </c>
      <c r="L314">
        <v>44.647288000000003</v>
      </c>
      <c r="M314" s="1">
        <v>67.16</v>
      </c>
      <c r="N314" s="1">
        <v>11.26</v>
      </c>
      <c r="O314" s="1">
        <v>78.42</v>
      </c>
    </row>
    <row r="315" spans="1:15" x14ac:dyDescent="0.2">
      <c r="A315" t="s">
        <v>288</v>
      </c>
      <c r="B315" t="s">
        <v>322</v>
      </c>
      <c r="C315" s="5">
        <v>182611107</v>
      </c>
      <c r="D315">
        <v>2020</v>
      </c>
      <c r="E315" s="3">
        <v>206.2</v>
      </c>
      <c r="F315" s="4">
        <v>1.0720000000000001</v>
      </c>
      <c r="G315" s="3">
        <v>192.3</v>
      </c>
      <c r="H315" s="2">
        <v>4</v>
      </c>
      <c r="I315" s="2">
        <v>2291</v>
      </c>
      <c r="J315" s="2">
        <v>440609</v>
      </c>
      <c r="K315" s="2">
        <v>2137</v>
      </c>
      <c r="L315">
        <v>0.27820699999999998</v>
      </c>
      <c r="M315" s="1">
        <v>37.35</v>
      </c>
      <c r="N315" s="1">
        <v>17.73</v>
      </c>
      <c r="O315" s="1">
        <v>55.08</v>
      </c>
    </row>
    <row r="316" spans="1:15" x14ac:dyDescent="0.2">
      <c r="A316" t="s">
        <v>288</v>
      </c>
      <c r="B316" t="s">
        <v>323</v>
      </c>
      <c r="C316" s="5">
        <v>183071101</v>
      </c>
      <c r="D316">
        <v>2020</v>
      </c>
      <c r="E316" s="3">
        <v>28.5</v>
      </c>
      <c r="F316" s="4">
        <v>0.156</v>
      </c>
      <c r="G316" s="3">
        <v>183</v>
      </c>
      <c r="H316" s="2">
        <v>15</v>
      </c>
      <c r="I316" s="2">
        <v>553</v>
      </c>
      <c r="J316" s="2">
        <v>101176</v>
      </c>
      <c r="K316" s="2">
        <v>3554</v>
      </c>
      <c r="L316">
        <v>65.900744000000003</v>
      </c>
      <c r="M316" s="1">
        <v>78.650000000000006</v>
      </c>
      <c r="N316" s="1">
        <v>6.85</v>
      </c>
      <c r="O316" s="1">
        <v>85.5</v>
      </c>
    </row>
    <row r="317" spans="1:15" x14ac:dyDescent="0.2">
      <c r="A317" t="s">
        <v>288</v>
      </c>
      <c r="B317" t="s">
        <v>324</v>
      </c>
      <c r="C317" s="5">
        <v>182971101</v>
      </c>
      <c r="D317">
        <v>2020</v>
      </c>
      <c r="E317" s="3">
        <v>16</v>
      </c>
      <c r="F317" s="4">
        <v>0.17399999999999999</v>
      </c>
      <c r="G317" s="3">
        <v>92</v>
      </c>
      <c r="H317" s="2">
        <v>8</v>
      </c>
      <c r="I317" s="2">
        <v>418</v>
      </c>
      <c r="J317" s="2">
        <v>38466</v>
      </c>
      <c r="K317" s="2">
        <v>2398</v>
      </c>
      <c r="L317">
        <v>19.761792</v>
      </c>
      <c r="M317" s="1">
        <v>53.41</v>
      </c>
      <c r="N317" s="1">
        <v>10.86</v>
      </c>
      <c r="O317" s="1">
        <v>64.27</v>
      </c>
    </row>
    <row r="318" spans="1:15" x14ac:dyDescent="0.2">
      <c r="A318" t="s">
        <v>288</v>
      </c>
      <c r="B318" t="s">
        <v>325</v>
      </c>
      <c r="C318" s="5">
        <v>182631101</v>
      </c>
      <c r="D318">
        <v>2020</v>
      </c>
      <c r="E318" s="3">
        <v>124.5</v>
      </c>
      <c r="F318" s="4">
        <v>0.83399999999999996</v>
      </c>
      <c r="G318" s="3">
        <v>149.4</v>
      </c>
      <c r="H318" s="2">
        <v>5</v>
      </c>
      <c r="I318" s="2">
        <v>2338</v>
      </c>
      <c r="J318" s="2">
        <v>349183</v>
      </c>
      <c r="K318" s="2">
        <v>2804</v>
      </c>
      <c r="L318">
        <v>26.699337</v>
      </c>
      <c r="M318" s="1">
        <v>39.130000000000003</v>
      </c>
      <c r="N318" s="1">
        <v>3.79</v>
      </c>
      <c r="O318" s="1">
        <v>42.91</v>
      </c>
    </row>
    <row r="319" spans="1:15" x14ac:dyDescent="0.2">
      <c r="A319" t="s">
        <v>288</v>
      </c>
      <c r="B319" t="s">
        <v>326</v>
      </c>
      <c r="C319" s="5">
        <v>182631102</v>
      </c>
      <c r="D319">
        <v>2020</v>
      </c>
      <c r="E319" s="3">
        <v>79</v>
      </c>
      <c r="F319" s="4">
        <v>1.728</v>
      </c>
      <c r="G319" s="3">
        <v>45.7</v>
      </c>
      <c r="H319" s="2">
        <v>8</v>
      </c>
      <c r="I319" s="2">
        <v>6087</v>
      </c>
      <c r="J319" s="2">
        <v>278214</v>
      </c>
      <c r="K319" s="2">
        <v>3523</v>
      </c>
      <c r="L319">
        <v>0.64938099999999999</v>
      </c>
      <c r="M319" s="1">
        <v>12.85</v>
      </c>
      <c r="N319" s="1">
        <v>8.1999999999999993</v>
      </c>
      <c r="O319" s="1">
        <v>21.05</v>
      </c>
    </row>
    <row r="320" spans="1:15" x14ac:dyDescent="0.2">
      <c r="A320" t="s">
        <v>288</v>
      </c>
      <c r="B320" t="s">
        <v>327</v>
      </c>
      <c r="C320" s="5">
        <v>182631103</v>
      </c>
      <c r="D320">
        <v>2020</v>
      </c>
      <c r="E320" s="3">
        <v>0.6</v>
      </c>
      <c r="F320" s="4">
        <v>2E-3</v>
      </c>
      <c r="G320" s="3">
        <v>315</v>
      </c>
      <c r="H320" s="2">
        <v>1</v>
      </c>
      <c r="I320" s="2">
        <v>6</v>
      </c>
      <c r="J320" s="2">
        <v>1890</v>
      </c>
      <c r="K320" s="2">
        <v>2950</v>
      </c>
      <c r="L320">
        <v>22.239725</v>
      </c>
      <c r="M320" s="1">
        <v>38.659999999999997</v>
      </c>
      <c r="N320" s="1">
        <v>29.64</v>
      </c>
      <c r="O320" s="1">
        <v>68.290000000000006</v>
      </c>
    </row>
    <row r="321" spans="1:15" x14ac:dyDescent="0.2">
      <c r="A321" t="s">
        <v>288</v>
      </c>
      <c r="B321" t="s">
        <v>328</v>
      </c>
      <c r="C321" s="5">
        <v>182631104</v>
      </c>
      <c r="D321">
        <v>2020</v>
      </c>
      <c r="E321" s="3">
        <v>162.5</v>
      </c>
      <c r="F321" s="4">
        <v>0.83399999999999996</v>
      </c>
      <c r="G321" s="3">
        <v>194.8</v>
      </c>
      <c r="H321" s="2">
        <v>8</v>
      </c>
      <c r="I321" s="2">
        <v>1118</v>
      </c>
      <c r="J321" s="2">
        <v>217731</v>
      </c>
      <c r="K321" s="2">
        <v>1340</v>
      </c>
      <c r="L321">
        <v>61.806080999999999</v>
      </c>
      <c r="M321" s="1">
        <v>81.31</v>
      </c>
      <c r="N321" s="1">
        <v>22.7</v>
      </c>
      <c r="O321" s="1">
        <v>104.02</v>
      </c>
    </row>
    <row r="322" spans="1:15" x14ac:dyDescent="0.2">
      <c r="A322" t="s">
        <v>288</v>
      </c>
      <c r="B322" t="s">
        <v>329</v>
      </c>
      <c r="C322" s="5">
        <v>182631105</v>
      </c>
      <c r="D322">
        <v>2020</v>
      </c>
      <c r="E322" s="3">
        <v>2</v>
      </c>
      <c r="F322" s="4">
        <v>0.02</v>
      </c>
      <c r="G322" s="3">
        <v>96.8</v>
      </c>
      <c r="H322" s="2">
        <v>3</v>
      </c>
      <c r="I322" s="2">
        <v>61</v>
      </c>
      <c r="J322" s="2">
        <v>5905</v>
      </c>
      <c r="K322" s="2">
        <v>2996</v>
      </c>
      <c r="L322">
        <v>1.605138</v>
      </c>
      <c r="M322" s="1">
        <v>11.71</v>
      </c>
      <c r="N322" s="1">
        <v>4</v>
      </c>
      <c r="O322" s="1">
        <v>15.71</v>
      </c>
    </row>
    <row r="323" spans="1:15" x14ac:dyDescent="0.2">
      <c r="A323" t="s">
        <v>288</v>
      </c>
      <c r="B323" t="s">
        <v>330</v>
      </c>
      <c r="C323" s="5">
        <v>182631107</v>
      </c>
      <c r="D323">
        <v>2020</v>
      </c>
      <c r="E323" s="3">
        <v>54.3</v>
      </c>
      <c r="F323" s="4">
        <v>0.254</v>
      </c>
      <c r="G323" s="3">
        <v>213.8</v>
      </c>
      <c r="H323" s="2">
        <v>15</v>
      </c>
      <c r="I323" s="2">
        <v>868</v>
      </c>
      <c r="J323" s="2">
        <v>185545</v>
      </c>
      <c r="K323" s="2">
        <v>3418</v>
      </c>
      <c r="L323">
        <v>48.239144000000003</v>
      </c>
      <c r="M323" s="1">
        <v>51.69</v>
      </c>
      <c r="N323" s="1">
        <v>28.54</v>
      </c>
      <c r="O323" s="1">
        <v>80.23</v>
      </c>
    </row>
    <row r="324" spans="1:15" x14ac:dyDescent="0.2">
      <c r="A324" t="s">
        <v>288</v>
      </c>
      <c r="B324" t="s">
        <v>331</v>
      </c>
      <c r="C324" s="5">
        <v>182631108</v>
      </c>
      <c r="D324">
        <v>2020</v>
      </c>
      <c r="E324" s="3">
        <v>13.6</v>
      </c>
      <c r="F324" s="4">
        <v>2.5999999999999999E-2</v>
      </c>
      <c r="G324" s="3">
        <v>530.1</v>
      </c>
      <c r="H324" s="2">
        <v>2</v>
      </c>
      <c r="I324" s="2">
        <v>91</v>
      </c>
      <c r="J324" s="2">
        <v>48238</v>
      </c>
      <c r="K324" s="2">
        <v>3557</v>
      </c>
      <c r="L324">
        <v>2.1910370000000001</v>
      </c>
      <c r="M324" s="1">
        <v>10.57</v>
      </c>
      <c r="N324" s="1">
        <v>18.600000000000001</v>
      </c>
      <c r="O324" s="1">
        <v>29.16</v>
      </c>
    </row>
    <row r="325" spans="1:15" x14ac:dyDescent="0.2">
      <c r="A325" t="s">
        <v>288</v>
      </c>
      <c r="B325" t="s">
        <v>332</v>
      </c>
      <c r="C325" s="5">
        <v>182661104</v>
      </c>
      <c r="D325">
        <v>2020</v>
      </c>
      <c r="E325" s="3">
        <v>56</v>
      </c>
      <c r="F325" s="4">
        <v>0.54500000000000004</v>
      </c>
      <c r="G325" s="3">
        <v>102.8</v>
      </c>
      <c r="H325" s="2">
        <v>12</v>
      </c>
      <c r="I325" s="2">
        <v>696</v>
      </c>
      <c r="J325" s="2">
        <v>71554</v>
      </c>
      <c r="K325" s="2">
        <v>1278</v>
      </c>
      <c r="L325">
        <v>26.304110999999999</v>
      </c>
      <c r="M325" s="1">
        <v>138.62</v>
      </c>
      <c r="N325" s="1">
        <v>9.98</v>
      </c>
      <c r="O325" s="1">
        <v>148.59</v>
      </c>
    </row>
    <row r="326" spans="1:15" x14ac:dyDescent="0.2">
      <c r="A326" t="s">
        <v>288</v>
      </c>
      <c r="B326" t="s">
        <v>333</v>
      </c>
      <c r="C326" s="5">
        <v>182661105</v>
      </c>
      <c r="D326">
        <v>2020</v>
      </c>
      <c r="E326" s="3">
        <v>14.4</v>
      </c>
      <c r="F326" s="4">
        <v>0.14299999999999999</v>
      </c>
      <c r="G326" s="3">
        <v>100.2</v>
      </c>
      <c r="H326" s="2">
        <v>2</v>
      </c>
      <c r="I326" s="2">
        <v>157</v>
      </c>
      <c r="J326" s="2">
        <v>15732</v>
      </c>
      <c r="K326" s="2">
        <v>1095</v>
      </c>
      <c r="L326">
        <v>1.5168759999999999</v>
      </c>
      <c r="M326" s="1">
        <v>20.149999999999999</v>
      </c>
      <c r="N326" s="1">
        <v>5.01</v>
      </c>
      <c r="O326" s="1">
        <v>25.16</v>
      </c>
    </row>
    <row r="327" spans="1:15" x14ac:dyDescent="0.2">
      <c r="A327" t="s">
        <v>288</v>
      </c>
      <c r="B327" t="s">
        <v>334</v>
      </c>
      <c r="C327" s="5">
        <v>182661106</v>
      </c>
      <c r="D327">
        <v>2020</v>
      </c>
      <c r="E327" s="3">
        <v>60.4</v>
      </c>
      <c r="F327" s="4">
        <v>0.28199999999999997</v>
      </c>
      <c r="G327" s="3">
        <v>214.1</v>
      </c>
      <c r="H327" s="2">
        <v>2</v>
      </c>
      <c r="I327" s="2">
        <v>92</v>
      </c>
      <c r="J327" s="2">
        <v>19701</v>
      </c>
      <c r="K327" s="2">
        <v>326</v>
      </c>
      <c r="L327">
        <v>39.211069000000002</v>
      </c>
      <c r="M327" s="1">
        <v>76.209999999999994</v>
      </c>
      <c r="N327" s="1">
        <v>1.53</v>
      </c>
      <c r="O327" s="1">
        <v>77.739999999999995</v>
      </c>
    </row>
    <row r="328" spans="1:15" x14ac:dyDescent="0.2">
      <c r="A328" t="s">
        <v>288</v>
      </c>
      <c r="B328" t="s">
        <v>335</v>
      </c>
      <c r="C328" s="5">
        <v>182671108</v>
      </c>
      <c r="D328">
        <v>2020</v>
      </c>
      <c r="E328" s="3">
        <v>11.9</v>
      </c>
      <c r="F328" s="4">
        <v>6.5000000000000002E-2</v>
      </c>
      <c r="G328" s="3">
        <v>182.9</v>
      </c>
      <c r="H328" s="2">
        <v>10</v>
      </c>
      <c r="I328" s="2">
        <v>372</v>
      </c>
      <c r="J328" s="2">
        <v>68052</v>
      </c>
      <c r="K328" s="2">
        <v>5695</v>
      </c>
      <c r="L328">
        <v>73.522442999999996</v>
      </c>
      <c r="M328" s="1">
        <v>94.23</v>
      </c>
      <c r="N328" s="1">
        <v>13.84</v>
      </c>
      <c r="O328" s="1">
        <v>108.07</v>
      </c>
    </row>
    <row r="329" spans="1:15" x14ac:dyDescent="0.2">
      <c r="A329" t="s">
        <v>288</v>
      </c>
      <c r="B329" t="s">
        <v>336</v>
      </c>
      <c r="C329" s="5">
        <v>182721101</v>
      </c>
      <c r="D329">
        <v>2020</v>
      </c>
      <c r="E329" s="3">
        <v>77.5</v>
      </c>
      <c r="F329" s="4">
        <v>0.44800000000000001</v>
      </c>
      <c r="G329" s="3">
        <v>173.1</v>
      </c>
      <c r="H329" s="2">
        <v>14</v>
      </c>
      <c r="I329" s="2">
        <v>591</v>
      </c>
      <c r="J329" s="2">
        <v>102286</v>
      </c>
      <c r="K329" s="2">
        <v>1320</v>
      </c>
      <c r="L329">
        <v>29.042922000000001</v>
      </c>
      <c r="M329" s="1">
        <v>58.55</v>
      </c>
      <c r="N329" s="1">
        <v>15.96</v>
      </c>
      <c r="O329" s="1">
        <v>74.510000000000005</v>
      </c>
    </row>
    <row r="330" spans="1:15" x14ac:dyDescent="0.2">
      <c r="A330" t="s">
        <v>288</v>
      </c>
      <c r="B330" t="s">
        <v>337</v>
      </c>
      <c r="C330" s="5">
        <v>182721102</v>
      </c>
      <c r="D330">
        <v>2020</v>
      </c>
      <c r="E330" s="3">
        <v>10.3</v>
      </c>
      <c r="F330" s="4">
        <v>6.6000000000000003E-2</v>
      </c>
      <c r="G330" s="3">
        <v>155.69999999999999</v>
      </c>
      <c r="H330" s="2">
        <v>6</v>
      </c>
      <c r="I330" s="2">
        <v>154</v>
      </c>
      <c r="J330" s="2">
        <v>23971</v>
      </c>
      <c r="K330" s="2">
        <v>2327</v>
      </c>
      <c r="L330">
        <v>14.825101</v>
      </c>
      <c r="M330" s="1">
        <v>33.71</v>
      </c>
      <c r="N330" s="1">
        <v>17.600000000000001</v>
      </c>
      <c r="O330" s="1">
        <v>51.3</v>
      </c>
    </row>
    <row r="331" spans="1:15" x14ac:dyDescent="0.2">
      <c r="A331" t="s">
        <v>288</v>
      </c>
      <c r="B331" t="s">
        <v>338</v>
      </c>
      <c r="C331" s="5">
        <v>182721104</v>
      </c>
      <c r="D331">
        <v>2020</v>
      </c>
      <c r="E331" s="3">
        <v>62</v>
      </c>
      <c r="F331" s="4">
        <v>0.34300000000000003</v>
      </c>
      <c r="G331" s="3">
        <v>180.7</v>
      </c>
      <c r="H331" s="2">
        <v>12</v>
      </c>
      <c r="I331" s="2">
        <v>719</v>
      </c>
      <c r="J331" s="2">
        <v>129935</v>
      </c>
      <c r="K331" s="2">
        <v>2097</v>
      </c>
      <c r="L331">
        <v>46.439442999999997</v>
      </c>
      <c r="M331" s="1">
        <v>84.71</v>
      </c>
      <c r="N331" s="1">
        <v>22.44</v>
      </c>
      <c r="O331" s="1">
        <v>107.15</v>
      </c>
    </row>
    <row r="332" spans="1:15" x14ac:dyDescent="0.2">
      <c r="A332" t="s">
        <v>288</v>
      </c>
      <c r="B332" t="s">
        <v>339</v>
      </c>
      <c r="C332" s="5">
        <v>188071701</v>
      </c>
      <c r="D332">
        <v>2020</v>
      </c>
      <c r="E332" s="3">
        <v>0</v>
      </c>
      <c r="F332" s="4">
        <v>0</v>
      </c>
      <c r="G332" s="3">
        <v>0</v>
      </c>
      <c r="H332" s="2">
        <v>0</v>
      </c>
      <c r="I332" s="2">
        <v>0</v>
      </c>
      <c r="J332" s="2">
        <v>0</v>
      </c>
      <c r="K332" s="2">
        <v>2</v>
      </c>
      <c r="L332">
        <v>2.245E-3</v>
      </c>
      <c r="M332" s="1">
        <v>0.28999999999999998</v>
      </c>
      <c r="N332" s="1">
        <v>0</v>
      </c>
      <c r="O332" s="1">
        <v>0.28999999999999998</v>
      </c>
    </row>
    <row r="333" spans="1:15" x14ac:dyDescent="0.2">
      <c r="A333" t="s">
        <v>288</v>
      </c>
      <c r="B333" t="s">
        <v>340</v>
      </c>
      <c r="C333" s="5">
        <v>188881701</v>
      </c>
      <c r="D333">
        <v>2020</v>
      </c>
      <c r="E333" s="3">
        <v>0</v>
      </c>
      <c r="F333" s="4">
        <v>0</v>
      </c>
      <c r="G333" s="3">
        <v>0</v>
      </c>
      <c r="H333" s="2">
        <v>0</v>
      </c>
      <c r="I333" s="2">
        <v>0</v>
      </c>
      <c r="J333" s="2">
        <v>0</v>
      </c>
      <c r="K333" s="2">
        <v>1</v>
      </c>
      <c r="L333">
        <v>0.104669</v>
      </c>
      <c r="M333" s="1">
        <v>0.17</v>
      </c>
      <c r="N333" s="1">
        <v>0</v>
      </c>
      <c r="O333" s="1">
        <v>0.17</v>
      </c>
    </row>
    <row r="334" spans="1:15" x14ac:dyDescent="0.2">
      <c r="A334" t="s">
        <v>288</v>
      </c>
      <c r="B334" t="s">
        <v>341</v>
      </c>
      <c r="C334" s="5">
        <v>182811102</v>
      </c>
      <c r="D334">
        <v>2020</v>
      </c>
      <c r="E334" s="3">
        <v>44.2</v>
      </c>
      <c r="F334" s="4">
        <v>0.15</v>
      </c>
      <c r="G334" s="3">
        <v>295.3</v>
      </c>
      <c r="H334" s="2">
        <v>4</v>
      </c>
      <c r="I334" s="2">
        <v>88</v>
      </c>
      <c r="J334" s="2">
        <v>25984</v>
      </c>
      <c r="K334" s="2">
        <v>588</v>
      </c>
      <c r="L334">
        <v>53.809486</v>
      </c>
      <c r="M334" s="1">
        <v>116.36</v>
      </c>
      <c r="N334" s="1">
        <v>4.32</v>
      </c>
      <c r="O334" s="1">
        <v>120.68</v>
      </c>
    </row>
    <row r="335" spans="1:15" x14ac:dyDescent="0.2">
      <c r="A335" t="s">
        <v>288</v>
      </c>
      <c r="B335" t="s">
        <v>342</v>
      </c>
      <c r="C335" s="5">
        <v>182811103</v>
      </c>
      <c r="D335">
        <v>2020</v>
      </c>
      <c r="E335" s="3">
        <v>259</v>
      </c>
      <c r="F335" s="4">
        <v>1.597</v>
      </c>
      <c r="G335" s="3">
        <v>162.19999999999999</v>
      </c>
      <c r="H335" s="2">
        <v>9</v>
      </c>
      <c r="I335" s="2">
        <v>479</v>
      </c>
      <c r="J335" s="2">
        <v>77685</v>
      </c>
      <c r="K335" s="2">
        <v>300</v>
      </c>
      <c r="L335">
        <v>29.566109999999998</v>
      </c>
      <c r="M335" s="1">
        <v>50.67</v>
      </c>
      <c r="N335" s="1">
        <v>0.9</v>
      </c>
      <c r="O335" s="1">
        <v>51.58</v>
      </c>
    </row>
    <row r="336" spans="1:15" x14ac:dyDescent="0.2">
      <c r="A336" t="s">
        <v>288</v>
      </c>
      <c r="B336" t="s">
        <v>343</v>
      </c>
      <c r="C336" s="5">
        <v>183052108</v>
      </c>
      <c r="D336">
        <v>2020</v>
      </c>
      <c r="E336" s="3">
        <v>26</v>
      </c>
      <c r="F336" s="4">
        <v>0.34699999999999998</v>
      </c>
      <c r="G336" s="3">
        <v>75</v>
      </c>
      <c r="H336" s="2">
        <v>4</v>
      </c>
      <c r="I336" s="2">
        <v>1034</v>
      </c>
      <c r="J336" s="2">
        <v>77554</v>
      </c>
      <c r="K336" s="2">
        <v>2984</v>
      </c>
      <c r="L336">
        <v>5.7966509999999998</v>
      </c>
      <c r="M336" s="1">
        <v>36.15</v>
      </c>
      <c r="N336" s="1">
        <v>9.07</v>
      </c>
      <c r="O336" s="1">
        <v>45.21</v>
      </c>
    </row>
    <row r="337" spans="1:15" x14ac:dyDescent="0.2">
      <c r="A337" t="s">
        <v>288</v>
      </c>
      <c r="B337" t="s">
        <v>344</v>
      </c>
      <c r="C337" s="5">
        <v>183052110</v>
      </c>
      <c r="D337">
        <v>2020</v>
      </c>
      <c r="E337" s="3">
        <v>271.8</v>
      </c>
      <c r="F337" s="4">
        <v>2.3149999999999999</v>
      </c>
      <c r="G337" s="3">
        <v>117.4</v>
      </c>
      <c r="H337" s="2">
        <v>17</v>
      </c>
      <c r="I337" s="2">
        <v>7246</v>
      </c>
      <c r="J337" s="2">
        <v>850598</v>
      </c>
      <c r="K337" s="2">
        <v>3130</v>
      </c>
      <c r="L337">
        <v>137.96865</v>
      </c>
      <c r="M337" s="1">
        <v>175.25</v>
      </c>
      <c r="N337" s="1">
        <v>35.69</v>
      </c>
      <c r="O337" s="1">
        <v>210.94</v>
      </c>
    </row>
    <row r="338" spans="1:15" x14ac:dyDescent="0.2">
      <c r="A338" t="s">
        <v>288</v>
      </c>
      <c r="B338" t="s">
        <v>345</v>
      </c>
      <c r="C338" s="5">
        <v>183052111</v>
      </c>
      <c r="D338">
        <v>2020</v>
      </c>
      <c r="E338" s="3">
        <v>65.099999999999994</v>
      </c>
      <c r="F338" s="4">
        <v>0.42499999999999999</v>
      </c>
      <c r="G338" s="3">
        <v>153.1</v>
      </c>
      <c r="H338" s="2">
        <v>16</v>
      </c>
      <c r="I338" s="2">
        <v>1058</v>
      </c>
      <c r="J338" s="2">
        <v>162002</v>
      </c>
      <c r="K338" s="2">
        <v>2489</v>
      </c>
      <c r="L338">
        <v>46.933121</v>
      </c>
      <c r="M338" s="1">
        <v>64.02</v>
      </c>
      <c r="N338" s="1">
        <v>13.74</v>
      </c>
      <c r="O338" s="1">
        <v>77.77</v>
      </c>
    </row>
    <row r="339" spans="1:15" x14ac:dyDescent="0.2">
      <c r="A339" t="s">
        <v>288</v>
      </c>
      <c r="B339" t="s">
        <v>346</v>
      </c>
      <c r="C339" s="5">
        <v>183052112</v>
      </c>
      <c r="D339">
        <v>2020</v>
      </c>
      <c r="E339" s="3">
        <v>33.299999999999997</v>
      </c>
      <c r="F339" s="4">
        <v>0.29799999999999999</v>
      </c>
      <c r="G339" s="3">
        <v>111.6</v>
      </c>
      <c r="H339" s="2">
        <v>3</v>
      </c>
      <c r="I339" s="2">
        <v>334</v>
      </c>
      <c r="J339" s="2">
        <v>37260</v>
      </c>
      <c r="K339" s="2">
        <v>1120</v>
      </c>
      <c r="L339">
        <v>2.5743450000000001</v>
      </c>
      <c r="M339" s="1">
        <v>38.03</v>
      </c>
      <c r="N339" s="1">
        <v>16.22</v>
      </c>
      <c r="O339" s="1">
        <v>54.25</v>
      </c>
    </row>
    <row r="340" spans="1:15" x14ac:dyDescent="0.2">
      <c r="A340" t="s">
        <v>288</v>
      </c>
      <c r="B340" t="s">
        <v>347</v>
      </c>
      <c r="C340" s="5">
        <v>183052113</v>
      </c>
      <c r="D340">
        <v>2020</v>
      </c>
      <c r="E340" s="3">
        <v>288.60000000000002</v>
      </c>
      <c r="F340" s="4">
        <v>4.0419999999999998</v>
      </c>
      <c r="G340" s="3">
        <v>71.400000000000006</v>
      </c>
      <c r="H340" s="2">
        <v>48</v>
      </c>
      <c r="I340" s="2">
        <v>22213</v>
      </c>
      <c r="J340" s="2">
        <v>1586262</v>
      </c>
      <c r="K340" s="2">
        <v>5496</v>
      </c>
      <c r="L340">
        <v>202.62970000000001</v>
      </c>
      <c r="M340" s="1">
        <v>324.08</v>
      </c>
      <c r="N340" s="1">
        <v>28.37</v>
      </c>
      <c r="O340" s="1">
        <v>352.45</v>
      </c>
    </row>
    <row r="341" spans="1:15" x14ac:dyDescent="0.2">
      <c r="A341" t="s">
        <v>288</v>
      </c>
      <c r="B341" t="s">
        <v>348</v>
      </c>
      <c r="C341" s="5">
        <v>182681101</v>
      </c>
      <c r="D341">
        <v>2020</v>
      </c>
      <c r="E341" s="3">
        <v>79</v>
      </c>
      <c r="F341" s="4">
        <v>1.099</v>
      </c>
      <c r="G341" s="3">
        <v>71.900000000000006</v>
      </c>
      <c r="H341" s="2">
        <v>4</v>
      </c>
      <c r="I341" s="2">
        <v>178</v>
      </c>
      <c r="J341" s="2">
        <v>12799</v>
      </c>
      <c r="K341" s="2">
        <v>162</v>
      </c>
      <c r="L341">
        <v>20.594926000000001</v>
      </c>
      <c r="M341" s="1">
        <v>25.72</v>
      </c>
      <c r="N341" s="1">
        <v>4.8099999999999996</v>
      </c>
      <c r="O341" s="1">
        <v>30.53</v>
      </c>
    </row>
    <row r="342" spans="1:15" x14ac:dyDescent="0.2">
      <c r="A342" t="s">
        <v>288</v>
      </c>
      <c r="B342" t="s">
        <v>349</v>
      </c>
      <c r="C342" s="5">
        <v>182681102</v>
      </c>
      <c r="D342">
        <v>2020</v>
      </c>
      <c r="E342" s="3">
        <v>59.4</v>
      </c>
      <c r="F342" s="4">
        <v>0.40300000000000002</v>
      </c>
      <c r="G342" s="3">
        <v>147.4</v>
      </c>
      <c r="H342" s="2">
        <v>8</v>
      </c>
      <c r="I342" s="2">
        <v>575</v>
      </c>
      <c r="J342" s="2">
        <v>84767</v>
      </c>
      <c r="K342" s="2">
        <v>1427</v>
      </c>
      <c r="L342">
        <v>64.606016999999994</v>
      </c>
      <c r="M342" s="1">
        <v>80.16</v>
      </c>
      <c r="N342" s="1">
        <v>26.05</v>
      </c>
      <c r="O342" s="1">
        <v>106.21</v>
      </c>
    </row>
    <row r="343" spans="1:15" x14ac:dyDescent="0.2">
      <c r="A343" t="s">
        <v>350</v>
      </c>
      <c r="B343" t="s">
        <v>351</v>
      </c>
      <c r="C343" s="5">
        <v>13030401</v>
      </c>
      <c r="D343">
        <v>2020</v>
      </c>
      <c r="E343" s="3">
        <v>0</v>
      </c>
      <c r="F343" s="4">
        <v>0</v>
      </c>
      <c r="G343" s="3">
        <v>0</v>
      </c>
      <c r="H343" s="2">
        <v>0</v>
      </c>
      <c r="I343" s="2">
        <v>0</v>
      </c>
      <c r="J343" s="2">
        <v>0</v>
      </c>
      <c r="K343" s="2">
        <v>1866</v>
      </c>
      <c r="L343">
        <v>4.3075000000000002E-2</v>
      </c>
      <c r="M343" s="1">
        <v>8.2200000000000006</v>
      </c>
      <c r="N343" s="1">
        <v>1.5</v>
      </c>
      <c r="O343" s="1">
        <v>9.7200000000000006</v>
      </c>
    </row>
    <row r="344" spans="1:15" x14ac:dyDescent="0.2">
      <c r="A344" t="s">
        <v>350</v>
      </c>
      <c r="B344" t="s">
        <v>352</v>
      </c>
      <c r="C344" s="5">
        <v>13030402</v>
      </c>
      <c r="D344">
        <v>2020</v>
      </c>
      <c r="E344" s="3">
        <v>643.29999999999995</v>
      </c>
      <c r="F344" s="4">
        <v>1</v>
      </c>
      <c r="G344" s="3">
        <v>643.29999999999995</v>
      </c>
      <c r="H344" s="2">
        <v>1</v>
      </c>
      <c r="I344" s="2">
        <v>973</v>
      </c>
      <c r="J344" s="2">
        <v>625961</v>
      </c>
      <c r="K344" s="2">
        <v>973</v>
      </c>
      <c r="L344">
        <v>0.37116700000000002</v>
      </c>
      <c r="M344" s="1">
        <v>4.58</v>
      </c>
      <c r="N344" s="1">
        <v>0.42</v>
      </c>
      <c r="O344" s="1">
        <v>4.99</v>
      </c>
    </row>
    <row r="345" spans="1:15" x14ac:dyDescent="0.2">
      <c r="A345" t="s">
        <v>350</v>
      </c>
      <c r="B345" t="s">
        <v>353</v>
      </c>
      <c r="C345" s="5">
        <v>14091102</v>
      </c>
      <c r="D345">
        <v>2020</v>
      </c>
      <c r="E345" s="3">
        <v>12.7</v>
      </c>
      <c r="F345" s="4">
        <v>0.22800000000000001</v>
      </c>
      <c r="G345" s="3">
        <v>55.7</v>
      </c>
      <c r="H345" s="2">
        <v>5</v>
      </c>
      <c r="I345" s="2">
        <v>1231</v>
      </c>
      <c r="J345" s="2">
        <v>68591</v>
      </c>
      <c r="K345" s="2">
        <v>5408</v>
      </c>
      <c r="L345">
        <v>1.240362</v>
      </c>
      <c r="M345" s="1">
        <v>22.03</v>
      </c>
      <c r="N345" s="1">
        <v>19.23</v>
      </c>
      <c r="O345" s="1">
        <v>41.26</v>
      </c>
    </row>
    <row r="346" spans="1:15" x14ac:dyDescent="0.2">
      <c r="A346" t="s">
        <v>350</v>
      </c>
      <c r="B346" t="s">
        <v>354</v>
      </c>
      <c r="C346" s="5">
        <v>14091105</v>
      </c>
      <c r="D346">
        <v>2020</v>
      </c>
      <c r="E346" s="3">
        <v>115.4</v>
      </c>
      <c r="F346" s="4">
        <v>1.1639999999999999</v>
      </c>
      <c r="G346" s="3">
        <v>99.2</v>
      </c>
      <c r="H346" s="2">
        <v>8</v>
      </c>
      <c r="I346" s="2">
        <v>6492</v>
      </c>
      <c r="J346" s="2">
        <v>643936</v>
      </c>
      <c r="K346" s="2">
        <v>5579</v>
      </c>
      <c r="L346">
        <v>2.7010130000000001</v>
      </c>
      <c r="M346" s="1">
        <v>27.8</v>
      </c>
      <c r="N346" s="1">
        <v>3.66</v>
      </c>
      <c r="O346" s="1">
        <v>31.46</v>
      </c>
    </row>
    <row r="347" spans="1:15" x14ac:dyDescent="0.2">
      <c r="A347" t="s">
        <v>350</v>
      </c>
      <c r="B347" t="s">
        <v>355</v>
      </c>
      <c r="C347" s="5">
        <v>14091108</v>
      </c>
      <c r="D347">
        <v>2020</v>
      </c>
      <c r="E347" s="3">
        <v>247.6</v>
      </c>
      <c r="F347" s="4">
        <v>0.72199999999999998</v>
      </c>
      <c r="G347" s="3">
        <v>342.8</v>
      </c>
      <c r="H347" s="2">
        <v>5</v>
      </c>
      <c r="I347" s="2">
        <v>4191</v>
      </c>
      <c r="J347" s="2">
        <v>1436680</v>
      </c>
      <c r="K347" s="2">
        <v>5802</v>
      </c>
      <c r="L347">
        <v>17.226061999999999</v>
      </c>
      <c r="M347" s="1">
        <v>41.12</v>
      </c>
      <c r="N347" s="1">
        <v>14.12</v>
      </c>
      <c r="O347" s="1">
        <v>55.23</v>
      </c>
    </row>
    <row r="348" spans="1:15" x14ac:dyDescent="0.2">
      <c r="A348" t="s">
        <v>350</v>
      </c>
      <c r="B348" t="s">
        <v>356</v>
      </c>
      <c r="C348" s="5">
        <v>14091110</v>
      </c>
      <c r="D348">
        <v>2020</v>
      </c>
      <c r="E348" s="3">
        <v>41.1</v>
      </c>
      <c r="F348" s="4">
        <v>0.38800000000000001</v>
      </c>
      <c r="G348" s="3">
        <v>105.9</v>
      </c>
      <c r="H348" s="2">
        <v>12</v>
      </c>
      <c r="I348" s="2">
        <v>1199</v>
      </c>
      <c r="J348" s="2">
        <v>127009</v>
      </c>
      <c r="K348" s="2">
        <v>3094</v>
      </c>
      <c r="L348">
        <v>22.945906999999998</v>
      </c>
      <c r="M348" s="1">
        <v>24.79</v>
      </c>
      <c r="N348" s="1">
        <v>24.62</v>
      </c>
      <c r="O348" s="1">
        <v>49.41</v>
      </c>
    </row>
    <row r="349" spans="1:15" x14ac:dyDescent="0.2">
      <c r="A349" t="s">
        <v>350</v>
      </c>
      <c r="B349" t="s">
        <v>357</v>
      </c>
      <c r="C349" s="5">
        <v>14091111</v>
      </c>
      <c r="D349">
        <v>2020</v>
      </c>
      <c r="E349" s="3">
        <v>4.5</v>
      </c>
      <c r="F349" s="4">
        <v>3.4000000000000002E-2</v>
      </c>
      <c r="G349" s="3">
        <v>133.80000000000001</v>
      </c>
      <c r="H349" s="2">
        <v>1</v>
      </c>
      <c r="I349" s="2">
        <v>87</v>
      </c>
      <c r="J349" s="2">
        <v>11640</v>
      </c>
      <c r="K349" s="2">
        <v>2589</v>
      </c>
      <c r="L349">
        <v>6.0865559999999999</v>
      </c>
      <c r="M349" s="1">
        <v>8.5500000000000007</v>
      </c>
      <c r="N349" s="1">
        <v>25.35</v>
      </c>
      <c r="O349" s="1">
        <v>33.909999999999997</v>
      </c>
    </row>
    <row r="350" spans="1:15" x14ac:dyDescent="0.2">
      <c r="A350" t="s">
        <v>350</v>
      </c>
      <c r="B350" t="s">
        <v>358</v>
      </c>
      <c r="C350" s="5">
        <v>14422109</v>
      </c>
      <c r="D350">
        <v>2020</v>
      </c>
      <c r="E350" s="3">
        <v>48.7</v>
      </c>
      <c r="F350" s="4">
        <v>6.8000000000000005E-2</v>
      </c>
      <c r="G350" s="3">
        <v>714.7</v>
      </c>
      <c r="H350" s="2">
        <v>5</v>
      </c>
      <c r="I350" s="2">
        <v>214</v>
      </c>
      <c r="J350" s="2">
        <v>152937</v>
      </c>
      <c r="K350" s="2">
        <v>3143</v>
      </c>
      <c r="L350">
        <v>36.320120000000003</v>
      </c>
      <c r="M350" s="1">
        <v>49.55</v>
      </c>
      <c r="N350" s="1">
        <v>29.47</v>
      </c>
      <c r="O350" s="1">
        <v>79.03</v>
      </c>
    </row>
    <row r="351" spans="1:15" x14ac:dyDescent="0.2">
      <c r="A351" t="s">
        <v>350</v>
      </c>
      <c r="B351" t="s">
        <v>359</v>
      </c>
      <c r="C351" s="5">
        <v>14422111</v>
      </c>
      <c r="D351">
        <v>2020</v>
      </c>
      <c r="E351" s="3">
        <v>10</v>
      </c>
      <c r="F351" s="4">
        <v>4.2000000000000003E-2</v>
      </c>
      <c r="G351" s="3">
        <v>239</v>
      </c>
      <c r="H351" s="2">
        <v>4</v>
      </c>
      <c r="I351" s="2">
        <v>86</v>
      </c>
      <c r="J351" s="2">
        <v>20554</v>
      </c>
      <c r="K351" s="2">
        <v>2055</v>
      </c>
      <c r="L351">
        <v>5.5889340000000001</v>
      </c>
      <c r="M351" s="1">
        <v>12.24</v>
      </c>
      <c r="N351" s="1">
        <v>21.59</v>
      </c>
      <c r="O351" s="1">
        <v>33.83</v>
      </c>
    </row>
    <row r="352" spans="1:15" x14ac:dyDescent="0.2">
      <c r="A352" t="s">
        <v>350</v>
      </c>
      <c r="B352" t="s">
        <v>360</v>
      </c>
      <c r="C352" s="5">
        <v>13480401</v>
      </c>
      <c r="D352">
        <v>2020</v>
      </c>
      <c r="E352" s="3">
        <v>0</v>
      </c>
      <c r="F352" s="4">
        <v>0</v>
      </c>
      <c r="G352" s="3">
        <v>0</v>
      </c>
      <c r="H352" s="2">
        <v>0</v>
      </c>
      <c r="I352" s="2">
        <v>0</v>
      </c>
      <c r="J352" s="2">
        <v>0</v>
      </c>
      <c r="K352" s="2">
        <v>787</v>
      </c>
      <c r="L352">
        <v>0.85032399999999997</v>
      </c>
      <c r="M352" s="1">
        <v>4.7300000000000004</v>
      </c>
      <c r="N352" s="1">
        <v>0.17</v>
      </c>
      <c r="O352" s="1">
        <v>4.9000000000000004</v>
      </c>
    </row>
    <row r="353" spans="1:15" x14ac:dyDescent="0.2">
      <c r="A353" t="s">
        <v>350</v>
      </c>
      <c r="B353" t="s">
        <v>361</v>
      </c>
      <c r="C353" s="5">
        <v>14351104</v>
      </c>
      <c r="D353">
        <v>2020</v>
      </c>
      <c r="E353" s="3">
        <v>2.2999999999999998</v>
      </c>
      <c r="F353" s="4">
        <v>3.9E-2</v>
      </c>
      <c r="G353" s="3">
        <v>59.3</v>
      </c>
      <c r="H353" s="2">
        <v>2</v>
      </c>
      <c r="I353" s="2">
        <v>160</v>
      </c>
      <c r="J353" s="2">
        <v>9488</v>
      </c>
      <c r="K353" s="2">
        <v>4112</v>
      </c>
      <c r="L353">
        <v>1.1940539999999999</v>
      </c>
      <c r="M353" s="1">
        <v>21.63</v>
      </c>
      <c r="N353" s="1">
        <v>28.05</v>
      </c>
      <c r="O353" s="1">
        <v>49.67</v>
      </c>
    </row>
    <row r="354" spans="1:15" x14ac:dyDescent="0.2">
      <c r="A354" t="s">
        <v>350</v>
      </c>
      <c r="B354" t="s">
        <v>362</v>
      </c>
      <c r="C354" s="5">
        <v>13501101</v>
      </c>
      <c r="D354">
        <v>2020</v>
      </c>
      <c r="E354" s="3">
        <v>28.4</v>
      </c>
      <c r="F354" s="4">
        <v>0.17399999999999999</v>
      </c>
      <c r="G354" s="3">
        <v>162.9</v>
      </c>
      <c r="H354" s="2">
        <v>8</v>
      </c>
      <c r="I354" s="2">
        <v>804</v>
      </c>
      <c r="J354" s="2">
        <v>130961</v>
      </c>
      <c r="K354" s="2">
        <v>4615</v>
      </c>
      <c r="L354">
        <v>0.81682100000000002</v>
      </c>
      <c r="M354" s="1">
        <v>13.85</v>
      </c>
      <c r="N354" s="1">
        <v>18.11</v>
      </c>
      <c r="O354" s="1">
        <v>31.95</v>
      </c>
    </row>
    <row r="355" spans="1:15" x14ac:dyDescent="0.2">
      <c r="A355" t="s">
        <v>350</v>
      </c>
      <c r="B355" t="s">
        <v>363</v>
      </c>
      <c r="C355" s="5">
        <v>13501108</v>
      </c>
      <c r="D355">
        <v>2020</v>
      </c>
      <c r="E355" s="3">
        <v>0</v>
      </c>
      <c r="F355" s="4">
        <v>0</v>
      </c>
      <c r="G355" s="3">
        <v>0</v>
      </c>
      <c r="H355" s="2">
        <v>0</v>
      </c>
      <c r="I355" s="2">
        <v>0</v>
      </c>
      <c r="J355" s="2">
        <v>0</v>
      </c>
      <c r="K355" s="2">
        <v>4324</v>
      </c>
      <c r="L355">
        <v>0.83888099999999999</v>
      </c>
      <c r="M355" s="1">
        <v>18.05</v>
      </c>
      <c r="N355" s="1">
        <v>11.52</v>
      </c>
      <c r="O355" s="1">
        <v>29.57</v>
      </c>
    </row>
    <row r="356" spans="1:15" x14ac:dyDescent="0.2">
      <c r="A356" t="s">
        <v>350</v>
      </c>
      <c r="B356" t="s">
        <v>364</v>
      </c>
      <c r="C356" s="5">
        <v>13501111</v>
      </c>
      <c r="D356">
        <v>2020</v>
      </c>
      <c r="E356" s="3">
        <v>3.6</v>
      </c>
      <c r="F356" s="4">
        <v>5.8999999999999997E-2</v>
      </c>
      <c r="G356" s="3">
        <v>61.9</v>
      </c>
      <c r="H356" s="2">
        <v>4</v>
      </c>
      <c r="I356" s="2">
        <v>374</v>
      </c>
      <c r="J356" s="2">
        <v>23145</v>
      </c>
      <c r="K356" s="2">
        <v>6392</v>
      </c>
      <c r="L356">
        <v>1.5328889999999999</v>
      </c>
      <c r="M356" s="1">
        <v>19.03</v>
      </c>
      <c r="N356" s="1">
        <v>27.2</v>
      </c>
      <c r="O356" s="1">
        <v>46.23</v>
      </c>
    </row>
    <row r="357" spans="1:15" x14ac:dyDescent="0.2">
      <c r="A357" t="s">
        <v>350</v>
      </c>
      <c r="B357" t="s">
        <v>365</v>
      </c>
      <c r="C357" s="5">
        <v>14402108</v>
      </c>
      <c r="D357">
        <v>2020</v>
      </c>
      <c r="E357" s="3">
        <v>2.8</v>
      </c>
      <c r="F357" s="4">
        <v>2.7E-2</v>
      </c>
      <c r="G357" s="3">
        <v>102.5</v>
      </c>
      <c r="H357" s="2">
        <v>3</v>
      </c>
      <c r="I357" s="2">
        <v>88</v>
      </c>
      <c r="J357" s="2">
        <v>9017</v>
      </c>
      <c r="K357" s="2">
        <v>3245</v>
      </c>
      <c r="L357">
        <v>7.5237429999999996</v>
      </c>
      <c r="M357" s="1">
        <v>20.58</v>
      </c>
      <c r="N357" s="1">
        <v>56.2</v>
      </c>
      <c r="O357" s="1">
        <v>76.790000000000006</v>
      </c>
    </row>
    <row r="358" spans="1:15" x14ac:dyDescent="0.2">
      <c r="A358" t="s">
        <v>350</v>
      </c>
      <c r="B358" t="s">
        <v>366</v>
      </c>
      <c r="C358" s="5">
        <v>14052101</v>
      </c>
      <c r="D358">
        <v>2020</v>
      </c>
      <c r="E358" s="3">
        <v>1.6</v>
      </c>
      <c r="F358" s="4">
        <v>1.2999999999999999E-2</v>
      </c>
      <c r="G358" s="3">
        <v>120.2</v>
      </c>
      <c r="H358" s="2">
        <v>1</v>
      </c>
      <c r="I358" s="2">
        <v>63</v>
      </c>
      <c r="J358" s="2">
        <v>7574</v>
      </c>
      <c r="K358" s="2">
        <v>4886</v>
      </c>
      <c r="L358">
        <v>3.8331300000000001</v>
      </c>
      <c r="M358" s="1">
        <v>1.85</v>
      </c>
      <c r="N358" s="1">
        <v>42.49</v>
      </c>
      <c r="O358" s="1">
        <v>44.34</v>
      </c>
    </row>
    <row r="359" spans="1:15" x14ac:dyDescent="0.2">
      <c r="A359" t="s">
        <v>350</v>
      </c>
      <c r="B359" t="s">
        <v>367</v>
      </c>
      <c r="C359" s="5">
        <v>14052103</v>
      </c>
      <c r="D359">
        <v>2020</v>
      </c>
      <c r="E359" s="3">
        <v>163.69999999999999</v>
      </c>
      <c r="F359" s="4">
        <v>1.43</v>
      </c>
      <c r="G359" s="3">
        <v>114.4</v>
      </c>
      <c r="H359" s="2">
        <v>10</v>
      </c>
      <c r="I359" s="2">
        <v>5194</v>
      </c>
      <c r="J359" s="2">
        <v>594383</v>
      </c>
      <c r="K359" s="2">
        <v>3631</v>
      </c>
      <c r="L359">
        <v>19.988227999999999</v>
      </c>
      <c r="M359" s="1">
        <v>21.71</v>
      </c>
      <c r="N359" s="1">
        <v>35.51</v>
      </c>
      <c r="O359" s="1">
        <v>57.22</v>
      </c>
    </row>
    <row r="360" spans="1:15" x14ac:dyDescent="0.2">
      <c r="A360" t="s">
        <v>350</v>
      </c>
      <c r="B360" t="s">
        <v>368</v>
      </c>
      <c r="C360" s="5">
        <v>13151105</v>
      </c>
      <c r="D360">
        <v>2020</v>
      </c>
      <c r="E360" s="3">
        <v>2.5</v>
      </c>
      <c r="F360" s="4">
        <v>2.8000000000000001E-2</v>
      </c>
      <c r="G360" s="3">
        <v>90.6</v>
      </c>
      <c r="H360" s="2">
        <v>2</v>
      </c>
      <c r="I360" s="2">
        <v>64</v>
      </c>
      <c r="J360" s="2">
        <v>5796</v>
      </c>
      <c r="K360" s="2">
        <v>2323</v>
      </c>
      <c r="L360">
        <v>3.3852880000000001</v>
      </c>
      <c r="M360" s="1">
        <v>11.86</v>
      </c>
      <c r="N360" s="1">
        <v>10.06</v>
      </c>
      <c r="O360" s="1">
        <v>21.91</v>
      </c>
    </row>
    <row r="361" spans="1:15" x14ac:dyDescent="0.2">
      <c r="A361" t="s">
        <v>350</v>
      </c>
      <c r="B361" t="s">
        <v>369</v>
      </c>
      <c r="C361" s="5">
        <v>14692102</v>
      </c>
      <c r="D361">
        <v>2020</v>
      </c>
      <c r="E361" s="3">
        <v>16.399999999999999</v>
      </c>
      <c r="F361" s="4">
        <v>0.72499999999999998</v>
      </c>
      <c r="G361" s="3">
        <v>22.7</v>
      </c>
      <c r="H361" s="2">
        <v>8</v>
      </c>
      <c r="I361" s="2">
        <v>3046</v>
      </c>
      <c r="J361" s="2">
        <v>69034</v>
      </c>
      <c r="K361" s="2">
        <v>4200</v>
      </c>
      <c r="L361">
        <v>2.2848709999999999</v>
      </c>
      <c r="M361" s="1">
        <v>20.71</v>
      </c>
      <c r="N361" s="1">
        <v>33.369999999999997</v>
      </c>
      <c r="O361" s="1">
        <v>54.08</v>
      </c>
    </row>
    <row r="362" spans="1:15" x14ac:dyDescent="0.2">
      <c r="A362" t="s">
        <v>350</v>
      </c>
      <c r="B362" t="s">
        <v>370</v>
      </c>
      <c r="C362" s="5">
        <v>13111109</v>
      </c>
      <c r="D362">
        <v>2020</v>
      </c>
      <c r="E362" s="3">
        <v>11</v>
      </c>
      <c r="F362" s="4">
        <v>6.0999999999999999E-2</v>
      </c>
      <c r="G362" s="3">
        <v>180.7</v>
      </c>
      <c r="H362" s="2">
        <v>5</v>
      </c>
      <c r="I362" s="2">
        <v>241</v>
      </c>
      <c r="J362" s="2">
        <v>43557</v>
      </c>
      <c r="K362" s="2">
        <v>3958</v>
      </c>
      <c r="L362">
        <v>12.532966</v>
      </c>
      <c r="M362" s="1">
        <v>19.75</v>
      </c>
      <c r="N362" s="1">
        <v>11.7</v>
      </c>
      <c r="O362" s="1">
        <v>31.44</v>
      </c>
    </row>
    <row r="363" spans="1:15" x14ac:dyDescent="0.2">
      <c r="A363" t="s">
        <v>350</v>
      </c>
      <c r="B363" t="s">
        <v>371</v>
      </c>
      <c r="C363" s="5">
        <v>13111114</v>
      </c>
      <c r="D363">
        <v>2020</v>
      </c>
      <c r="E363" s="3">
        <v>251.3</v>
      </c>
      <c r="F363" s="4">
        <v>0.59299999999999997</v>
      </c>
      <c r="G363" s="3">
        <v>424</v>
      </c>
      <c r="H363" s="2">
        <v>7</v>
      </c>
      <c r="I363" s="2">
        <v>3086</v>
      </c>
      <c r="J363" s="2">
        <v>1308341</v>
      </c>
      <c r="K363" s="2">
        <v>5206</v>
      </c>
      <c r="L363">
        <v>10.712090999999999</v>
      </c>
      <c r="M363" s="1">
        <v>28.96</v>
      </c>
      <c r="N363" s="1">
        <v>5.49</v>
      </c>
      <c r="O363" s="1">
        <v>34.450000000000003</v>
      </c>
    </row>
    <row r="364" spans="1:15" x14ac:dyDescent="0.2">
      <c r="A364" t="s">
        <v>350</v>
      </c>
      <c r="B364" t="s">
        <v>372</v>
      </c>
      <c r="C364" s="5">
        <v>14232101</v>
      </c>
      <c r="D364">
        <v>2020</v>
      </c>
      <c r="E364" s="3">
        <v>1.1000000000000001</v>
      </c>
      <c r="F364" s="4">
        <v>2.8000000000000001E-2</v>
      </c>
      <c r="G364" s="3">
        <v>38</v>
      </c>
      <c r="H364" s="2">
        <v>1</v>
      </c>
      <c r="I364" s="2">
        <v>172</v>
      </c>
      <c r="J364" s="2">
        <v>6536</v>
      </c>
      <c r="K364" s="2">
        <v>6086</v>
      </c>
      <c r="L364">
        <v>0.79387799999999997</v>
      </c>
      <c r="M364" s="1">
        <v>1.07</v>
      </c>
      <c r="N364" s="1">
        <v>52.06</v>
      </c>
      <c r="O364" s="1">
        <v>53.13</v>
      </c>
    </row>
    <row r="365" spans="1:15" x14ac:dyDescent="0.2">
      <c r="A365" t="s">
        <v>350</v>
      </c>
      <c r="B365" t="s">
        <v>373</v>
      </c>
      <c r="C365" s="5">
        <v>14232102</v>
      </c>
      <c r="D365">
        <v>2020</v>
      </c>
      <c r="E365" s="3">
        <v>0</v>
      </c>
      <c r="F365" s="4">
        <v>0</v>
      </c>
      <c r="G365" s="3">
        <v>0</v>
      </c>
      <c r="H365" s="2">
        <v>0</v>
      </c>
      <c r="I365" s="2">
        <v>0</v>
      </c>
      <c r="J365" s="2">
        <v>0</v>
      </c>
      <c r="K365" s="2">
        <v>4855</v>
      </c>
      <c r="L365">
        <v>1.7630030000000001</v>
      </c>
      <c r="M365" s="1">
        <v>2.33</v>
      </c>
      <c r="N365" s="1">
        <v>44.47</v>
      </c>
      <c r="O365" s="1">
        <v>46.8</v>
      </c>
    </row>
    <row r="366" spans="1:15" x14ac:dyDescent="0.2">
      <c r="A366" t="s">
        <v>350</v>
      </c>
      <c r="B366" t="s">
        <v>374</v>
      </c>
      <c r="C366" s="5">
        <v>14232103</v>
      </c>
      <c r="D366">
        <v>2020</v>
      </c>
      <c r="E366" s="3">
        <v>0</v>
      </c>
      <c r="F366" s="4">
        <v>0</v>
      </c>
      <c r="G366" s="3">
        <v>0</v>
      </c>
      <c r="H366" s="2">
        <v>0</v>
      </c>
      <c r="I366" s="2">
        <v>0</v>
      </c>
      <c r="J366" s="2">
        <v>0</v>
      </c>
      <c r="K366" s="2">
        <v>2701</v>
      </c>
      <c r="L366">
        <v>2.8419999999999999E-3</v>
      </c>
      <c r="M366" s="1">
        <v>2.74</v>
      </c>
      <c r="N366" s="1">
        <v>25.86</v>
      </c>
      <c r="O366" s="1">
        <v>28.6</v>
      </c>
    </row>
    <row r="367" spans="1:15" x14ac:dyDescent="0.2">
      <c r="A367" t="s">
        <v>350</v>
      </c>
      <c r="B367" t="s">
        <v>375</v>
      </c>
      <c r="C367" s="5">
        <v>14232106</v>
      </c>
      <c r="D367">
        <v>2020</v>
      </c>
      <c r="E367" s="3">
        <v>134.9</v>
      </c>
      <c r="F367" s="4">
        <v>1.0860000000000001</v>
      </c>
      <c r="G367" s="3">
        <v>124.2</v>
      </c>
      <c r="H367" s="2">
        <v>3</v>
      </c>
      <c r="I367" s="2">
        <v>2156</v>
      </c>
      <c r="J367" s="2">
        <v>267782</v>
      </c>
      <c r="K367" s="2">
        <v>1985</v>
      </c>
      <c r="L367">
        <v>0.46930899999999998</v>
      </c>
      <c r="M367" s="1">
        <v>5.0999999999999996</v>
      </c>
      <c r="N367" s="1">
        <v>17.809999999999999</v>
      </c>
      <c r="O367" s="1">
        <v>22.9</v>
      </c>
    </row>
    <row r="368" spans="1:15" x14ac:dyDescent="0.2">
      <c r="A368" t="s">
        <v>350</v>
      </c>
      <c r="B368" t="s">
        <v>376</v>
      </c>
      <c r="C368" s="5">
        <v>14232107</v>
      </c>
      <c r="D368">
        <v>2020</v>
      </c>
      <c r="E368" s="3">
        <v>73.3</v>
      </c>
      <c r="F368" s="4">
        <v>1.175</v>
      </c>
      <c r="G368" s="3">
        <v>62.4</v>
      </c>
      <c r="H368" s="2">
        <v>12</v>
      </c>
      <c r="I368" s="2">
        <v>6000</v>
      </c>
      <c r="J368" s="2">
        <v>374286</v>
      </c>
      <c r="K368" s="2">
        <v>5106</v>
      </c>
      <c r="L368">
        <v>15.015701999999999</v>
      </c>
      <c r="M368" s="1">
        <v>27.44</v>
      </c>
      <c r="N368" s="1">
        <v>37.700000000000003</v>
      </c>
      <c r="O368" s="1">
        <v>65.14</v>
      </c>
    </row>
    <row r="369" spans="1:15" x14ac:dyDescent="0.2">
      <c r="A369" t="s">
        <v>350</v>
      </c>
      <c r="B369" t="s">
        <v>377</v>
      </c>
      <c r="C369" s="5">
        <v>14232108</v>
      </c>
      <c r="D369">
        <v>2020</v>
      </c>
      <c r="E369" s="3">
        <v>33.5</v>
      </c>
      <c r="F369" s="4">
        <v>0.159</v>
      </c>
      <c r="G369" s="3">
        <v>211.2</v>
      </c>
      <c r="H369" s="2">
        <v>10</v>
      </c>
      <c r="I369" s="2">
        <v>604</v>
      </c>
      <c r="J369" s="2">
        <v>127593</v>
      </c>
      <c r="K369" s="2">
        <v>3805</v>
      </c>
      <c r="L369">
        <v>16.504360999999999</v>
      </c>
      <c r="M369" s="1">
        <v>17.350000000000001</v>
      </c>
      <c r="N369" s="1">
        <v>40.770000000000003</v>
      </c>
      <c r="O369" s="1">
        <v>58.12</v>
      </c>
    </row>
    <row r="370" spans="1:15" x14ac:dyDescent="0.2">
      <c r="A370" t="s">
        <v>350</v>
      </c>
      <c r="B370" t="s">
        <v>378</v>
      </c>
      <c r="C370" s="5">
        <v>14232117</v>
      </c>
      <c r="D370">
        <v>2020</v>
      </c>
      <c r="E370" s="3">
        <v>0</v>
      </c>
      <c r="F370" s="4">
        <v>0</v>
      </c>
      <c r="G370" s="3">
        <v>0</v>
      </c>
      <c r="H370" s="2">
        <v>0</v>
      </c>
      <c r="I370" s="2">
        <v>0</v>
      </c>
      <c r="J370" s="2">
        <v>0</v>
      </c>
      <c r="K370" s="2">
        <v>1484</v>
      </c>
      <c r="L370">
        <v>0.68296699999999999</v>
      </c>
      <c r="M370" s="1">
        <v>1.68</v>
      </c>
      <c r="N370" s="1">
        <v>18.079999999999998</v>
      </c>
      <c r="O370" s="1">
        <v>19.75</v>
      </c>
    </row>
    <row r="371" spans="1:15" x14ac:dyDescent="0.2">
      <c r="A371" t="s">
        <v>350</v>
      </c>
      <c r="B371" t="s">
        <v>379</v>
      </c>
      <c r="C371" s="5">
        <v>14232119</v>
      </c>
      <c r="D371">
        <v>2020</v>
      </c>
      <c r="E371" s="3">
        <v>0.8</v>
      </c>
      <c r="F371" s="4">
        <v>5.0000000000000001E-3</v>
      </c>
      <c r="G371" s="3">
        <v>155.1</v>
      </c>
      <c r="H371" s="2">
        <v>6</v>
      </c>
      <c r="I371" s="2">
        <v>14</v>
      </c>
      <c r="J371" s="2">
        <v>2172</v>
      </c>
      <c r="K371" s="2">
        <v>2895</v>
      </c>
      <c r="L371">
        <v>0.73830600000000002</v>
      </c>
      <c r="M371" s="1">
        <v>3.24</v>
      </c>
      <c r="N371" s="1">
        <v>28.57</v>
      </c>
      <c r="O371" s="1">
        <v>31.81</v>
      </c>
    </row>
    <row r="372" spans="1:15" x14ac:dyDescent="0.2">
      <c r="A372" t="s">
        <v>350</v>
      </c>
      <c r="B372" t="s">
        <v>380</v>
      </c>
      <c r="C372" s="5">
        <v>14241101</v>
      </c>
      <c r="D372">
        <v>2020</v>
      </c>
      <c r="E372" s="3">
        <v>120.2</v>
      </c>
      <c r="F372" s="4">
        <v>1.357</v>
      </c>
      <c r="G372" s="3">
        <v>88.6</v>
      </c>
      <c r="H372" s="2">
        <v>12</v>
      </c>
      <c r="I372" s="2">
        <v>993</v>
      </c>
      <c r="J372" s="2">
        <v>87961</v>
      </c>
      <c r="K372" s="2">
        <v>732</v>
      </c>
      <c r="L372">
        <v>35.361207</v>
      </c>
      <c r="M372" s="1">
        <v>55.25</v>
      </c>
      <c r="N372" s="1">
        <v>4.57</v>
      </c>
      <c r="O372" s="1">
        <v>59.82</v>
      </c>
    </row>
    <row r="373" spans="1:15" x14ac:dyDescent="0.2">
      <c r="A373" t="s">
        <v>350</v>
      </c>
      <c r="B373" t="s">
        <v>381</v>
      </c>
      <c r="C373" s="5">
        <v>14662109</v>
      </c>
      <c r="D373">
        <v>2020</v>
      </c>
      <c r="E373" s="3">
        <v>0</v>
      </c>
      <c r="F373" s="4">
        <v>0</v>
      </c>
      <c r="G373" s="3">
        <v>0</v>
      </c>
      <c r="H373" s="2">
        <v>0</v>
      </c>
      <c r="I373" s="2">
        <v>0</v>
      </c>
      <c r="J373" s="2">
        <v>0</v>
      </c>
      <c r="K373" s="2">
        <v>2045</v>
      </c>
      <c r="L373">
        <v>1.9336</v>
      </c>
      <c r="M373" s="1">
        <v>4.03</v>
      </c>
      <c r="N373" s="1">
        <v>35.200000000000003</v>
      </c>
      <c r="O373" s="1">
        <v>39.229999999999997</v>
      </c>
    </row>
    <row r="374" spans="1:15" x14ac:dyDescent="0.2">
      <c r="A374" t="s">
        <v>350</v>
      </c>
      <c r="B374" t="s">
        <v>382</v>
      </c>
      <c r="C374" s="5">
        <v>14662113</v>
      </c>
      <c r="D374">
        <v>2020</v>
      </c>
      <c r="E374" s="3">
        <v>0</v>
      </c>
      <c r="F374" s="4">
        <v>0</v>
      </c>
      <c r="G374" s="3">
        <v>6</v>
      </c>
      <c r="H374" s="2">
        <v>1</v>
      </c>
      <c r="I374" s="2">
        <v>1</v>
      </c>
      <c r="J374" s="2">
        <v>6</v>
      </c>
      <c r="K374" s="2">
        <v>6078</v>
      </c>
      <c r="L374">
        <v>3.8533059999999999</v>
      </c>
      <c r="M374" s="1">
        <v>4.83</v>
      </c>
      <c r="N374" s="1">
        <v>59.5</v>
      </c>
      <c r="O374" s="1">
        <v>64.34</v>
      </c>
    </row>
    <row r="375" spans="1:15" x14ac:dyDescent="0.2">
      <c r="A375" t="s">
        <v>350</v>
      </c>
      <c r="B375" t="s">
        <v>383</v>
      </c>
      <c r="C375" s="5">
        <v>13751102</v>
      </c>
      <c r="D375">
        <v>2020</v>
      </c>
      <c r="E375" s="3">
        <v>138</v>
      </c>
      <c r="F375" s="4">
        <v>0.753</v>
      </c>
      <c r="G375" s="3">
        <v>183.3</v>
      </c>
      <c r="H375" s="2">
        <v>12</v>
      </c>
      <c r="I375" s="2">
        <v>1250</v>
      </c>
      <c r="J375" s="2">
        <v>229141</v>
      </c>
      <c r="K375" s="2">
        <v>1661</v>
      </c>
      <c r="L375">
        <v>47.210898999999998</v>
      </c>
      <c r="M375" s="1">
        <v>85.38</v>
      </c>
      <c r="N375" s="1">
        <v>15.62</v>
      </c>
      <c r="O375" s="1">
        <v>101.01</v>
      </c>
    </row>
    <row r="376" spans="1:15" x14ac:dyDescent="0.2">
      <c r="A376" t="s">
        <v>350</v>
      </c>
      <c r="B376" t="s">
        <v>384</v>
      </c>
      <c r="C376" s="5">
        <v>14502107</v>
      </c>
      <c r="D376">
        <v>2020</v>
      </c>
      <c r="E376" s="3">
        <v>33.1</v>
      </c>
      <c r="F376" s="4">
        <v>1.147</v>
      </c>
      <c r="G376" s="3">
        <v>28.8</v>
      </c>
      <c r="H376" s="2">
        <v>7</v>
      </c>
      <c r="I376" s="2">
        <v>4022</v>
      </c>
      <c r="J376" s="2">
        <v>115955</v>
      </c>
      <c r="K376" s="2">
        <v>3507</v>
      </c>
      <c r="L376">
        <v>3.4390390000000002</v>
      </c>
      <c r="M376" s="1">
        <v>13.76</v>
      </c>
      <c r="N376" s="1">
        <v>36.22</v>
      </c>
      <c r="O376" s="1">
        <v>49.98</v>
      </c>
    </row>
    <row r="377" spans="1:15" x14ac:dyDescent="0.2">
      <c r="A377" t="s">
        <v>350</v>
      </c>
      <c r="B377" t="s">
        <v>385</v>
      </c>
      <c r="C377" s="5">
        <v>14502108</v>
      </c>
      <c r="D377">
        <v>2020</v>
      </c>
      <c r="E377" s="3">
        <v>78.400000000000006</v>
      </c>
      <c r="F377" s="4">
        <v>0.83</v>
      </c>
      <c r="G377" s="3">
        <v>94.4</v>
      </c>
      <c r="H377" s="2">
        <v>7</v>
      </c>
      <c r="I377" s="2">
        <v>3432</v>
      </c>
      <c r="J377" s="2">
        <v>323890</v>
      </c>
      <c r="K377" s="2">
        <v>4133</v>
      </c>
      <c r="L377">
        <v>5.7261810000000004</v>
      </c>
      <c r="M377" s="1">
        <v>13.28</v>
      </c>
      <c r="N377" s="1">
        <v>42.89</v>
      </c>
      <c r="O377" s="1">
        <v>56.16</v>
      </c>
    </row>
    <row r="378" spans="1:15" x14ac:dyDescent="0.2">
      <c r="A378" t="s">
        <v>350</v>
      </c>
      <c r="B378" t="s">
        <v>386</v>
      </c>
      <c r="C378" s="5">
        <v>14502110</v>
      </c>
      <c r="D378">
        <v>2020</v>
      </c>
      <c r="E378" s="3">
        <v>0.1</v>
      </c>
      <c r="F378" s="4">
        <v>2E-3</v>
      </c>
      <c r="G378" s="3">
        <v>37</v>
      </c>
      <c r="H378" s="2">
        <v>1</v>
      </c>
      <c r="I378" s="2">
        <v>15</v>
      </c>
      <c r="J378" s="2">
        <v>555</v>
      </c>
      <c r="K378" s="2">
        <v>6896</v>
      </c>
      <c r="L378">
        <v>6.5107699999999999</v>
      </c>
      <c r="M378" s="1">
        <v>11.2</v>
      </c>
      <c r="N378" s="1">
        <v>57.31</v>
      </c>
      <c r="O378" s="1">
        <v>68.52</v>
      </c>
    </row>
    <row r="379" spans="1:15" x14ac:dyDescent="0.2">
      <c r="A379" t="s">
        <v>387</v>
      </c>
      <c r="B379" t="s">
        <v>388</v>
      </c>
      <c r="C379" s="5">
        <v>42031120</v>
      </c>
      <c r="D379">
        <v>2020</v>
      </c>
      <c r="E379" s="3">
        <v>133.69999999999999</v>
      </c>
      <c r="F379" s="4">
        <v>0.60899999999999999</v>
      </c>
      <c r="G379" s="3">
        <v>219.7</v>
      </c>
      <c r="H379" s="2">
        <v>4</v>
      </c>
      <c r="I379" s="2">
        <v>2865</v>
      </c>
      <c r="J379" s="2">
        <v>629415</v>
      </c>
      <c r="K379" s="2">
        <v>4707</v>
      </c>
      <c r="L379">
        <v>4.0682869999999998</v>
      </c>
      <c r="M379" s="1">
        <v>20.37</v>
      </c>
      <c r="N379" s="1">
        <v>19.100000000000001</v>
      </c>
      <c r="O379" s="1">
        <v>39.47</v>
      </c>
    </row>
    <row r="380" spans="1:15" x14ac:dyDescent="0.2">
      <c r="A380" t="s">
        <v>387</v>
      </c>
      <c r="B380" t="s">
        <v>389</v>
      </c>
      <c r="C380" s="5">
        <v>42031122</v>
      </c>
      <c r="D380">
        <v>2020</v>
      </c>
      <c r="E380" s="3">
        <v>38.1</v>
      </c>
      <c r="F380" s="4">
        <v>0.77500000000000002</v>
      </c>
      <c r="G380" s="3">
        <v>49.2</v>
      </c>
      <c r="H380" s="2">
        <v>4</v>
      </c>
      <c r="I380" s="2">
        <v>2780</v>
      </c>
      <c r="J380" s="2">
        <v>136810</v>
      </c>
      <c r="K380" s="2">
        <v>3589</v>
      </c>
      <c r="L380">
        <v>13.711118000000001</v>
      </c>
      <c r="M380" s="1">
        <v>21.88</v>
      </c>
      <c r="N380" s="1">
        <v>6.51</v>
      </c>
      <c r="O380" s="1">
        <v>28.39</v>
      </c>
    </row>
    <row r="381" spans="1:15" x14ac:dyDescent="0.2">
      <c r="A381" t="s">
        <v>387</v>
      </c>
      <c r="B381" t="s">
        <v>390</v>
      </c>
      <c r="C381" s="5">
        <v>42031123</v>
      </c>
      <c r="D381">
        <v>2020</v>
      </c>
      <c r="E381" s="3">
        <v>76.3</v>
      </c>
      <c r="F381" s="4">
        <v>1.111</v>
      </c>
      <c r="G381" s="3">
        <v>68.7</v>
      </c>
      <c r="H381" s="2">
        <v>5</v>
      </c>
      <c r="I381" s="2">
        <v>2595</v>
      </c>
      <c r="J381" s="2">
        <v>178205</v>
      </c>
      <c r="K381" s="2">
        <v>2336</v>
      </c>
      <c r="L381">
        <v>0.70785399999999998</v>
      </c>
      <c r="M381" s="1">
        <v>10.33</v>
      </c>
      <c r="N381" s="1">
        <v>8.35</v>
      </c>
      <c r="O381" s="1">
        <v>18.68</v>
      </c>
    </row>
    <row r="382" spans="1:15" x14ac:dyDescent="0.2">
      <c r="A382" t="s">
        <v>387</v>
      </c>
      <c r="B382" t="s">
        <v>391</v>
      </c>
      <c r="C382" s="5">
        <v>42031124</v>
      </c>
      <c r="D382">
        <v>2020</v>
      </c>
      <c r="E382" s="3">
        <v>82.3</v>
      </c>
      <c r="F382" s="4">
        <v>1.1519999999999999</v>
      </c>
      <c r="G382" s="3">
        <v>71.5</v>
      </c>
      <c r="H382" s="2">
        <v>9</v>
      </c>
      <c r="I382" s="2">
        <v>4704</v>
      </c>
      <c r="J382" s="2">
        <v>336277</v>
      </c>
      <c r="K382" s="2">
        <v>4084</v>
      </c>
      <c r="L382">
        <v>28.602077000000001</v>
      </c>
      <c r="M382" s="1">
        <v>35.11</v>
      </c>
      <c r="N382" s="1">
        <v>4.12</v>
      </c>
      <c r="O382" s="1">
        <v>39.22</v>
      </c>
    </row>
    <row r="383" spans="1:15" x14ac:dyDescent="0.2">
      <c r="A383" t="s">
        <v>387</v>
      </c>
      <c r="B383" t="s">
        <v>392</v>
      </c>
      <c r="C383" s="5">
        <v>42031125</v>
      </c>
      <c r="D383">
        <v>2020</v>
      </c>
      <c r="E383" s="3">
        <v>20.6</v>
      </c>
      <c r="F383" s="4">
        <v>0.78600000000000003</v>
      </c>
      <c r="G383" s="3">
        <v>26.1</v>
      </c>
      <c r="H383" s="2">
        <v>8</v>
      </c>
      <c r="I383" s="2">
        <v>3144</v>
      </c>
      <c r="J383" s="2">
        <v>82200</v>
      </c>
      <c r="K383" s="2">
        <v>3999</v>
      </c>
      <c r="L383">
        <v>37.698813000000001</v>
      </c>
      <c r="M383" s="1">
        <v>44.74</v>
      </c>
      <c r="N383" s="1">
        <v>3.91</v>
      </c>
      <c r="O383" s="1">
        <v>48.65</v>
      </c>
    </row>
    <row r="384" spans="1:15" x14ac:dyDescent="0.2">
      <c r="A384" t="s">
        <v>387</v>
      </c>
      <c r="B384" t="s">
        <v>393</v>
      </c>
      <c r="C384" s="5">
        <v>42261101</v>
      </c>
      <c r="D384">
        <v>2020</v>
      </c>
      <c r="E384" s="3">
        <v>43.2</v>
      </c>
      <c r="F384" s="4">
        <v>0.35299999999999998</v>
      </c>
      <c r="G384" s="3">
        <v>122.3</v>
      </c>
      <c r="H384" s="2">
        <v>7</v>
      </c>
      <c r="I384" s="2">
        <v>575</v>
      </c>
      <c r="J384" s="2">
        <v>70296</v>
      </c>
      <c r="K384" s="2">
        <v>1628</v>
      </c>
      <c r="L384">
        <v>35.644955000000003</v>
      </c>
      <c r="M384" s="1">
        <v>51.68</v>
      </c>
      <c r="N384" s="1">
        <v>7.83</v>
      </c>
      <c r="O384" s="1">
        <v>59.51</v>
      </c>
    </row>
    <row r="385" spans="1:15" x14ac:dyDescent="0.2">
      <c r="A385" t="s">
        <v>387</v>
      </c>
      <c r="B385" t="s">
        <v>394</v>
      </c>
      <c r="C385" s="5">
        <v>42711102</v>
      </c>
      <c r="D385">
        <v>2020</v>
      </c>
      <c r="E385" s="3">
        <v>300.8</v>
      </c>
      <c r="F385" s="4">
        <v>3.5379999999999998</v>
      </c>
      <c r="G385" s="3">
        <v>85</v>
      </c>
      <c r="H385" s="2">
        <v>15</v>
      </c>
      <c r="I385" s="2">
        <v>7643</v>
      </c>
      <c r="J385" s="2">
        <v>649729</v>
      </c>
      <c r="K385" s="2">
        <v>2160</v>
      </c>
      <c r="L385">
        <v>26.176428999999999</v>
      </c>
      <c r="M385" s="1">
        <v>45.31</v>
      </c>
      <c r="N385" s="1">
        <v>8.4499999999999993</v>
      </c>
      <c r="O385" s="1">
        <v>53.75</v>
      </c>
    </row>
    <row r="386" spans="1:15" x14ac:dyDescent="0.2">
      <c r="A386" t="s">
        <v>387</v>
      </c>
      <c r="B386" t="s">
        <v>395</v>
      </c>
      <c r="C386" s="5">
        <v>43091102</v>
      </c>
      <c r="D386">
        <v>2020</v>
      </c>
      <c r="E386" s="3">
        <v>0</v>
      </c>
      <c r="F386" s="4">
        <v>1E-3</v>
      </c>
      <c r="G386" s="3">
        <v>43</v>
      </c>
      <c r="H386" s="2">
        <v>1</v>
      </c>
      <c r="I386" s="2">
        <v>2</v>
      </c>
      <c r="J386" s="2">
        <v>86</v>
      </c>
      <c r="K386" s="2">
        <v>3594</v>
      </c>
      <c r="L386">
        <v>5.991034</v>
      </c>
      <c r="M386" s="1">
        <v>13.03</v>
      </c>
      <c r="N386" s="1">
        <v>13.08</v>
      </c>
      <c r="O386" s="1">
        <v>26.11</v>
      </c>
    </row>
    <row r="387" spans="1:15" x14ac:dyDescent="0.2">
      <c r="A387" t="s">
        <v>387</v>
      </c>
      <c r="B387" t="s">
        <v>396</v>
      </c>
      <c r="C387" s="5">
        <v>43091103</v>
      </c>
      <c r="D387">
        <v>2020</v>
      </c>
      <c r="E387" s="3">
        <v>18.899999999999999</v>
      </c>
      <c r="F387" s="4">
        <v>0.27300000000000002</v>
      </c>
      <c r="G387" s="3">
        <v>69.099999999999994</v>
      </c>
      <c r="H387" s="2">
        <v>4</v>
      </c>
      <c r="I387" s="2">
        <v>604</v>
      </c>
      <c r="J387" s="2">
        <v>41762</v>
      </c>
      <c r="K387" s="2">
        <v>2212</v>
      </c>
      <c r="L387">
        <v>0.80908000000000002</v>
      </c>
      <c r="M387" s="1">
        <v>7.87</v>
      </c>
      <c r="N387" s="1">
        <v>7.39</v>
      </c>
      <c r="O387" s="1">
        <v>15.26</v>
      </c>
    </row>
    <row r="388" spans="1:15" x14ac:dyDescent="0.2">
      <c r="A388" t="s">
        <v>387</v>
      </c>
      <c r="B388" t="s">
        <v>397</v>
      </c>
      <c r="C388" s="5">
        <v>43091104</v>
      </c>
      <c r="D388">
        <v>2020</v>
      </c>
      <c r="E388" s="3">
        <v>85.5</v>
      </c>
      <c r="F388" s="4">
        <v>0.96599999999999997</v>
      </c>
      <c r="G388" s="3">
        <v>88.6</v>
      </c>
      <c r="H388" s="2">
        <v>12</v>
      </c>
      <c r="I388" s="2">
        <v>2469</v>
      </c>
      <c r="J388" s="2">
        <v>218645</v>
      </c>
      <c r="K388" s="2">
        <v>2557</v>
      </c>
      <c r="L388">
        <v>0.24266199999999999</v>
      </c>
      <c r="M388" s="1">
        <v>18.3</v>
      </c>
      <c r="N388" s="1">
        <v>11.57</v>
      </c>
      <c r="O388" s="1">
        <v>29.87</v>
      </c>
    </row>
    <row r="389" spans="1:15" x14ac:dyDescent="0.2">
      <c r="A389" t="s">
        <v>387</v>
      </c>
      <c r="B389" t="s">
        <v>398</v>
      </c>
      <c r="C389" s="5">
        <v>42481101</v>
      </c>
      <c r="D389">
        <v>2020</v>
      </c>
      <c r="E389" s="3">
        <v>28.4</v>
      </c>
      <c r="F389" s="4">
        <v>0.48799999999999999</v>
      </c>
      <c r="G389" s="3">
        <v>58.1</v>
      </c>
      <c r="H389" s="2">
        <v>4</v>
      </c>
      <c r="I389" s="2">
        <v>1377</v>
      </c>
      <c r="J389" s="2">
        <v>80072</v>
      </c>
      <c r="K389" s="2">
        <v>2819</v>
      </c>
      <c r="L389">
        <v>7.119637</v>
      </c>
      <c r="M389" s="1">
        <v>11.74</v>
      </c>
      <c r="N389" s="1">
        <v>15.48</v>
      </c>
      <c r="O389" s="1">
        <v>27.22</v>
      </c>
    </row>
    <row r="390" spans="1:15" x14ac:dyDescent="0.2">
      <c r="A390" t="s">
        <v>387</v>
      </c>
      <c r="B390" t="s">
        <v>399</v>
      </c>
      <c r="C390" s="5">
        <v>42481103</v>
      </c>
      <c r="D390">
        <v>2020</v>
      </c>
      <c r="E390" s="3">
        <v>5.6</v>
      </c>
      <c r="F390" s="4">
        <v>3.7999999999999999E-2</v>
      </c>
      <c r="G390" s="3">
        <v>144.69999999999999</v>
      </c>
      <c r="H390" s="2">
        <v>1</v>
      </c>
      <c r="I390" s="2">
        <v>71</v>
      </c>
      <c r="J390" s="2">
        <v>10277</v>
      </c>
      <c r="K390" s="2">
        <v>1846</v>
      </c>
      <c r="L390">
        <v>0.78393100000000004</v>
      </c>
      <c r="M390" s="1">
        <v>2.74</v>
      </c>
      <c r="N390" s="1">
        <v>14.13</v>
      </c>
      <c r="O390" s="1">
        <v>16.87</v>
      </c>
    </row>
    <row r="391" spans="1:15" x14ac:dyDescent="0.2">
      <c r="A391" t="s">
        <v>387</v>
      </c>
      <c r="B391" t="s">
        <v>400</v>
      </c>
      <c r="C391" s="5">
        <v>42481105</v>
      </c>
      <c r="D391">
        <v>2020</v>
      </c>
      <c r="E391" s="3">
        <v>13.7</v>
      </c>
      <c r="F391" s="4">
        <v>0.16600000000000001</v>
      </c>
      <c r="G391" s="3">
        <v>82.4</v>
      </c>
      <c r="H391" s="2">
        <v>4</v>
      </c>
      <c r="I391" s="2">
        <v>735</v>
      </c>
      <c r="J391" s="2">
        <v>60599</v>
      </c>
      <c r="K391" s="2">
        <v>4437</v>
      </c>
      <c r="L391">
        <v>5.4303030000000003</v>
      </c>
      <c r="M391" s="1">
        <v>20.16</v>
      </c>
      <c r="N391" s="1">
        <v>16.86</v>
      </c>
      <c r="O391" s="1">
        <v>37.020000000000003</v>
      </c>
    </row>
    <row r="392" spans="1:15" x14ac:dyDescent="0.2">
      <c r="A392" t="s">
        <v>387</v>
      </c>
      <c r="B392" t="s">
        <v>401</v>
      </c>
      <c r="C392" s="5">
        <v>42991104</v>
      </c>
      <c r="D392">
        <v>2020</v>
      </c>
      <c r="E392" s="3">
        <v>5.2</v>
      </c>
      <c r="F392" s="4">
        <v>0.13500000000000001</v>
      </c>
      <c r="G392" s="3">
        <v>38.799999999999997</v>
      </c>
      <c r="H392" s="2">
        <v>4</v>
      </c>
      <c r="I392" s="2">
        <v>273</v>
      </c>
      <c r="J392" s="2">
        <v>10594</v>
      </c>
      <c r="K392" s="2">
        <v>2021</v>
      </c>
      <c r="L392">
        <v>0.45734900000000001</v>
      </c>
      <c r="M392" s="1">
        <v>12.97</v>
      </c>
      <c r="N392" s="1">
        <v>3.44</v>
      </c>
      <c r="O392" s="1">
        <v>16.41</v>
      </c>
    </row>
    <row r="393" spans="1:15" x14ac:dyDescent="0.2">
      <c r="A393" t="s">
        <v>387</v>
      </c>
      <c r="B393" t="s">
        <v>402</v>
      </c>
      <c r="C393" s="5">
        <v>42991105</v>
      </c>
      <c r="D393">
        <v>2020</v>
      </c>
      <c r="E393" s="3">
        <v>39.299999999999997</v>
      </c>
      <c r="F393" s="4">
        <v>0.80800000000000005</v>
      </c>
      <c r="G393" s="3">
        <v>48.6</v>
      </c>
      <c r="H393" s="2">
        <v>3</v>
      </c>
      <c r="I393" s="2">
        <v>2295</v>
      </c>
      <c r="J393" s="2">
        <v>111597</v>
      </c>
      <c r="K393" s="2">
        <v>2842</v>
      </c>
      <c r="L393">
        <v>12.023536999999999</v>
      </c>
      <c r="M393" s="1">
        <v>21.48</v>
      </c>
      <c r="N393" s="1">
        <v>18.399999999999999</v>
      </c>
      <c r="O393" s="1">
        <v>39.880000000000003</v>
      </c>
    </row>
    <row r="394" spans="1:15" x14ac:dyDescent="0.2">
      <c r="A394" t="s">
        <v>387</v>
      </c>
      <c r="B394" t="s">
        <v>403</v>
      </c>
      <c r="C394" s="5">
        <v>42991106</v>
      </c>
      <c r="D394">
        <v>2020</v>
      </c>
      <c r="E394" s="3">
        <v>10.3</v>
      </c>
      <c r="F394" s="4">
        <v>5.1999999999999998E-2</v>
      </c>
      <c r="G394" s="3">
        <v>200.8</v>
      </c>
      <c r="H394" s="2">
        <v>3</v>
      </c>
      <c r="I394" s="2">
        <v>228</v>
      </c>
      <c r="J394" s="2">
        <v>45779</v>
      </c>
      <c r="K394" s="2">
        <v>4424</v>
      </c>
      <c r="L394">
        <v>2.274429</v>
      </c>
      <c r="M394" s="1">
        <v>15.78</v>
      </c>
      <c r="N394" s="1">
        <v>18.05</v>
      </c>
      <c r="O394" s="1">
        <v>33.83</v>
      </c>
    </row>
    <row r="395" spans="1:15" x14ac:dyDescent="0.2">
      <c r="A395" t="s">
        <v>387</v>
      </c>
      <c r="B395" t="s">
        <v>404</v>
      </c>
      <c r="C395" s="5">
        <v>42991107</v>
      </c>
      <c r="D395">
        <v>2020</v>
      </c>
      <c r="E395" s="3">
        <v>62.9</v>
      </c>
      <c r="F395" s="4">
        <v>0.35299999999999998</v>
      </c>
      <c r="G395" s="3">
        <v>178.1</v>
      </c>
      <c r="H395" s="2">
        <v>4</v>
      </c>
      <c r="I395" s="2">
        <v>849</v>
      </c>
      <c r="J395" s="2">
        <v>151182</v>
      </c>
      <c r="K395" s="2">
        <v>2404</v>
      </c>
      <c r="L395">
        <v>3.2931000000000002E-2</v>
      </c>
      <c r="M395" s="1">
        <v>8.33</v>
      </c>
      <c r="N395" s="1">
        <v>11.59</v>
      </c>
      <c r="O395" s="1">
        <v>19.920000000000002</v>
      </c>
    </row>
    <row r="396" spans="1:15" x14ac:dyDescent="0.2">
      <c r="A396" t="s">
        <v>387</v>
      </c>
      <c r="B396" t="s">
        <v>405</v>
      </c>
      <c r="C396" s="5">
        <v>43141101</v>
      </c>
      <c r="D396">
        <v>2020</v>
      </c>
      <c r="E396" s="3">
        <v>435</v>
      </c>
      <c r="F396" s="4">
        <v>0.95199999999999996</v>
      </c>
      <c r="G396" s="3">
        <v>456.9</v>
      </c>
      <c r="H396" s="2">
        <v>25</v>
      </c>
      <c r="I396" s="2">
        <v>2003</v>
      </c>
      <c r="J396" s="2">
        <v>915240</v>
      </c>
      <c r="K396" s="2">
        <v>2104</v>
      </c>
      <c r="L396">
        <v>97.267111</v>
      </c>
      <c r="M396" s="1">
        <v>106.54</v>
      </c>
      <c r="N396" s="1">
        <v>4.1399999999999997</v>
      </c>
      <c r="O396" s="1">
        <v>110.68</v>
      </c>
    </row>
    <row r="397" spans="1:15" x14ac:dyDescent="0.2">
      <c r="A397" t="s">
        <v>387</v>
      </c>
      <c r="B397" t="s">
        <v>406</v>
      </c>
      <c r="C397" s="5">
        <v>42021102</v>
      </c>
      <c r="D397">
        <v>2020</v>
      </c>
      <c r="E397" s="3">
        <v>4</v>
      </c>
      <c r="F397" s="4">
        <v>1.2E-2</v>
      </c>
      <c r="G397" s="3">
        <v>326.7</v>
      </c>
      <c r="H397" s="2">
        <v>5</v>
      </c>
      <c r="I397" s="2">
        <v>46</v>
      </c>
      <c r="J397" s="2">
        <v>15026</v>
      </c>
      <c r="K397" s="2">
        <v>3768</v>
      </c>
      <c r="L397">
        <v>0.83750500000000005</v>
      </c>
      <c r="M397" s="1">
        <v>32.15</v>
      </c>
      <c r="N397" s="1">
        <v>5.45</v>
      </c>
      <c r="O397" s="1">
        <v>37.6</v>
      </c>
    </row>
    <row r="398" spans="1:15" x14ac:dyDescent="0.2">
      <c r="A398" t="s">
        <v>387</v>
      </c>
      <c r="B398" t="s">
        <v>407</v>
      </c>
      <c r="C398" s="5">
        <v>42211104</v>
      </c>
      <c r="D398">
        <v>2020</v>
      </c>
      <c r="E398" s="3">
        <v>4.8</v>
      </c>
      <c r="F398" s="4">
        <v>2.5000000000000001E-2</v>
      </c>
      <c r="G398" s="3">
        <v>187.4</v>
      </c>
      <c r="H398" s="2">
        <v>19</v>
      </c>
      <c r="I398" s="2">
        <v>61</v>
      </c>
      <c r="J398" s="2">
        <v>11432</v>
      </c>
      <c r="K398" s="2">
        <v>2396</v>
      </c>
      <c r="L398">
        <v>4.1033059999999999</v>
      </c>
      <c r="M398" s="1">
        <v>23.08</v>
      </c>
      <c r="N398" s="1">
        <v>22.72</v>
      </c>
      <c r="O398" s="1">
        <v>45.8</v>
      </c>
    </row>
    <row r="399" spans="1:15" x14ac:dyDescent="0.2">
      <c r="A399" t="s">
        <v>387</v>
      </c>
      <c r="B399" t="s">
        <v>408</v>
      </c>
      <c r="C399" s="5">
        <v>42291101</v>
      </c>
      <c r="D399">
        <v>2020</v>
      </c>
      <c r="E399" s="3">
        <v>603</v>
      </c>
      <c r="F399" s="4">
        <v>0.97499999999999998</v>
      </c>
      <c r="G399" s="3">
        <v>618.4</v>
      </c>
      <c r="H399" s="2">
        <v>16</v>
      </c>
      <c r="I399" s="2">
        <v>2078</v>
      </c>
      <c r="J399" s="2">
        <v>1285097</v>
      </c>
      <c r="K399" s="2">
        <v>2131</v>
      </c>
      <c r="L399">
        <v>72.688385999999994</v>
      </c>
      <c r="M399" s="1">
        <v>119.87</v>
      </c>
      <c r="N399" s="1">
        <v>13.35</v>
      </c>
      <c r="O399" s="1">
        <v>133.22999999999999</v>
      </c>
    </row>
    <row r="400" spans="1:15" x14ac:dyDescent="0.2">
      <c r="A400" t="s">
        <v>387</v>
      </c>
      <c r="B400" t="s">
        <v>409</v>
      </c>
      <c r="C400" s="5">
        <v>43291104</v>
      </c>
      <c r="D400">
        <v>2020</v>
      </c>
      <c r="E400" s="3">
        <v>24.2</v>
      </c>
      <c r="F400" s="4">
        <v>0.17599999999999999</v>
      </c>
      <c r="G400" s="3">
        <v>137.4</v>
      </c>
      <c r="H400" s="2">
        <v>8</v>
      </c>
      <c r="I400" s="2">
        <v>352</v>
      </c>
      <c r="J400" s="2">
        <v>48354</v>
      </c>
      <c r="K400" s="2">
        <v>1998</v>
      </c>
      <c r="L400">
        <v>29.643297</v>
      </c>
      <c r="M400" s="1">
        <v>51.16</v>
      </c>
      <c r="N400" s="1">
        <v>19.920000000000002</v>
      </c>
      <c r="O400" s="1">
        <v>71.069999999999993</v>
      </c>
    </row>
    <row r="401" spans="1:15" x14ac:dyDescent="0.2">
      <c r="A401" t="s">
        <v>387</v>
      </c>
      <c r="B401" t="s">
        <v>410</v>
      </c>
      <c r="C401" s="5">
        <v>43291105</v>
      </c>
      <c r="D401">
        <v>2020</v>
      </c>
      <c r="E401" s="3">
        <v>14</v>
      </c>
      <c r="F401" s="4">
        <v>0.11700000000000001</v>
      </c>
      <c r="G401" s="3">
        <v>120.3</v>
      </c>
      <c r="H401" s="2">
        <v>6</v>
      </c>
      <c r="I401" s="2">
        <v>243</v>
      </c>
      <c r="J401" s="2">
        <v>29231</v>
      </c>
      <c r="K401" s="2">
        <v>2081</v>
      </c>
      <c r="L401">
        <v>23.845213000000001</v>
      </c>
      <c r="M401" s="1">
        <v>70.349999999999994</v>
      </c>
      <c r="N401" s="1">
        <v>7.87</v>
      </c>
      <c r="O401" s="1">
        <v>78.22</v>
      </c>
    </row>
    <row r="402" spans="1:15" x14ac:dyDescent="0.2">
      <c r="A402" t="s">
        <v>387</v>
      </c>
      <c r="B402" t="s">
        <v>411</v>
      </c>
      <c r="C402" s="5">
        <v>43292103</v>
      </c>
      <c r="D402">
        <v>2020</v>
      </c>
      <c r="E402" s="3">
        <v>90.4</v>
      </c>
      <c r="F402" s="4">
        <v>1.0129999999999999</v>
      </c>
      <c r="G402" s="3">
        <v>89.2</v>
      </c>
      <c r="H402" s="2">
        <v>32</v>
      </c>
      <c r="I402" s="2">
        <v>4746</v>
      </c>
      <c r="J402" s="2">
        <v>423536</v>
      </c>
      <c r="K402" s="2">
        <v>4684</v>
      </c>
      <c r="L402">
        <v>47.334707000000002</v>
      </c>
      <c r="M402" s="1">
        <v>78.83</v>
      </c>
      <c r="N402" s="1">
        <v>40.93</v>
      </c>
      <c r="O402" s="1">
        <v>119.76</v>
      </c>
    </row>
    <row r="403" spans="1:15" x14ac:dyDescent="0.2">
      <c r="A403" t="s">
        <v>387</v>
      </c>
      <c r="B403" t="s">
        <v>412</v>
      </c>
      <c r="C403" s="5">
        <v>42011101</v>
      </c>
      <c r="D403">
        <v>2020</v>
      </c>
      <c r="E403" s="3">
        <v>32.1</v>
      </c>
      <c r="F403" s="4">
        <v>0.65700000000000003</v>
      </c>
      <c r="G403" s="3">
        <v>48.8</v>
      </c>
      <c r="H403" s="2">
        <v>7</v>
      </c>
      <c r="I403" s="2">
        <v>2641</v>
      </c>
      <c r="J403" s="2">
        <v>128903</v>
      </c>
      <c r="K403" s="2">
        <v>4018</v>
      </c>
      <c r="L403">
        <v>9.5826410000000006</v>
      </c>
      <c r="M403" s="1">
        <v>23.56</v>
      </c>
      <c r="N403" s="1">
        <v>8.18</v>
      </c>
      <c r="O403" s="1">
        <v>31.74</v>
      </c>
    </row>
    <row r="404" spans="1:15" x14ac:dyDescent="0.2">
      <c r="A404" t="s">
        <v>387</v>
      </c>
      <c r="B404" t="s">
        <v>413</v>
      </c>
      <c r="C404" s="5">
        <v>42011104</v>
      </c>
      <c r="D404">
        <v>2020</v>
      </c>
      <c r="E404" s="3">
        <v>42.6</v>
      </c>
      <c r="F404" s="4">
        <v>0.22</v>
      </c>
      <c r="G404" s="3">
        <v>193.6</v>
      </c>
      <c r="H404" s="2">
        <v>7</v>
      </c>
      <c r="I404" s="2">
        <v>968</v>
      </c>
      <c r="J404" s="2">
        <v>187387</v>
      </c>
      <c r="K404" s="2">
        <v>4395</v>
      </c>
      <c r="L404">
        <v>12.975895</v>
      </c>
      <c r="M404" s="1">
        <v>24.91</v>
      </c>
      <c r="N404" s="1">
        <v>7.53</v>
      </c>
      <c r="O404" s="1">
        <v>32.44</v>
      </c>
    </row>
    <row r="405" spans="1:15" x14ac:dyDescent="0.2">
      <c r="A405" t="s">
        <v>387</v>
      </c>
      <c r="B405" t="s">
        <v>414</v>
      </c>
      <c r="C405" s="5">
        <v>42011105</v>
      </c>
      <c r="D405">
        <v>2020</v>
      </c>
      <c r="E405" s="3">
        <v>7.7</v>
      </c>
      <c r="F405" s="4">
        <v>6.4000000000000001E-2</v>
      </c>
      <c r="G405" s="3">
        <v>120</v>
      </c>
      <c r="H405" s="2">
        <v>4</v>
      </c>
      <c r="I405" s="2">
        <v>198</v>
      </c>
      <c r="J405" s="2">
        <v>23764</v>
      </c>
      <c r="K405" s="2">
        <v>3106</v>
      </c>
      <c r="L405">
        <v>1.974726</v>
      </c>
      <c r="M405" s="1">
        <v>23.03</v>
      </c>
      <c r="N405" s="1">
        <v>19.11</v>
      </c>
      <c r="O405" s="1">
        <v>42.14</v>
      </c>
    </row>
    <row r="406" spans="1:15" x14ac:dyDescent="0.2">
      <c r="A406" t="s">
        <v>387</v>
      </c>
      <c r="B406" t="s">
        <v>415</v>
      </c>
      <c r="C406" s="5">
        <v>42011106</v>
      </c>
      <c r="D406">
        <v>2020</v>
      </c>
      <c r="E406" s="3">
        <v>49.4</v>
      </c>
      <c r="F406" s="4">
        <v>0.56999999999999995</v>
      </c>
      <c r="G406" s="3">
        <v>86.6</v>
      </c>
      <c r="H406" s="2">
        <v>10</v>
      </c>
      <c r="I406" s="2">
        <v>2611</v>
      </c>
      <c r="J406" s="2">
        <v>226061</v>
      </c>
      <c r="K406" s="2">
        <v>4578</v>
      </c>
      <c r="L406">
        <v>4.0807060000000002</v>
      </c>
      <c r="M406" s="1">
        <v>21</v>
      </c>
      <c r="N406" s="1">
        <v>6.99</v>
      </c>
      <c r="O406" s="1">
        <v>27.99</v>
      </c>
    </row>
    <row r="407" spans="1:15" x14ac:dyDescent="0.2">
      <c r="A407" t="s">
        <v>387</v>
      </c>
      <c r="B407" t="s">
        <v>416</v>
      </c>
      <c r="C407" s="5">
        <v>42011107</v>
      </c>
      <c r="D407">
        <v>2020</v>
      </c>
      <c r="E407" s="3">
        <v>8.1</v>
      </c>
      <c r="F407" s="4">
        <v>0.17399999999999999</v>
      </c>
      <c r="G407" s="3">
        <v>46.5</v>
      </c>
      <c r="H407" s="2">
        <v>4</v>
      </c>
      <c r="I407" s="2">
        <v>799</v>
      </c>
      <c r="J407" s="2">
        <v>37122</v>
      </c>
      <c r="K407" s="2">
        <v>4603</v>
      </c>
      <c r="L407">
        <v>22.081913</v>
      </c>
      <c r="M407" s="1">
        <v>29.17</v>
      </c>
      <c r="N407" s="1">
        <v>11.92</v>
      </c>
      <c r="O407" s="1">
        <v>41.08</v>
      </c>
    </row>
    <row r="408" spans="1:15" x14ac:dyDescent="0.2">
      <c r="A408" t="s">
        <v>387</v>
      </c>
      <c r="B408" t="s">
        <v>417</v>
      </c>
      <c r="C408" s="5">
        <v>42011108</v>
      </c>
      <c r="D408">
        <v>2020</v>
      </c>
      <c r="E408" s="3">
        <v>23</v>
      </c>
      <c r="F408" s="4">
        <v>0.223</v>
      </c>
      <c r="G408" s="3">
        <v>103.2</v>
      </c>
      <c r="H408" s="2">
        <v>6</v>
      </c>
      <c r="I408" s="2">
        <v>1394</v>
      </c>
      <c r="J408" s="2">
        <v>143878</v>
      </c>
      <c r="K408" s="2">
        <v>6255</v>
      </c>
      <c r="L408">
        <v>41.180461000000001</v>
      </c>
      <c r="M408" s="1">
        <v>46.72</v>
      </c>
      <c r="N408" s="1">
        <v>6.85</v>
      </c>
      <c r="O408" s="1">
        <v>53.57</v>
      </c>
    </row>
    <row r="409" spans="1:15" x14ac:dyDescent="0.2">
      <c r="A409" t="s">
        <v>387</v>
      </c>
      <c r="B409" t="s">
        <v>418</v>
      </c>
      <c r="C409" s="5">
        <v>42011109</v>
      </c>
      <c r="D409">
        <v>2020</v>
      </c>
      <c r="E409" s="3">
        <v>53.9</v>
      </c>
      <c r="F409" s="4">
        <v>0.63500000000000001</v>
      </c>
      <c r="G409" s="3">
        <v>84.9</v>
      </c>
      <c r="H409" s="2">
        <v>10</v>
      </c>
      <c r="I409" s="2">
        <v>2152</v>
      </c>
      <c r="J409" s="2">
        <v>182611</v>
      </c>
      <c r="K409" s="2">
        <v>3387</v>
      </c>
      <c r="L409">
        <v>10.368268</v>
      </c>
      <c r="M409" s="1">
        <v>26.25</v>
      </c>
      <c r="N409" s="1">
        <v>6.94</v>
      </c>
      <c r="O409" s="1">
        <v>33.19</v>
      </c>
    </row>
    <row r="410" spans="1:15" x14ac:dyDescent="0.2">
      <c r="A410" t="s">
        <v>387</v>
      </c>
      <c r="B410" t="s">
        <v>419</v>
      </c>
      <c r="C410" s="5">
        <v>42491101</v>
      </c>
      <c r="D410">
        <v>2020</v>
      </c>
      <c r="E410" s="3">
        <v>160.19999999999999</v>
      </c>
      <c r="F410" s="4">
        <v>1.103</v>
      </c>
      <c r="G410" s="3">
        <v>145.30000000000001</v>
      </c>
      <c r="H410" s="2">
        <v>3</v>
      </c>
      <c r="I410" s="2">
        <v>2857</v>
      </c>
      <c r="J410" s="2">
        <v>415124</v>
      </c>
      <c r="K410" s="2">
        <v>2591</v>
      </c>
      <c r="L410">
        <v>1.5479130000000001</v>
      </c>
      <c r="M410" s="1">
        <v>6.66</v>
      </c>
      <c r="N410" s="1">
        <v>9.5500000000000007</v>
      </c>
      <c r="O410" s="1">
        <v>16.22</v>
      </c>
    </row>
    <row r="411" spans="1:15" x14ac:dyDescent="0.2">
      <c r="A411" t="s">
        <v>387</v>
      </c>
      <c r="B411" t="s">
        <v>420</v>
      </c>
      <c r="C411" s="5">
        <v>42491102</v>
      </c>
      <c r="D411">
        <v>2020</v>
      </c>
      <c r="E411" s="3">
        <v>46.9</v>
      </c>
      <c r="F411" s="4">
        <v>0.69699999999999995</v>
      </c>
      <c r="G411" s="3">
        <v>67.2</v>
      </c>
      <c r="H411" s="2">
        <v>14</v>
      </c>
      <c r="I411" s="2">
        <v>2571</v>
      </c>
      <c r="J411" s="2">
        <v>172872</v>
      </c>
      <c r="K411" s="2">
        <v>3687</v>
      </c>
      <c r="L411">
        <v>9.8276699999999995</v>
      </c>
      <c r="M411" s="1">
        <v>17.97</v>
      </c>
      <c r="N411" s="1">
        <v>9.2200000000000006</v>
      </c>
      <c r="O411" s="1">
        <v>27.18</v>
      </c>
    </row>
    <row r="412" spans="1:15" x14ac:dyDescent="0.2">
      <c r="A412" t="s">
        <v>387</v>
      </c>
      <c r="B412" t="s">
        <v>421</v>
      </c>
      <c r="C412" s="5">
        <v>43432102</v>
      </c>
      <c r="D412">
        <v>2020</v>
      </c>
      <c r="E412" s="3">
        <v>231.7</v>
      </c>
      <c r="F412" s="4">
        <v>3.1139999999999999</v>
      </c>
      <c r="G412" s="3">
        <v>74.400000000000006</v>
      </c>
      <c r="H412" s="2">
        <v>21</v>
      </c>
      <c r="I412" s="2">
        <v>4195</v>
      </c>
      <c r="J412" s="2">
        <v>312148</v>
      </c>
      <c r="K412" s="2">
        <v>1347</v>
      </c>
      <c r="L412">
        <v>60.020375000000001</v>
      </c>
      <c r="M412" s="1">
        <v>109.3</v>
      </c>
      <c r="N412" s="1">
        <v>20.05</v>
      </c>
      <c r="O412" s="1">
        <v>129.35</v>
      </c>
    </row>
    <row r="413" spans="1:15" x14ac:dyDescent="0.2">
      <c r="A413" t="s">
        <v>387</v>
      </c>
      <c r="B413" t="s">
        <v>422</v>
      </c>
      <c r="C413" s="5">
        <v>43432104</v>
      </c>
      <c r="D413">
        <v>2020</v>
      </c>
      <c r="E413" s="3">
        <v>248</v>
      </c>
      <c r="F413" s="4">
        <v>2.2650000000000001</v>
      </c>
      <c r="G413" s="3">
        <v>109.5</v>
      </c>
      <c r="H413" s="2">
        <v>43</v>
      </c>
      <c r="I413" s="2">
        <v>8622</v>
      </c>
      <c r="J413" s="2">
        <v>944093</v>
      </c>
      <c r="K413" s="2">
        <v>3807</v>
      </c>
      <c r="L413">
        <v>120.44396</v>
      </c>
      <c r="M413" s="1">
        <v>140.47999999999999</v>
      </c>
      <c r="N413" s="1">
        <v>12.89</v>
      </c>
      <c r="O413" s="1">
        <v>153.37</v>
      </c>
    </row>
    <row r="414" spans="1:15" x14ac:dyDescent="0.2">
      <c r="A414" t="s">
        <v>387</v>
      </c>
      <c r="B414" t="s">
        <v>423</v>
      </c>
      <c r="C414" s="5">
        <v>43201101</v>
      </c>
      <c r="D414">
        <v>2020</v>
      </c>
      <c r="E414" s="3">
        <v>51.8</v>
      </c>
      <c r="F414" s="4">
        <v>1.081</v>
      </c>
      <c r="G414" s="3">
        <v>47.9</v>
      </c>
      <c r="H414" s="2">
        <v>3</v>
      </c>
      <c r="I414" s="2">
        <v>5346</v>
      </c>
      <c r="J414" s="2">
        <v>256056</v>
      </c>
      <c r="K414" s="2">
        <v>4946</v>
      </c>
      <c r="L414">
        <v>4.4161400000000004</v>
      </c>
      <c r="M414" s="1">
        <v>21.99</v>
      </c>
      <c r="N414" s="1">
        <v>13.53</v>
      </c>
      <c r="O414" s="1">
        <v>35.520000000000003</v>
      </c>
    </row>
    <row r="415" spans="1:15" x14ac:dyDescent="0.2">
      <c r="A415" t="s">
        <v>387</v>
      </c>
      <c r="B415" t="s">
        <v>424</v>
      </c>
      <c r="C415" s="5">
        <v>43201102</v>
      </c>
      <c r="D415">
        <v>2020</v>
      </c>
      <c r="E415" s="3">
        <v>23.9</v>
      </c>
      <c r="F415" s="4">
        <v>0.187</v>
      </c>
      <c r="G415" s="3">
        <v>127.9</v>
      </c>
      <c r="H415" s="2">
        <v>15</v>
      </c>
      <c r="I415" s="2">
        <v>740</v>
      </c>
      <c r="J415" s="2">
        <v>94646</v>
      </c>
      <c r="K415" s="2">
        <v>3965</v>
      </c>
      <c r="L415">
        <v>22.414166000000002</v>
      </c>
      <c r="M415" s="1">
        <v>37.28</v>
      </c>
      <c r="N415" s="1">
        <v>15.19</v>
      </c>
      <c r="O415" s="1">
        <v>52.47</v>
      </c>
    </row>
    <row r="416" spans="1:15" x14ac:dyDescent="0.2">
      <c r="A416" t="s">
        <v>387</v>
      </c>
      <c r="B416" t="s">
        <v>8</v>
      </c>
      <c r="C416" s="5">
        <v>43150241</v>
      </c>
      <c r="D416">
        <v>0</v>
      </c>
      <c r="E416" s="3">
        <v>0</v>
      </c>
      <c r="F416" s="4">
        <v>0</v>
      </c>
      <c r="G416" s="3">
        <v>0</v>
      </c>
      <c r="H416" s="2">
        <v>0</v>
      </c>
      <c r="I416" s="2">
        <v>0</v>
      </c>
      <c r="J416" s="2">
        <v>0</v>
      </c>
      <c r="K416" s="2">
        <v>0</v>
      </c>
      <c r="L416">
        <v>1.6479000000000001E-2</v>
      </c>
      <c r="M416" s="1">
        <v>0.03</v>
      </c>
      <c r="N416" s="1">
        <v>0</v>
      </c>
      <c r="O416" s="1">
        <v>0.03</v>
      </c>
    </row>
    <row r="417" spans="1:15" x14ac:dyDescent="0.2">
      <c r="A417" t="s">
        <v>387</v>
      </c>
      <c r="B417" t="s">
        <v>425</v>
      </c>
      <c r="C417" s="5">
        <v>42301101</v>
      </c>
      <c r="D417">
        <v>2020</v>
      </c>
      <c r="E417" s="3">
        <v>0.9</v>
      </c>
      <c r="F417" s="4">
        <v>2E-3</v>
      </c>
      <c r="G417" s="3">
        <v>459</v>
      </c>
      <c r="H417" s="2">
        <v>1</v>
      </c>
      <c r="I417" s="2">
        <v>1</v>
      </c>
      <c r="J417" s="2">
        <v>459</v>
      </c>
      <c r="K417" s="2">
        <v>499</v>
      </c>
      <c r="L417">
        <v>4.5517339999999997</v>
      </c>
      <c r="M417" s="1">
        <v>19.149999999999999</v>
      </c>
      <c r="N417" s="1">
        <v>16.170000000000002</v>
      </c>
      <c r="O417" s="1">
        <v>35.31</v>
      </c>
    </row>
    <row r="418" spans="1:15" x14ac:dyDescent="0.2">
      <c r="A418" t="s">
        <v>387</v>
      </c>
      <c r="B418" t="s">
        <v>426</v>
      </c>
      <c r="C418" s="5">
        <v>43021101</v>
      </c>
      <c r="D418">
        <v>2020</v>
      </c>
      <c r="E418" s="3">
        <v>87</v>
      </c>
      <c r="F418" s="4">
        <v>0.93400000000000005</v>
      </c>
      <c r="G418" s="3">
        <v>93.2</v>
      </c>
      <c r="H418" s="2">
        <v>8</v>
      </c>
      <c r="I418" s="2">
        <v>1139</v>
      </c>
      <c r="J418" s="2">
        <v>106099</v>
      </c>
      <c r="K418" s="2">
        <v>1220</v>
      </c>
      <c r="L418">
        <v>37.653567000000002</v>
      </c>
      <c r="M418" s="1">
        <v>42.22</v>
      </c>
      <c r="N418" s="1">
        <v>5.2</v>
      </c>
      <c r="O418" s="1">
        <v>47.42</v>
      </c>
    </row>
    <row r="419" spans="1:15" x14ac:dyDescent="0.2">
      <c r="A419" t="s">
        <v>387</v>
      </c>
      <c r="B419" t="s">
        <v>427</v>
      </c>
      <c r="C419" s="5">
        <v>43021102</v>
      </c>
      <c r="D419">
        <v>2020</v>
      </c>
      <c r="E419" s="3">
        <v>120.8</v>
      </c>
      <c r="F419" s="4">
        <v>1.327</v>
      </c>
      <c r="G419" s="3">
        <v>91</v>
      </c>
      <c r="H419" s="2">
        <v>12</v>
      </c>
      <c r="I419" s="2">
        <v>4027</v>
      </c>
      <c r="J419" s="2">
        <v>366483</v>
      </c>
      <c r="K419" s="2">
        <v>3035</v>
      </c>
      <c r="L419">
        <v>30.914223</v>
      </c>
      <c r="M419" s="1">
        <v>31.02</v>
      </c>
      <c r="N419" s="1">
        <v>6.26</v>
      </c>
      <c r="O419" s="1">
        <v>37.270000000000003</v>
      </c>
    </row>
    <row r="420" spans="1:15" x14ac:dyDescent="0.2">
      <c r="A420" t="s">
        <v>832</v>
      </c>
      <c r="B420" t="s">
        <v>4</v>
      </c>
      <c r="C420" s="5">
        <v>43361101</v>
      </c>
      <c r="D420">
        <v>0</v>
      </c>
      <c r="E420" s="3">
        <v>0</v>
      </c>
      <c r="F420" s="4">
        <v>0</v>
      </c>
      <c r="G420" s="3">
        <v>0</v>
      </c>
      <c r="H420" s="2">
        <v>0</v>
      </c>
      <c r="I420" s="2">
        <v>0</v>
      </c>
      <c r="J420" s="2">
        <v>0</v>
      </c>
      <c r="K420" s="2">
        <v>0</v>
      </c>
      <c r="L420">
        <v>2.6415000000000001E-2</v>
      </c>
      <c r="M420" s="1">
        <v>0.03</v>
      </c>
      <c r="N420" s="1">
        <v>0</v>
      </c>
      <c r="O420" s="1">
        <v>0.03</v>
      </c>
    </row>
    <row r="421" spans="1:15" x14ac:dyDescent="0.2">
      <c r="A421" t="s">
        <v>428</v>
      </c>
      <c r="B421" t="s">
        <v>429</v>
      </c>
      <c r="C421" s="5">
        <v>103261101</v>
      </c>
      <c r="D421">
        <v>2020</v>
      </c>
      <c r="E421" s="3">
        <v>48.2</v>
      </c>
      <c r="F421" s="4">
        <v>0.14699999999999999</v>
      </c>
      <c r="G421" s="3">
        <v>327.2</v>
      </c>
      <c r="H421" s="2">
        <v>7</v>
      </c>
      <c r="I421" s="2">
        <v>251</v>
      </c>
      <c r="J421" s="2">
        <v>82136</v>
      </c>
      <c r="K421" s="2">
        <v>1704</v>
      </c>
      <c r="L421">
        <v>11.960754</v>
      </c>
      <c r="M421" s="1">
        <v>20.170000000000002</v>
      </c>
      <c r="N421" s="1">
        <v>8</v>
      </c>
      <c r="O421" s="1">
        <v>28.17</v>
      </c>
    </row>
    <row r="422" spans="1:15" x14ac:dyDescent="0.2">
      <c r="A422" t="s">
        <v>428</v>
      </c>
      <c r="B422" t="s">
        <v>430</v>
      </c>
      <c r="C422" s="5">
        <v>103261103</v>
      </c>
      <c r="D422">
        <v>2020</v>
      </c>
      <c r="E422" s="3">
        <v>300.2</v>
      </c>
      <c r="F422" s="4">
        <v>1.5680000000000001</v>
      </c>
      <c r="G422" s="3">
        <v>191.4</v>
      </c>
      <c r="H422" s="2">
        <v>5</v>
      </c>
      <c r="I422" s="2">
        <v>1430</v>
      </c>
      <c r="J422" s="2">
        <v>273761</v>
      </c>
      <c r="K422" s="2">
        <v>912</v>
      </c>
      <c r="L422">
        <v>9.3703690000000002</v>
      </c>
      <c r="M422" s="1">
        <v>31.64</v>
      </c>
      <c r="N422" s="1">
        <v>3.54</v>
      </c>
      <c r="O422" s="1">
        <v>35.18</v>
      </c>
    </row>
    <row r="423" spans="1:15" x14ac:dyDescent="0.2">
      <c r="A423" t="s">
        <v>428</v>
      </c>
      <c r="B423" t="s">
        <v>431</v>
      </c>
      <c r="C423" s="5">
        <v>102841106</v>
      </c>
      <c r="D423">
        <v>2020</v>
      </c>
      <c r="E423" s="3">
        <v>10.199999999999999</v>
      </c>
      <c r="F423" s="4">
        <v>0.185</v>
      </c>
      <c r="G423" s="3">
        <v>55.4</v>
      </c>
      <c r="H423" s="2">
        <v>9</v>
      </c>
      <c r="I423" s="2">
        <v>198</v>
      </c>
      <c r="J423" s="2">
        <v>10965</v>
      </c>
      <c r="K423" s="2">
        <v>1073</v>
      </c>
      <c r="L423">
        <v>1.469122</v>
      </c>
      <c r="M423" s="1">
        <v>90.16</v>
      </c>
      <c r="N423" s="1">
        <v>10.99</v>
      </c>
      <c r="O423" s="1">
        <v>101.15</v>
      </c>
    </row>
    <row r="424" spans="1:15" x14ac:dyDescent="0.2">
      <c r="A424" t="s">
        <v>428</v>
      </c>
      <c r="B424" t="s">
        <v>432</v>
      </c>
      <c r="C424" s="5">
        <v>103271101</v>
      </c>
      <c r="D424">
        <v>2020</v>
      </c>
      <c r="E424" s="3">
        <v>776.8</v>
      </c>
      <c r="F424" s="4">
        <v>2.0710000000000002</v>
      </c>
      <c r="G424" s="3">
        <v>375</v>
      </c>
      <c r="H424" s="2">
        <v>13</v>
      </c>
      <c r="I424" s="2">
        <v>1978</v>
      </c>
      <c r="J424" s="2">
        <v>741846</v>
      </c>
      <c r="K424" s="2">
        <v>955</v>
      </c>
      <c r="L424">
        <v>62.433300000000003</v>
      </c>
      <c r="M424" s="1">
        <v>62.7</v>
      </c>
      <c r="N424" s="1">
        <v>4.08</v>
      </c>
      <c r="O424" s="1">
        <v>66.78</v>
      </c>
    </row>
    <row r="425" spans="1:15" x14ac:dyDescent="0.2">
      <c r="A425" t="s">
        <v>428</v>
      </c>
      <c r="B425" t="s">
        <v>433</v>
      </c>
      <c r="C425" s="5">
        <v>103751101</v>
      </c>
      <c r="D425">
        <v>2020</v>
      </c>
      <c r="E425" s="3">
        <v>52.8</v>
      </c>
      <c r="F425" s="4">
        <v>0.106</v>
      </c>
      <c r="G425" s="3">
        <v>499.7</v>
      </c>
      <c r="H425" s="2">
        <v>5</v>
      </c>
      <c r="I425" s="2">
        <v>30</v>
      </c>
      <c r="J425" s="2">
        <v>14992</v>
      </c>
      <c r="K425" s="2">
        <v>284</v>
      </c>
      <c r="L425">
        <v>57.541314999999997</v>
      </c>
      <c r="M425" s="1">
        <v>55.87</v>
      </c>
      <c r="N425" s="1">
        <v>0.97</v>
      </c>
      <c r="O425" s="1">
        <v>56.83</v>
      </c>
    </row>
    <row r="426" spans="1:15" x14ac:dyDescent="0.2">
      <c r="A426" t="s">
        <v>428</v>
      </c>
      <c r="B426" t="s">
        <v>434</v>
      </c>
      <c r="C426" s="5">
        <v>103751102</v>
      </c>
      <c r="D426">
        <v>2020</v>
      </c>
      <c r="E426" s="3">
        <v>18.7</v>
      </c>
      <c r="F426" s="4">
        <v>0.41499999999999998</v>
      </c>
      <c r="G426" s="3">
        <v>45.1</v>
      </c>
      <c r="H426" s="2">
        <v>5</v>
      </c>
      <c r="I426" s="2">
        <v>161</v>
      </c>
      <c r="J426" s="2">
        <v>7269</v>
      </c>
      <c r="K426" s="2">
        <v>388</v>
      </c>
      <c r="L426">
        <v>38.333008999999997</v>
      </c>
      <c r="M426" s="1">
        <v>38.369999999999997</v>
      </c>
      <c r="N426" s="1">
        <v>7.0000000000000007E-2</v>
      </c>
      <c r="O426" s="1">
        <v>38.44</v>
      </c>
    </row>
    <row r="427" spans="1:15" x14ac:dyDescent="0.2">
      <c r="A427" t="s">
        <v>428</v>
      </c>
      <c r="B427" t="s">
        <v>435</v>
      </c>
      <c r="C427" s="5">
        <v>102812101</v>
      </c>
      <c r="D427">
        <v>2020</v>
      </c>
      <c r="E427" s="3">
        <v>63.8</v>
      </c>
      <c r="F427" s="4">
        <v>0.61699999999999999</v>
      </c>
      <c r="G427" s="3">
        <v>103.3</v>
      </c>
      <c r="H427" s="2">
        <v>12</v>
      </c>
      <c r="I427" s="2">
        <v>1619</v>
      </c>
      <c r="J427" s="2">
        <v>167315</v>
      </c>
      <c r="K427" s="2">
        <v>2624</v>
      </c>
      <c r="L427">
        <v>60.285417000000002</v>
      </c>
      <c r="M427" s="1">
        <v>77.94</v>
      </c>
      <c r="N427" s="1">
        <v>23.92</v>
      </c>
      <c r="O427" s="1">
        <v>101.86</v>
      </c>
    </row>
    <row r="428" spans="1:15" x14ac:dyDescent="0.2">
      <c r="A428" t="s">
        <v>428</v>
      </c>
      <c r="B428" t="s">
        <v>436</v>
      </c>
      <c r="C428" s="5">
        <v>103301101</v>
      </c>
      <c r="D428">
        <v>2020</v>
      </c>
      <c r="E428" s="3">
        <v>0</v>
      </c>
      <c r="F428" s="4">
        <v>0</v>
      </c>
      <c r="G428" s="3">
        <v>0</v>
      </c>
      <c r="H428" s="2">
        <v>0</v>
      </c>
      <c r="I428" s="2">
        <v>0</v>
      </c>
      <c r="J428" s="2">
        <v>0</v>
      </c>
      <c r="K428" s="2">
        <v>10</v>
      </c>
      <c r="L428">
        <v>0.51615999999999995</v>
      </c>
      <c r="M428" s="1">
        <v>0.5</v>
      </c>
      <c r="N428" s="1">
        <v>0</v>
      </c>
      <c r="O428" s="1">
        <v>0.5</v>
      </c>
    </row>
    <row r="429" spans="1:15" x14ac:dyDescent="0.2">
      <c r="A429" t="s">
        <v>428</v>
      </c>
      <c r="B429" t="s">
        <v>437</v>
      </c>
      <c r="C429" s="5">
        <v>102211101</v>
      </c>
      <c r="D429">
        <v>2020</v>
      </c>
      <c r="E429" s="3">
        <v>97.6</v>
      </c>
      <c r="F429" s="4">
        <v>0.2</v>
      </c>
      <c r="G429" s="3">
        <v>488</v>
      </c>
      <c r="H429" s="2">
        <v>1</v>
      </c>
      <c r="I429" s="2">
        <v>1</v>
      </c>
      <c r="J429" s="2">
        <v>488</v>
      </c>
      <c r="K429" s="2">
        <v>5</v>
      </c>
      <c r="L429">
        <v>4.8007879999999998</v>
      </c>
      <c r="M429" s="1">
        <v>4.8</v>
      </c>
      <c r="N429" s="1">
        <v>0</v>
      </c>
      <c r="O429" s="1">
        <v>4.8</v>
      </c>
    </row>
    <row r="430" spans="1:15" x14ac:dyDescent="0.2">
      <c r="A430" t="s">
        <v>428</v>
      </c>
      <c r="B430" t="s">
        <v>438</v>
      </c>
      <c r="C430" s="5">
        <v>102211102</v>
      </c>
      <c r="D430">
        <v>2020</v>
      </c>
      <c r="E430" s="3">
        <v>2.2999999999999998</v>
      </c>
      <c r="F430" s="4">
        <v>8.0000000000000002E-3</v>
      </c>
      <c r="G430" s="3">
        <v>297</v>
      </c>
      <c r="H430" s="2">
        <v>1</v>
      </c>
      <c r="I430" s="2">
        <v>1</v>
      </c>
      <c r="J430" s="2">
        <v>297</v>
      </c>
      <c r="K430" s="2">
        <v>131</v>
      </c>
      <c r="L430">
        <v>29.583188</v>
      </c>
      <c r="M430" s="1">
        <v>29.39</v>
      </c>
      <c r="N430" s="1">
        <v>0.02</v>
      </c>
      <c r="O430" s="1">
        <v>29.42</v>
      </c>
    </row>
    <row r="431" spans="1:15" x14ac:dyDescent="0.2">
      <c r="A431" t="s">
        <v>428</v>
      </c>
      <c r="B431" t="s">
        <v>439</v>
      </c>
      <c r="C431" s="5">
        <v>102211103</v>
      </c>
      <c r="D431">
        <v>2020</v>
      </c>
      <c r="E431" s="3">
        <v>637.70000000000005</v>
      </c>
      <c r="F431" s="4">
        <v>2.153</v>
      </c>
      <c r="G431" s="3">
        <v>296.2</v>
      </c>
      <c r="H431" s="2">
        <v>7</v>
      </c>
      <c r="I431" s="2">
        <v>691</v>
      </c>
      <c r="J431" s="2">
        <v>204704</v>
      </c>
      <c r="K431" s="2">
        <v>321</v>
      </c>
      <c r="L431">
        <v>12.918222</v>
      </c>
      <c r="M431" s="1">
        <v>12.84</v>
      </c>
      <c r="N431" s="1">
        <v>12.75</v>
      </c>
      <c r="O431" s="1">
        <v>25.59</v>
      </c>
    </row>
    <row r="432" spans="1:15" x14ac:dyDescent="0.2">
      <c r="A432" t="s">
        <v>428</v>
      </c>
      <c r="B432" t="s">
        <v>440</v>
      </c>
      <c r="C432" s="5">
        <v>103311101</v>
      </c>
      <c r="D432">
        <v>2020</v>
      </c>
      <c r="E432" s="3">
        <v>11</v>
      </c>
      <c r="F432" s="4">
        <v>0.25900000000000001</v>
      </c>
      <c r="G432" s="3">
        <v>42.4</v>
      </c>
      <c r="H432" s="2">
        <v>5</v>
      </c>
      <c r="I432" s="2">
        <v>485</v>
      </c>
      <c r="J432" s="2">
        <v>20576</v>
      </c>
      <c r="K432" s="2">
        <v>1872</v>
      </c>
      <c r="L432">
        <v>53.248645000000003</v>
      </c>
      <c r="M432" s="1">
        <v>59.94</v>
      </c>
      <c r="N432" s="1">
        <v>15.71</v>
      </c>
      <c r="O432" s="1">
        <v>75.650000000000006</v>
      </c>
    </row>
    <row r="433" spans="1:15" x14ac:dyDescent="0.2">
      <c r="A433" t="s">
        <v>428</v>
      </c>
      <c r="B433" t="s">
        <v>441</v>
      </c>
      <c r="C433" s="5">
        <v>103311102</v>
      </c>
      <c r="D433">
        <v>2020</v>
      </c>
      <c r="E433" s="3">
        <v>82.3</v>
      </c>
      <c r="F433" s="4">
        <v>1.446</v>
      </c>
      <c r="G433" s="3">
        <v>57</v>
      </c>
      <c r="H433" s="2">
        <v>3</v>
      </c>
      <c r="I433" s="2">
        <v>798</v>
      </c>
      <c r="J433" s="2">
        <v>45452</v>
      </c>
      <c r="K433" s="2">
        <v>552</v>
      </c>
      <c r="L433">
        <v>0.67017899999999997</v>
      </c>
      <c r="M433" s="1">
        <v>4.07</v>
      </c>
      <c r="N433" s="1">
        <v>3.93</v>
      </c>
      <c r="O433" s="1">
        <v>8</v>
      </c>
    </row>
    <row r="434" spans="1:15" x14ac:dyDescent="0.2">
      <c r="A434" t="s">
        <v>428</v>
      </c>
      <c r="B434" t="s">
        <v>442</v>
      </c>
      <c r="C434" s="5">
        <v>103081105</v>
      </c>
      <c r="D434">
        <v>2020</v>
      </c>
      <c r="E434" s="3">
        <v>0.5</v>
      </c>
      <c r="F434" s="4">
        <v>3.5999999999999997E-2</v>
      </c>
      <c r="G434" s="3">
        <v>14</v>
      </c>
      <c r="H434" s="2">
        <v>1</v>
      </c>
      <c r="I434" s="2">
        <v>40</v>
      </c>
      <c r="J434" s="2">
        <v>560</v>
      </c>
      <c r="K434" s="2">
        <v>1107</v>
      </c>
      <c r="L434">
        <v>30.884136000000002</v>
      </c>
      <c r="M434" s="1">
        <v>37.97</v>
      </c>
      <c r="N434" s="1">
        <v>11.4</v>
      </c>
      <c r="O434" s="1">
        <v>49.37</v>
      </c>
    </row>
    <row r="435" spans="1:15" x14ac:dyDescent="0.2">
      <c r="A435" t="s">
        <v>428</v>
      </c>
      <c r="B435" t="s">
        <v>443</v>
      </c>
      <c r="C435" s="5">
        <v>103321101</v>
      </c>
      <c r="D435">
        <v>2020</v>
      </c>
      <c r="E435" s="3">
        <v>2445.5</v>
      </c>
      <c r="F435" s="4">
        <v>1.4490000000000001</v>
      </c>
      <c r="G435" s="3">
        <v>1688.3</v>
      </c>
      <c r="H435" s="2">
        <v>15</v>
      </c>
      <c r="I435" s="2">
        <v>1140</v>
      </c>
      <c r="J435" s="2">
        <v>1924621</v>
      </c>
      <c r="K435" s="2">
        <v>787</v>
      </c>
      <c r="L435">
        <v>110.75955</v>
      </c>
      <c r="M435" s="1">
        <v>110.13</v>
      </c>
      <c r="N435" s="1">
        <v>1.01</v>
      </c>
      <c r="O435" s="1">
        <v>111.14</v>
      </c>
    </row>
    <row r="436" spans="1:15" x14ac:dyDescent="0.2">
      <c r="A436" t="s">
        <v>428</v>
      </c>
      <c r="B436" t="s">
        <v>444</v>
      </c>
      <c r="C436" s="5">
        <v>103201101</v>
      </c>
      <c r="D436">
        <v>2020</v>
      </c>
      <c r="E436" s="3">
        <v>2098.5</v>
      </c>
      <c r="F436" s="4">
        <v>2.415</v>
      </c>
      <c r="G436" s="3">
        <v>868.9</v>
      </c>
      <c r="H436" s="2">
        <v>9</v>
      </c>
      <c r="I436" s="2">
        <v>1693</v>
      </c>
      <c r="J436" s="2">
        <v>1471070</v>
      </c>
      <c r="K436" s="2">
        <v>701</v>
      </c>
      <c r="L436">
        <v>48.618533999999997</v>
      </c>
      <c r="M436" s="1">
        <v>48.3</v>
      </c>
      <c r="N436" s="1">
        <v>0.64</v>
      </c>
      <c r="O436" s="1">
        <v>48.95</v>
      </c>
    </row>
    <row r="437" spans="1:15" x14ac:dyDescent="0.2">
      <c r="A437" t="s">
        <v>428</v>
      </c>
      <c r="B437" t="s">
        <v>445</v>
      </c>
      <c r="C437" s="5">
        <v>103181101</v>
      </c>
      <c r="D437">
        <v>2020</v>
      </c>
      <c r="E437" s="3">
        <v>6</v>
      </c>
      <c r="F437" s="4">
        <v>1</v>
      </c>
      <c r="G437" s="3">
        <v>6</v>
      </c>
      <c r="H437" s="2">
        <v>1</v>
      </c>
      <c r="I437" s="2">
        <v>996</v>
      </c>
      <c r="J437" s="2">
        <v>5976</v>
      </c>
      <c r="K437" s="2">
        <v>996</v>
      </c>
      <c r="L437">
        <v>2.1704829999999999</v>
      </c>
      <c r="M437" s="1">
        <v>8.16</v>
      </c>
      <c r="N437" s="1">
        <v>3.21</v>
      </c>
      <c r="O437" s="1">
        <v>11.38</v>
      </c>
    </row>
    <row r="438" spans="1:15" x14ac:dyDescent="0.2">
      <c r="A438" t="s">
        <v>428</v>
      </c>
      <c r="B438" t="s">
        <v>446</v>
      </c>
      <c r="C438" s="5">
        <v>103181102</v>
      </c>
      <c r="D438">
        <v>2020</v>
      </c>
      <c r="E438" s="3">
        <v>0</v>
      </c>
      <c r="F438" s="4">
        <v>0</v>
      </c>
      <c r="G438" s="3">
        <v>0</v>
      </c>
      <c r="H438" s="2">
        <v>0</v>
      </c>
      <c r="I438" s="2">
        <v>0</v>
      </c>
      <c r="J438" s="2">
        <v>0</v>
      </c>
      <c r="K438" s="2">
        <v>667</v>
      </c>
      <c r="L438">
        <v>2.5280330000000002</v>
      </c>
      <c r="M438" s="1">
        <v>5.38</v>
      </c>
      <c r="N438" s="1">
        <v>23.63</v>
      </c>
      <c r="O438" s="1">
        <v>29.01</v>
      </c>
    </row>
    <row r="439" spans="1:15" x14ac:dyDescent="0.2">
      <c r="A439" t="s">
        <v>428</v>
      </c>
      <c r="B439" t="s">
        <v>447</v>
      </c>
      <c r="C439" s="5">
        <v>103091101</v>
      </c>
      <c r="D439">
        <v>2020</v>
      </c>
      <c r="E439" s="3">
        <v>8</v>
      </c>
      <c r="F439" s="4">
        <v>0.16</v>
      </c>
      <c r="G439" s="3">
        <v>50</v>
      </c>
      <c r="H439" s="2">
        <v>1</v>
      </c>
      <c r="I439" s="2">
        <v>4</v>
      </c>
      <c r="J439" s="2">
        <v>200</v>
      </c>
      <c r="K439" s="2">
        <v>25</v>
      </c>
      <c r="L439">
        <v>1.7867999999999998E-2</v>
      </c>
      <c r="M439" s="1">
        <v>0.02</v>
      </c>
      <c r="N439" s="1">
        <v>3.72</v>
      </c>
      <c r="O439" s="1">
        <v>3.74</v>
      </c>
    </row>
    <row r="440" spans="1:15" x14ac:dyDescent="0.2">
      <c r="A440" t="s">
        <v>428</v>
      </c>
      <c r="B440" t="s">
        <v>448</v>
      </c>
      <c r="C440" s="5">
        <v>103091102</v>
      </c>
      <c r="D440">
        <v>2020</v>
      </c>
      <c r="E440" s="3">
        <v>143.69999999999999</v>
      </c>
      <c r="F440" s="4">
        <v>1.6639999999999999</v>
      </c>
      <c r="G440" s="3">
        <v>86.4</v>
      </c>
      <c r="H440" s="2">
        <v>12</v>
      </c>
      <c r="I440" s="2">
        <v>2027</v>
      </c>
      <c r="J440" s="2">
        <v>175077</v>
      </c>
      <c r="K440" s="2">
        <v>1218</v>
      </c>
      <c r="L440">
        <v>126.48769</v>
      </c>
      <c r="M440" s="1">
        <v>136.16999999999999</v>
      </c>
      <c r="N440" s="1">
        <v>5.39</v>
      </c>
      <c r="O440" s="1">
        <v>141.56</v>
      </c>
    </row>
    <row r="441" spans="1:15" x14ac:dyDescent="0.2">
      <c r="A441" t="s">
        <v>428</v>
      </c>
      <c r="B441" t="s">
        <v>449</v>
      </c>
      <c r="C441" s="5">
        <v>103331101</v>
      </c>
      <c r="D441">
        <v>2020</v>
      </c>
      <c r="E441" s="3">
        <v>150</v>
      </c>
      <c r="F441" s="4">
        <v>0.5</v>
      </c>
      <c r="G441" s="3">
        <v>300.10000000000002</v>
      </c>
      <c r="H441" s="2">
        <v>9</v>
      </c>
      <c r="I441" s="2">
        <v>1228</v>
      </c>
      <c r="J441" s="2">
        <v>368494</v>
      </c>
      <c r="K441" s="2">
        <v>2456</v>
      </c>
      <c r="L441">
        <v>50.499600999999998</v>
      </c>
      <c r="M441" s="1">
        <v>161.30000000000001</v>
      </c>
      <c r="N441" s="1">
        <v>5.04</v>
      </c>
      <c r="O441" s="1">
        <v>166.34</v>
      </c>
    </row>
    <row r="442" spans="1:15" x14ac:dyDescent="0.2">
      <c r="A442" t="s">
        <v>428</v>
      </c>
      <c r="B442" t="s">
        <v>450</v>
      </c>
      <c r="C442" s="5">
        <v>103331102</v>
      </c>
      <c r="D442">
        <v>2020</v>
      </c>
      <c r="E442" s="3">
        <v>153.6</v>
      </c>
      <c r="F442" s="4">
        <v>0.88200000000000001</v>
      </c>
      <c r="G442" s="3">
        <v>174.2</v>
      </c>
      <c r="H442" s="2">
        <v>23</v>
      </c>
      <c r="I442" s="2">
        <v>1601</v>
      </c>
      <c r="J442" s="2">
        <v>278852</v>
      </c>
      <c r="K442" s="2">
        <v>1816</v>
      </c>
      <c r="L442">
        <v>81.449735000000004</v>
      </c>
      <c r="M442" s="1">
        <v>199.7</v>
      </c>
      <c r="N442" s="1">
        <v>2.02</v>
      </c>
      <c r="O442" s="1">
        <v>201.72</v>
      </c>
    </row>
    <row r="443" spans="1:15" x14ac:dyDescent="0.2">
      <c r="A443" t="s">
        <v>428</v>
      </c>
      <c r="B443" t="s">
        <v>451</v>
      </c>
      <c r="C443" s="5">
        <v>102931101</v>
      </c>
      <c r="D443">
        <v>2020</v>
      </c>
      <c r="E443" s="3">
        <v>86.2</v>
      </c>
      <c r="F443" s="4">
        <v>0.184</v>
      </c>
      <c r="G443" s="3">
        <v>468.8</v>
      </c>
      <c r="H443" s="2">
        <v>4</v>
      </c>
      <c r="I443" s="2">
        <v>307</v>
      </c>
      <c r="J443" s="2">
        <v>143912</v>
      </c>
      <c r="K443" s="2">
        <v>1670</v>
      </c>
      <c r="L443">
        <v>72.468711999999996</v>
      </c>
      <c r="M443" s="1">
        <v>98.12</v>
      </c>
      <c r="N443" s="1">
        <v>3.31</v>
      </c>
      <c r="O443" s="1">
        <v>101.44</v>
      </c>
    </row>
    <row r="444" spans="1:15" x14ac:dyDescent="0.2">
      <c r="A444" t="s">
        <v>428</v>
      </c>
      <c r="B444" t="s">
        <v>452</v>
      </c>
      <c r="C444" s="5">
        <v>102931102</v>
      </c>
      <c r="D444">
        <v>2020</v>
      </c>
      <c r="E444" s="3">
        <v>28.3</v>
      </c>
      <c r="F444" s="4">
        <v>0.13500000000000001</v>
      </c>
      <c r="G444" s="3">
        <v>210.2</v>
      </c>
      <c r="H444" s="2">
        <v>9</v>
      </c>
      <c r="I444" s="2">
        <v>243</v>
      </c>
      <c r="J444" s="2">
        <v>51085</v>
      </c>
      <c r="K444" s="2">
        <v>1802</v>
      </c>
      <c r="L444">
        <v>59.040106000000002</v>
      </c>
      <c r="M444" s="1">
        <v>83.09</v>
      </c>
      <c r="N444" s="1">
        <v>7.69</v>
      </c>
      <c r="O444" s="1">
        <v>90.78</v>
      </c>
    </row>
    <row r="445" spans="1:15" x14ac:dyDescent="0.2">
      <c r="A445" t="s">
        <v>428</v>
      </c>
      <c r="B445" t="s">
        <v>453</v>
      </c>
      <c r="C445" s="5">
        <v>102931103</v>
      </c>
      <c r="D445">
        <v>2020</v>
      </c>
      <c r="E445" s="3">
        <v>88.1</v>
      </c>
      <c r="F445" s="4">
        <v>0.46</v>
      </c>
      <c r="G445" s="3">
        <v>191.7</v>
      </c>
      <c r="H445" s="2">
        <v>16</v>
      </c>
      <c r="I445" s="2">
        <v>1293</v>
      </c>
      <c r="J445" s="2">
        <v>247811</v>
      </c>
      <c r="K445" s="2">
        <v>2812</v>
      </c>
      <c r="L445">
        <v>136.38489000000001</v>
      </c>
      <c r="M445" s="1">
        <v>161.19999999999999</v>
      </c>
      <c r="N445" s="1">
        <v>13.5</v>
      </c>
      <c r="O445" s="1">
        <v>174.7</v>
      </c>
    </row>
    <row r="446" spans="1:15" x14ac:dyDescent="0.2">
      <c r="A446" t="s">
        <v>428</v>
      </c>
      <c r="B446" t="s">
        <v>454</v>
      </c>
      <c r="C446" s="5">
        <v>103132101</v>
      </c>
      <c r="D446">
        <v>2020</v>
      </c>
      <c r="E446" s="3">
        <v>88.9</v>
      </c>
      <c r="F446" s="4">
        <v>1.3919999999999999</v>
      </c>
      <c r="G446" s="3">
        <v>63.8</v>
      </c>
      <c r="H446" s="2">
        <v>13</v>
      </c>
      <c r="I446" s="2">
        <v>1224</v>
      </c>
      <c r="J446" s="2">
        <v>78103</v>
      </c>
      <c r="K446" s="2">
        <v>879</v>
      </c>
      <c r="L446">
        <v>51.053218000000001</v>
      </c>
      <c r="M446" s="1">
        <v>79.290000000000006</v>
      </c>
      <c r="N446" s="1">
        <v>6.08</v>
      </c>
      <c r="O446" s="1">
        <v>85.36</v>
      </c>
    </row>
    <row r="447" spans="1:15" x14ac:dyDescent="0.2">
      <c r="A447" t="s">
        <v>428</v>
      </c>
      <c r="B447" t="s">
        <v>455</v>
      </c>
      <c r="C447" s="5">
        <v>102251101</v>
      </c>
      <c r="D447">
        <v>2020</v>
      </c>
      <c r="E447" s="3">
        <v>0</v>
      </c>
      <c r="F447" s="4">
        <v>0</v>
      </c>
      <c r="G447" s="3">
        <v>0</v>
      </c>
      <c r="H447" s="2">
        <v>0</v>
      </c>
      <c r="I447" s="2">
        <v>0</v>
      </c>
      <c r="J447" s="2">
        <v>0</v>
      </c>
      <c r="K447" s="2">
        <v>1</v>
      </c>
      <c r="L447">
        <v>1.1996340000000001</v>
      </c>
      <c r="M447" s="1">
        <v>1.2</v>
      </c>
      <c r="N447" s="1">
        <v>0.16</v>
      </c>
      <c r="O447" s="1">
        <v>1.36</v>
      </c>
    </row>
    <row r="448" spans="1:15" x14ac:dyDescent="0.2">
      <c r="A448" t="s">
        <v>428</v>
      </c>
      <c r="B448" t="s">
        <v>456</v>
      </c>
      <c r="C448" s="5">
        <v>103351101</v>
      </c>
      <c r="D448">
        <v>2020</v>
      </c>
      <c r="E448" s="3">
        <v>52</v>
      </c>
      <c r="F448" s="4">
        <v>0.38400000000000001</v>
      </c>
      <c r="G448" s="3">
        <v>135.4</v>
      </c>
      <c r="H448" s="2">
        <v>9</v>
      </c>
      <c r="I448" s="2">
        <v>464</v>
      </c>
      <c r="J448" s="2">
        <v>62823</v>
      </c>
      <c r="K448" s="2">
        <v>1209</v>
      </c>
      <c r="L448">
        <v>112.06455</v>
      </c>
      <c r="M448" s="1">
        <v>130.69999999999999</v>
      </c>
      <c r="N448" s="1">
        <v>3.41</v>
      </c>
      <c r="O448" s="1">
        <v>134.11000000000001</v>
      </c>
    </row>
    <row r="449" spans="1:15" x14ac:dyDescent="0.2">
      <c r="A449" t="s">
        <v>428</v>
      </c>
      <c r="B449" t="s">
        <v>457</v>
      </c>
      <c r="C449" s="5">
        <v>103351104</v>
      </c>
      <c r="D449">
        <v>2020</v>
      </c>
      <c r="E449" s="3">
        <v>29.3</v>
      </c>
      <c r="F449" s="4">
        <v>0.157</v>
      </c>
      <c r="G449" s="3">
        <v>186.9</v>
      </c>
      <c r="H449" s="2">
        <v>7</v>
      </c>
      <c r="I449" s="2">
        <v>384</v>
      </c>
      <c r="J449" s="2">
        <v>71780</v>
      </c>
      <c r="K449" s="2">
        <v>2451</v>
      </c>
      <c r="L449">
        <v>84.377049</v>
      </c>
      <c r="M449" s="1">
        <v>131.07</v>
      </c>
      <c r="N449" s="1">
        <v>9.57</v>
      </c>
      <c r="O449" s="1">
        <v>140.65</v>
      </c>
    </row>
    <row r="450" spans="1:15" x14ac:dyDescent="0.2">
      <c r="A450" t="s">
        <v>428</v>
      </c>
      <c r="B450" t="s">
        <v>458</v>
      </c>
      <c r="C450" s="5">
        <v>102551101</v>
      </c>
      <c r="D450">
        <v>2020</v>
      </c>
      <c r="E450" s="3">
        <v>73.2</v>
      </c>
      <c r="F450" s="4">
        <v>0.127</v>
      </c>
      <c r="G450" s="3">
        <v>574.4</v>
      </c>
      <c r="H450" s="2">
        <v>3</v>
      </c>
      <c r="I450" s="2">
        <v>200</v>
      </c>
      <c r="J450" s="2">
        <v>114885</v>
      </c>
      <c r="K450" s="2">
        <v>1569</v>
      </c>
      <c r="L450">
        <v>4.5013930000000002</v>
      </c>
      <c r="M450" s="1">
        <v>17.46</v>
      </c>
      <c r="N450" s="1">
        <v>5.67</v>
      </c>
      <c r="O450" s="1">
        <v>23.13</v>
      </c>
    </row>
    <row r="451" spans="1:15" x14ac:dyDescent="0.2">
      <c r="A451" t="s">
        <v>428</v>
      </c>
      <c r="B451" t="s">
        <v>459</v>
      </c>
      <c r="C451" s="5">
        <v>102781101</v>
      </c>
      <c r="D451">
        <v>2020</v>
      </c>
      <c r="E451" s="3">
        <v>120.1</v>
      </c>
      <c r="F451" s="4">
        <v>1.0960000000000001</v>
      </c>
      <c r="G451" s="3">
        <v>109.6</v>
      </c>
      <c r="H451" s="2">
        <v>11</v>
      </c>
      <c r="I451" s="2">
        <v>1005</v>
      </c>
      <c r="J451" s="2">
        <v>110158</v>
      </c>
      <c r="K451" s="2">
        <v>917</v>
      </c>
      <c r="L451">
        <v>105.28615000000001</v>
      </c>
      <c r="M451" s="1">
        <v>179.79</v>
      </c>
      <c r="N451" s="1">
        <v>1.75</v>
      </c>
      <c r="O451" s="1">
        <v>181.54</v>
      </c>
    </row>
    <row r="452" spans="1:15" x14ac:dyDescent="0.2">
      <c r="A452" t="s">
        <v>428</v>
      </c>
      <c r="B452" t="s">
        <v>460</v>
      </c>
      <c r="C452" s="5">
        <v>103381101</v>
      </c>
      <c r="D452">
        <v>2020</v>
      </c>
      <c r="E452" s="3">
        <v>27</v>
      </c>
      <c r="F452" s="4">
        <v>0.25</v>
      </c>
      <c r="G452" s="3">
        <v>108</v>
      </c>
      <c r="H452" s="2">
        <v>1</v>
      </c>
      <c r="I452" s="2">
        <v>63</v>
      </c>
      <c r="J452" s="2">
        <v>6804</v>
      </c>
      <c r="K452" s="2">
        <v>252</v>
      </c>
      <c r="L452">
        <v>16.045812999999999</v>
      </c>
      <c r="M452" s="1">
        <v>15.99</v>
      </c>
      <c r="N452" s="1">
        <v>1.69</v>
      </c>
      <c r="O452" s="1">
        <v>17.68</v>
      </c>
    </row>
    <row r="453" spans="1:15" x14ac:dyDescent="0.2">
      <c r="A453" t="s">
        <v>428</v>
      </c>
      <c r="B453" t="s">
        <v>461</v>
      </c>
      <c r="C453" s="5">
        <v>103381102</v>
      </c>
      <c r="D453">
        <v>2020</v>
      </c>
      <c r="E453" s="3">
        <v>27.8</v>
      </c>
      <c r="F453" s="4">
        <v>0.184</v>
      </c>
      <c r="G453" s="3">
        <v>151</v>
      </c>
      <c r="H453" s="2">
        <v>1</v>
      </c>
      <c r="I453" s="2">
        <v>7</v>
      </c>
      <c r="J453" s="2">
        <v>1057</v>
      </c>
      <c r="K453" s="2">
        <v>38</v>
      </c>
      <c r="L453">
        <v>18.699753000000001</v>
      </c>
      <c r="M453" s="1">
        <v>18.77</v>
      </c>
      <c r="N453" s="1">
        <v>7.0000000000000007E-2</v>
      </c>
      <c r="O453" s="1">
        <v>18.84</v>
      </c>
    </row>
    <row r="454" spans="1:15" x14ac:dyDescent="0.2">
      <c r="A454" t="s">
        <v>428</v>
      </c>
      <c r="B454" t="s">
        <v>462</v>
      </c>
      <c r="C454" s="5">
        <v>103021101</v>
      </c>
      <c r="D454">
        <v>2020</v>
      </c>
      <c r="E454" s="3">
        <v>134.9</v>
      </c>
      <c r="F454" s="4">
        <v>0.45800000000000002</v>
      </c>
      <c r="G454" s="3">
        <v>294.5</v>
      </c>
      <c r="H454" s="2">
        <v>9</v>
      </c>
      <c r="I454" s="2">
        <v>794</v>
      </c>
      <c r="J454" s="2">
        <v>233836</v>
      </c>
      <c r="K454" s="2">
        <v>1733</v>
      </c>
      <c r="L454">
        <v>38.493350999999997</v>
      </c>
      <c r="M454" s="1">
        <v>48.23</v>
      </c>
      <c r="N454" s="1">
        <v>6.34</v>
      </c>
      <c r="O454" s="1">
        <v>54.57</v>
      </c>
    </row>
    <row r="455" spans="1:15" x14ac:dyDescent="0.2">
      <c r="A455" t="s">
        <v>428</v>
      </c>
      <c r="B455" t="s">
        <v>463</v>
      </c>
      <c r="C455" s="5">
        <v>103401101</v>
      </c>
      <c r="D455">
        <v>2020</v>
      </c>
      <c r="E455" s="3">
        <v>3412.6</v>
      </c>
      <c r="F455" s="4">
        <v>0.23</v>
      </c>
      <c r="G455" s="3">
        <v>14830</v>
      </c>
      <c r="H455" s="2">
        <v>15</v>
      </c>
      <c r="I455" s="2">
        <v>298</v>
      </c>
      <c r="J455" s="2">
        <v>4419334</v>
      </c>
      <c r="K455" s="2">
        <v>1295</v>
      </c>
      <c r="L455">
        <v>107.81169</v>
      </c>
      <c r="M455" s="1">
        <v>107.84</v>
      </c>
      <c r="N455" s="1">
        <v>7.48</v>
      </c>
      <c r="O455" s="1">
        <v>115.31</v>
      </c>
    </row>
    <row r="456" spans="1:15" x14ac:dyDescent="0.2">
      <c r="A456" t="s">
        <v>428</v>
      </c>
      <c r="B456" t="s">
        <v>464</v>
      </c>
      <c r="C456" s="5">
        <v>103401102</v>
      </c>
      <c r="D456">
        <v>2020</v>
      </c>
      <c r="E456" s="3">
        <v>460.2</v>
      </c>
      <c r="F456" s="4">
        <v>1.4850000000000001</v>
      </c>
      <c r="G456" s="3">
        <v>309.89999999999998</v>
      </c>
      <c r="H456" s="2">
        <v>10</v>
      </c>
      <c r="I456" s="2">
        <v>2140</v>
      </c>
      <c r="J456" s="2">
        <v>663208</v>
      </c>
      <c r="K456" s="2">
        <v>1441</v>
      </c>
      <c r="L456">
        <v>46.540539000000003</v>
      </c>
      <c r="M456" s="1">
        <v>75.989999999999995</v>
      </c>
      <c r="N456" s="1">
        <v>9.9700000000000006</v>
      </c>
      <c r="O456" s="1">
        <v>85.96</v>
      </c>
    </row>
    <row r="457" spans="1:15" x14ac:dyDescent="0.2">
      <c r="A457" t="s">
        <v>428</v>
      </c>
      <c r="B457" t="s">
        <v>465</v>
      </c>
      <c r="C457" s="5">
        <v>102601101</v>
      </c>
      <c r="D457">
        <v>2020</v>
      </c>
      <c r="E457" s="3">
        <v>72.900000000000006</v>
      </c>
      <c r="F457" s="4">
        <v>0.61599999999999999</v>
      </c>
      <c r="G457" s="3">
        <v>118.5</v>
      </c>
      <c r="H457" s="2">
        <v>21</v>
      </c>
      <c r="I457" s="2">
        <v>1131</v>
      </c>
      <c r="J457" s="2">
        <v>133980</v>
      </c>
      <c r="K457" s="2">
        <v>1837</v>
      </c>
      <c r="L457">
        <v>2.3047230000000001</v>
      </c>
      <c r="M457" s="1">
        <v>136.34</v>
      </c>
      <c r="N457" s="1">
        <v>6.37</v>
      </c>
      <c r="O457" s="1">
        <v>142.71</v>
      </c>
    </row>
    <row r="458" spans="1:15" x14ac:dyDescent="0.2">
      <c r="A458" t="s">
        <v>428</v>
      </c>
      <c r="B458" t="s">
        <v>466</v>
      </c>
      <c r="C458" s="5">
        <v>102530401</v>
      </c>
      <c r="D458">
        <v>2020</v>
      </c>
      <c r="E458" s="3">
        <v>1.4</v>
      </c>
      <c r="F458" s="4">
        <v>0.08</v>
      </c>
      <c r="G458" s="3">
        <v>18</v>
      </c>
      <c r="H458" s="2">
        <v>1</v>
      </c>
      <c r="I458" s="2">
        <v>10</v>
      </c>
      <c r="J458" s="2">
        <v>180</v>
      </c>
      <c r="K458" s="2">
        <v>125</v>
      </c>
      <c r="L458">
        <v>10.727852</v>
      </c>
      <c r="M458" s="1">
        <v>10.64</v>
      </c>
      <c r="N458" s="1">
        <v>0.17</v>
      </c>
      <c r="O458" s="1">
        <v>10.81</v>
      </c>
    </row>
    <row r="459" spans="1:15" x14ac:dyDescent="0.2">
      <c r="A459" t="s">
        <v>428</v>
      </c>
      <c r="B459" t="s">
        <v>467</v>
      </c>
      <c r="C459" s="5">
        <v>102361101</v>
      </c>
      <c r="D459">
        <v>2020</v>
      </c>
      <c r="E459" s="3">
        <v>227.3</v>
      </c>
      <c r="F459" s="4">
        <v>1.6739999999999999</v>
      </c>
      <c r="G459" s="3">
        <v>135.80000000000001</v>
      </c>
      <c r="H459" s="2">
        <v>4</v>
      </c>
      <c r="I459" s="2">
        <v>3997</v>
      </c>
      <c r="J459" s="2">
        <v>542824</v>
      </c>
      <c r="K459" s="2">
        <v>2388</v>
      </c>
      <c r="L459">
        <v>25.439874</v>
      </c>
      <c r="M459" s="1">
        <v>34.01</v>
      </c>
      <c r="N459" s="1">
        <v>25.95</v>
      </c>
      <c r="O459" s="1">
        <v>59.97</v>
      </c>
    </row>
    <row r="460" spans="1:15" x14ac:dyDescent="0.2">
      <c r="A460" t="s">
        <v>428</v>
      </c>
      <c r="B460" t="s">
        <v>468</v>
      </c>
      <c r="C460" s="5">
        <v>103441101</v>
      </c>
      <c r="D460">
        <v>2020</v>
      </c>
      <c r="E460" s="3">
        <v>118.2</v>
      </c>
      <c r="F460" s="4">
        <v>1.956</v>
      </c>
      <c r="G460" s="3">
        <v>60.4</v>
      </c>
      <c r="H460" s="2">
        <v>5</v>
      </c>
      <c r="I460" s="2">
        <v>3991</v>
      </c>
      <c r="J460" s="2">
        <v>241127</v>
      </c>
      <c r="K460" s="2">
        <v>2040</v>
      </c>
      <c r="L460">
        <v>65.941229000000007</v>
      </c>
      <c r="M460" s="1">
        <v>79.680000000000007</v>
      </c>
      <c r="N460" s="1">
        <v>7.87</v>
      </c>
      <c r="O460" s="1">
        <v>87.55</v>
      </c>
    </row>
    <row r="461" spans="1:15" x14ac:dyDescent="0.2">
      <c r="A461" t="s">
        <v>428</v>
      </c>
      <c r="B461" t="s">
        <v>469</v>
      </c>
      <c r="C461" s="5">
        <v>103441102</v>
      </c>
      <c r="D461">
        <v>2020</v>
      </c>
      <c r="E461" s="3">
        <v>69.900000000000006</v>
      </c>
      <c r="F461" s="4">
        <v>0.64800000000000002</v>
      </c>
      <c r="G461" s="3">
        <v>107.8</v>
      </c>
      <c r="H461" s="2">
        <v>6</v>
      </c>
      <c r="I461" s="2">
        <v>1519</v>
      </c>
      <c r="J461" s="2">
        <v>163782</v>
      </c>
      <c r="K461" s="2">
        <v>2344</v>
      </c>
      <c r="L461">
        <v>57.751342000000001</v>
      </c>
      <c r="M461" s="1">
        <v>86.88</v>
      </c>
      <c r="N461" s="1">
        <v>4.55</v>
      </c>
      <c r="O461" s="1">
        <v>91.42</v>
      </c>
    </row>
    <row r="462" spans="1:15" x14ac:dyDescent="0.2">
      <c r="A462" t="s">
        <v>428</v>
      </c>
      <c r="B462" t="s">
        <v>470</v>
      </c>
      <c r="C462" s="5">
        <v>103441103</v>
      </c>
      <c r="D462">
        <v>2020</v>
      </c>
      <c r="E462" s="3">
        <v>73.7</v>
      </c>
      <c r="F462" s="4">
        <v>1.105</v>
      </c>
      <c r="G462" s="3">
        <v>66.7</v>
      </c>
      <c r="H462" s="2">
        <v>5</v>
      </c>
      <c r="I462" s="2">
        <v>1790</v>
      </c>
      <c r="J462" s="2">
        <v>119360</v>
      </c>
      <c r="K462" s="2">
        <v>1620</v>
      </c>
      <c r="L462">
        <v>4.7174310000000004</v>
      </c>
      <c r="M462" s="1">
        <v>38.07</v>
      </c>
      <c r="N462" s="1">
        <v>5.65</v>
      </c>
      <c r="O462" s="1">
        <v>43.73</v>
      </c>
    </row>
    <row r="463" spans="1:15" x14ac:dyDescent="0.2">
      <c r="A463" t="s">
        <v>428</v>
      </c>
      <c r="B463" t="s">
        <v>471</v>
      </c>
      <c r="C463" s="5">
        <v>103221101</v>
      </c>
      <c r="D463">
        <v>2020</v>
      </c>
      <c r="E463" s="3">
        <v>14.8</v>
      </c>
      <c r="F463" s="4">
        <v>5.7000000000000002E-2</v>
      </c>
      <c r="G463" s="3">
        <v>258.10000000000002</v>
      </c>
      <c r="H463" s="2">
        <v>4</v>
      </c>
      <c r="I463" s="2">
        <v>34</v>
      </c>
      <c r="J463" s="2">
        <v>8776</v>
      </c>
      <c r="K463" s="2">
        <v>592</v>
      </c>
      <c r="L463">
        <v>80.019963000000004</v>
      </c>
      <c r="M463" s="1">
        <v>65.209999999999994</v>
      </c>
      <c r="N463" s="1">
        <v>0.93</v>
      </c>
      <c r="O463" s="1">
        <v>66.14</v>
      </c>
    </row>
    <row r="464" spans="1:15" x14ac:dyDescent="0.2">
      <c r="A464" t="s">
        <v>428</v>
      </c>
      <c r="B464" t="s">
        <v>472</v>
      </c>
      <c r="C464" s="5">
        <v>103451101</v>
      </c>
      <c r="D464">
        <v>2020</v>
      </c>
      <c r="E464" s="3">
        <v>55.7</v>
      </c>
      <c r="F464" s="4">
        <v>0.216</v>
      </c>
      <c r="G464" s="3">
        <v>258.39999999999998</v>
      </c>
      <c r="H464" s="2">
        <v>4</v>
      </c>
      <c r="I464" s="2">
        <v>111</v>
      </c>
      <c r="J464" s="2">
        <v>28681</v>
      </c>
      <c r="K464" s="2">
        <v>515</v>
      </c>
      <c r="L464">
        <v>51.726697000000001</v>
      </c>
      <c r="M464" s="1">
        <v>51.18</v>
      </c>
      <c r="N464" s="1">
        <v>4.01</v>
      </c>
      <c r="O464" s="1">
        <v>55.19</v>
      </c>
    </row>
    <row r="465" spans="1:15" x14ac:dyDescent="0.2">
      <c r="A465" t="s">
        <v>428</v>
      </c>
      <c r="B465" t="s">
        <v>473</v>
      </c>
      <c r="C465" s="5">
        <v>103481101</v>
      </c>
      <c r="D465">
        <v>2020</v>
      </c>
      <c r="E465" s="3">
        <v>65.2</v>
      </c>
      <c r="F465" s="4">
        <v>0.379</v>
      </c>
      <c r="G465" s="3">
        <v>172.1</v>
      </c>
      <c r="H465" s="2">
        <v>10</v>
      </c>
      <c r="I465" s="2">
        <v>392</v>
      </c>
      <c r="J465" s="2">
        <v>67448</v>
      </c>
      <c r="K465" s="2">
        <v>1034</v>
      </c>
      <c r="L465">
        <v>0.31275599999999998</v>
      </c>
      <c r="M465" s="1">
        <v>55.8</v>
      </c>
      <c r="N465" s="1">
        <v>1.37</v>
      </c>
      <c r="O465" s="1">
        <v>57.17</v>
      </c>
    </row>
    <row r="466" spans="1:15" x14ac:dyDescent="0.2">
      <c r="A466" t="s">
        <v>428</v>
      </c>
      <c r="B466" t="s">
        <v>474</v>
      </c>
      <c r="C466" s="5">
        <v>103491101</v>
      </c>
      <c r="D466">
        <v>2020</v>
      </c>
      <c r="E466" s="3">
        <v>89.8</v>
      </c>
      <c r="F466" s="4">
        <v>0.755</v>
      </c>
      <c r="G466" s="3">
        <v>118.8</v>
      </c>
      <c r="H466" s="2">
        <v>15</v>
      </c>
      <c r="I466" s="2">
        <v>1103</v>
      </c>
      <c r="J466" s="2">
        <v>131066</v>
      </c>
      <c r="K466" s="2">
        <v>1460</v>
      </c>
      <c r="L466">
        <v>72.875022000000001</v>
      </c>
      <c r="M466" s="1">
        <v>177.52</v>
      </c>
      <c r="N466" s="1">
        <v>9.8699999999999992</v>
      </c>
      <c r="O466" s="1">
        <v>187.39</v>
      </c>
    </row>
    <row r="467" spans="1:15" x14ac:dyDescent="0.2">
      <c r="A467" t="s">
        <v>428</v>
      </c>
      <c r="B467" t="s">
        <v>475</v>
      </c>
      <c r="C467" s="5">
        <v>103491102</v>
      </c>
      <c r="D467">
        <v>2020</v>
      </c>
      <c r="E467" s="3">
        <v>139.5</v>
      </c>
      <c r="F467" s="4">
        <v>0.61299999999999999</v>
      </c>
      <c r="G467" s="3">
        <v>227.4</v>
      </c>
      <c r="H467" s="2">
        <v>4</v>
      </c>
      <c r="I467" s="2">
        <v>176</v>
      </c>
      <c r="J467" s="2">
        <v>40025</v>
      </c>
      <c r="K467" s="2">
        <v>287</v>
      </c>
      <c r="L467">
        <v>2.2830460000000001</v>
      </c>
      <c r="M467" s="1">
        <v>30.31</v>
      </c>
      <c r="N467" s="1">
        <v>1.96</v>
      </c>
      <c r="O467" s="1">
        <v>32.270000000000003</v>
      </c>
    </row>
    <row r="468" spans="1:15" x14ac:dyDescent="0.2">
      <c r="A468" t="s">
        <v>428</v>
      </c>
      <c r="B468" t="s">
        <v>476</v>
      </c>
      <c r="C468" s="5">
        <v>102041103</v>
      </c>
      <c r="D468">
        <v>2020</v>
      </c>
      <c r="E468" s="3">
        <v>0</v>
      </c>
      <c r="F468" s="4">
        <v>0</v>
      </c>
      <c r="G468" s="3">
        <v>0</v>
      </c>
      <c r="H468" s="2">
        <v>0</v>
      </c>
      <c r="I468" s="2">
        <v>0</v>
      </c>
      <c r="J468" s="2">
        <v>0</v>
      </c>
      <c r="K468" s="2">
        <v>1895</v>
      </c>
      <c r="L468">
        <v>0.54331399999999996</v>
      </c>
      <c r="M468" s="1">
        <v>7.78</v>
      </c>
      <c r="N468" s="1">
        <v>22.01</v>
      </c>
      <c r="O468" s="1">
        <v>29.79</v>
      </c>
    </row>
    <row r="469" spans="1:15" x14ac:dyDescent="0.2">
      <c r="A469" t="s">
        <v>428</v>
      </c>
      <c r="B469" t="s">
        <v>477</v>
      </c>
      <c r="C469" s="5">
        <v>102041104</v>
      </c>
      <c r="D469">
        <v>2020</v>
      </c>
      <c r="E469" s="3">
        <v>22.1</v>
      </c>
      <c r="F469" s="4">
        <v>0.14799999999999999</v>
      </c>
      <c r="G469" s="3">
        <v>149.1</v>
      </c>
      <c r="H469" s="2">
        <v>4</v>
      </c>
      <c r="I469" s="2">
        <v>357</v>
      </c>
      <c r="J469" s="2">
        <v>53214</v>
      </c>
      <c r="K469" s="2">
        <v>2409</v>
      </c>
      <c r="L469">
        <v>28.204605999999998</v>
      </c>
      <c r="M469" s="1">
        <v>35.78</v>
      </c>
      <c r="N469" s="1">
        <v>17.84</v>
      </c>
      <c r="O469" s="1">
        <v>53.62</v>
      </c>
    </row>
    <row r="470" spans="1:15" x14ac:dyDescent="0.2">
      <c r="A470" t="s">
        <v>428</v>
      </c>
      <c r="B470" t="s">
        <v>478</v>
      </c>
      <c r="C470" s="5">
        <v>103521102</v>
      </c>
      <c r="D470">
        <v>2020</v>
      </c>
      <c r="E470" s="3">
        <v>297</v>
      </c>
      <c r="F470" s="4">
        <v>1.2629999999999999</v>
      </c>
      <c r="G470" s="3">
        <v>235.2</v>
      </c>
      <c r="H470" s="2">
        <v>6</v>
      </c>
      <c r="I470" s="2">
        <v>1105</v>
      </c>
      <c r="J470" s="2">
        <v>259844</v>
      </c>
      <c r="K470" s="2">
        <v>875</v>
      </c>
      <c r="L470">
        <v>46.254241</v>
      </c>
      <c r="M470" s="1">
        <v>49.26</v>
      </c>
      <c r="N470" s="1">
        <v>6.08</v>
      </c>
      <c r="O470" s="1">
        <v>55.34</v>
      </c>
    </row>
    <row r="471" spans="1:15" x14ac:dyDescent="0.2">
      <c r="A471" t="s">
        <v>428</v>
      </c>
      <c r="B471" t="s">
        <v>479</v>
      </c>
      <c r="C471" s="5">
        <v>103521103</v>
      </c>
      <c r="D471">
        <v>2020</v>
      </c>
      <c r="E471" s="3">
        <v>18.2</v>
      </c>
      <c r="F471" s="4">
        <v>0.29299999999999998</v>
      </c>
      <c r="G471" s="3">
        <v>62</v>
      </c>
      <c r="H471" s="2">
        <v>4</v>
      </c>
      <c r="I471" s="2">
        <v>524</v>
      </c>
      <c r="J471" s="2">
        <v>32511</v>
      </c>
      <c r="K471" s="2">
        <v>1789</v>
      </c>
      <c r="L471">
        <v>117.37025</v>
      </c>
      <c r="M471" s="1">
        <v>119.88</v>
      </c>
      <c r="N471" s="1">
        <v>7.88</v>
      </c>
      <c r="O471" s="1">
        <v>127.76</v>
      </c>
    </row>
    <row r="472" spans="1:15" x14ac:dyDescent="0.2">
      <c r="A472" t="s">
        <v>428</v>
      </c>
      <c r="B472" t="s">
        <v>480</v>
      </c>
      <c r="C472" s="5">
        <v>103521104</v>
      </c>
      <c r="D472">
        <v>2020</v>
      </c>
      <c r="E472" s="3">
        <v>33.299999999999997</v>
      </c>
      <c r="F472" s="4">
        <v>0.61699999999999999</v>
      </c>
      <c r="G472" s="3">
        <v>53.9</v>
      </c>
      <c r="H472" s="2">
        <v>3</v>
      </c>
      <c r="I472" s="2">
        <v>616</v>
      </c>
      <c r="J472" s="2">
        <v>33224</v>
      </c>
      <c r="K472" s="2">
        <v>998</v>
      </c>
      <c r="L472">
        <v>45.587654999999998</v>
      </c>
      <c r="M472" s="1">
        <v>54.79</v>
      </c>
      <c r="N472" s="1">
        <v>2.85</v>
      </c>
      <c r="O472" s="1">
        <v>57.63</v>
      </c>
    </row>
    <row r="473" spans="1:15" x14ac:dyDescent="0.2">
      <c r="A473" t="s">
        <v>428</v>
      </c>
      <c r="B473" t="s">
        <v>481</v>
      </c>
      <c r="C473" s="5">
        <v>103031101</v>
      </c>
      <c r="D473">
        <v>2020</v>
      </c>
      <c r="E473" s="3">
        <v>24.8</v>
      </c>
      <c r="F473" s="4">
        <v>0.57599999999999996</v>
      </c>
      <c r="G473" s="3">
        <v>43.2</v>
      </c>
      <c r="H473" s="2">
        <v>12</v>
      </c>
      <c r="I473" s="2">
        <v>1372</v>
      </c>
      <c r="J473" s="2">
        <v>59224</v>
      </c>
      <c r="K473" s="2">
        <v>2384</v>
      </c>
      <c r="L473">
        <v>38.420534000000004</v>
      </c>
      <c r="M473" s="1">
        <v>38.29</v>
      </c>
      <c r="N473" s="1">
        <v>0.82</v>
      </c>
      <c r="O473" s="1">
        <v>39.11</v>
      </c>
    </row>
    <row r="474" spans="1:15" x14ac:dyDescent="0.2">
      <c r="A474" t="s">
        <v>428</v>
      </c>
      <c r="B474" t="s">
        <v>482</v>
      </c>
      <c r="C474" s="5">
        <v>103031102</v>
      </c>
      <c r="D474">
        <v>2020</v>
      </c>
      <c r="E474" s="3">
        <v>212.1</v>
      </c>
      <c r="F474" s="4">
        <v>1.478</v>
      </c>
      <c r="G474" s="3">
        <v>143.5</v>
      </c>
      <c r="H474" s="2">
        <v>22</v>
      </c>
      <c r="I474" s="2">
        <v>2999</v>
      </c>
      <c r="J474" s="2">
        <v>430292</v>
      </c>
      <c r="K474" s="2">
        <v>2029</v>
      </c>
      <c r="L474">
        <v>110.00996000000001</v>
      </c>
      <c r="M474" s="1">
        <v>109.75</v>
      </c>
      <c r="N474" s="1">
        <v>4.0599999999999996</v>
      </c>
      <c r="O474" s="1">
        <v>113.81</v>
      </c>
    </row>
    <row r="475" spans="1:15" x14ac:dyDescent="0.2">
      <c r="A475" t="s">
        <v>428</v>
      </c>
      <c r="B475" t="s">
        <v>483</v>
      </c>
      <c r="C475" s="5">
        <v>103461101</v>
      </c>
      <c r="D475">
        <v>2020</v>
      </c>
      <c r="E475" s="3">
        <v>1.8</v>
      </c>
      <c r="F475" s="4">
        <v>8.9999999999999993E-3</v>
      </c>
      <c r="G475" s="3">
        <v>203.3</v>
      </c>
      <c r="H475" s="2">
        <v>2</v>
      </c>
      <c r="I475" s="2">
        <v>13</v>
      </c>
      <c r="J475" s="2">
        <v>2643</v>
      </c>
      <c r="K475" s="2">
        <v>1497</v>
      </c>
      <c r="L475">
        <v>13.688487</v>
      </c>
      <c r="M475" s="1">
        <v>39.15</v>
      </c>
      <c r="N475" s="1">
        <v>1.63</v>
      </c>
      <c r="O475" s="1">
        <v>40.79</v>
      </c>
    </row>
    <row r="476" spans="1:15" x14ac:dyDescent="0.2">
      <c r="A476" t="s">
        <v>428</v>
      </c>
      <c r="B476" t="s">
        <v>484</v>
      </c>
      <c r="C476" s="5">
        <v>103461102</v>
      </c>
      <c r="D476">
        <v>2020</v>
      </c>
      <c r="E476" s="3">
        <v>43</v>
      </c>
      <c r="F476" s="4">
        <v>0.45500000000000002</v>
      </c>
      <c r="G476" s="3">
        <v>94.5</v>
      </c>
      <c r="H476" s="2">
        <v>18</v>
      </c>
      <c r="I476" s="2">
        <v>1140</v>
      </c>
      <c r="J476" s="2">
        <v>107737</v>
      </c>
      <c r="K476" s="2">
        <v>2507</v>
      </c>
      <c r="L476">
        <v>33.320594999999997</v>
      </c>
      <c r="M476" s="1">
        <v>84.18</v>
      </c>
      <c r="N476" s="1">
        <v>8.16</v>
      </c>
      <c r="O476" s="1">
        <v>92.33</v>
      </c>
    </row>
    <row r="477" spans="1:15" x14ac:dyDescent="0.2">
      <c r="A477" t="s">
        <v>428</v>
      </c>
      <c r="B477" t="s">
        <v>485</v>
      </c>
      <c r="C477" s="5">
        <v>102831103</v>
      </c>
      <c r="D477">
        <v>2020</v>
      </c>
      <c r="E477" s="3">
        <v>10.9</v>
      </c>
      <c r="F477" s="4">
        <v>7.9000000000000001E-2</v>
      </c>
      <c r="G477" s="3">
        <v>138.4</v>
      </c>
      <c r="H477" s="2">
        <v>3</v>
      </c>
      <c r="I477" s="2">
        <v>47</v>
      </c>
      <c r="J477" s="2">
        <v>6504</v>
      </c>
      <c r="K477" s="2">
        <v>595</v>
      </c>
      <c r="L477">
        <v>7.668463</v>
      </c>
      <c r="M477" s="1">
        <v>9.19</v>
      </c>
      <c r="N477" s="1">
        <v>14.56</v>
      </c>
      <c r="O477" s="1">
        <v>23.75</v>
      </c>
    </row>
    <row r="478" spans="1:15" x14ac:dyDescent="0.2">
      <c r="A478" t="s">
        <v>428</v>
      </c>
      <c r="B478" t="s">
        <v>486</v>
      </c>
      <c r="C478" s="5">
        <v>102831104</v>
      </c>
      <c r="D478">
        <v>2020</v>
      </c>
      <c r="E478" s="3">
        <v>38.799999999999997</v>
      </c>
      <c r="F478" s="4">
        <v>4.8000000000000001E-2</v>
      </c>
      <c r="G478" s="3">
        <v>802.5</v>
      </c>
      <c r="H478" s="2">
        <v>8</v>
      </c>
      <c r="I478" s="2">
        <v>109</v>
      </c>
      <c r="J478" s="2">
        <v>87472</v>
      </c>
      <c r="K478" s="2">
        <v>2254</v>
      </c>
      <c r="L478">
        <v>78.238294999999994</v>
      </c>
      <c r="M478" s="1">
        <v>92.13</v>
      </c>
      <c r="N478" s="1">
        <v>36.950000000000003</v>
      </c>
      <c r="O478" s="1">
        <v>129.08000000000001</v>
      </c>
    </row>
    <row r="479" spans="1:15" x14ac:dyDescent="0.2">
      <c r="A479" t="s">
        <v>428</v>
      </c>
      <c r="B479" t="s">
        <v>487</v>
      </c>
      <c r="C479" s="5">
        <v>102831105</v>
      </c>
      <c r="D479">
        <v>2020</v>
      </c>
      <c r="E479" s="3">
        <v>243.3</v>
      </c>
      <c r="F479" s="4">
        <v>1.012</v>
      </c>
      <c r="G479" s="3">
        <v>240.4</v>
      </c>
      <c r="H479" s="2">
        <v>8</v>
      </c>
      <c r="I479" s="2">
        <v>1688</v>
      </c>
      <c r="J479" s="2">
        <v>405787</v>
      </c>
      <c r="K479" s="2">
        <v>1668</v>
      </c>
      <c r="L479">
        <v>43.257604000000001</v>
      </c>
      <c r="M479" s="1">
        <v>49.53</v>
      </c>
      <c r="N479" s="1">
        <v>14.21</v>
      </c>
      <c r="O479" s="1">
        <v>63.74</v>
      </c>
    </row>
    <row r="480" spans="1:15" x14ac:dyDescent="0.2">
      <c r="A480" t="s">
        <v>428</v>
      </c>
      <c r="B480" t="s">
        <v>488</v>
      </c>
      <c r="C480" s="5">
        <v>102831106</v>
      </c>
      <c r="D480">
        <v>2020</v>
      </c>
      <c r="E480" s="3">
        <v>14.7</v>
      </c>
      <c r="F480" s="4">
        <v>4.2999999999999997E-2</v>
      </c>
      <c r="G480" s="3">
        <v>342</v>
      </c>
      <c r="H480" s="2">
        <v>2</v>
      </c>
      <c r="I480" s="2">
        <v>22</v>
      </c>
      <c r="J480" s="2">
        <v>7524</v>
      </c>
      <c r="K480" s="2">
        <v>511</v>
      </c>
      <c r="L480">
        <v>14.847598</v>
      </c>
      <c r="M480" s="1">
        <v>14.74</v>
      </c>
      <c r="N480" s="1">
        <v>11.25</v>
      </c>
      <c r="O480" s="1">
        <v>25.99</v>
      </c>
    </row>
    <row r="481" spans="1:15" x14ac:dyDescent="0.2">
      <c r="A481" t="s">
        <v>428</v>
      </c>
      <c r="B481" t="s">
        <v>489</v>
      </c>
      <c r="C481" s="5">
        <v>103721101</v>
      </c>
      <c r="D481">
        <v>2020</v>
      </c>
      <c r="E481" s="3">
        <v>0</v>
      </c>
      <c r="F481" s="4">
        <v>0</v>
      </c>
      <c r="G481" s="3">
        <v>0</v>
      </c>
      <c r="H481" s="2">
        <v>0</v>
      </c>
      <c r="I481" s="2">
        <v>0</v>
      </c>
      <c r="J481" s="2">
        <v>0</v>
      </c>
      <c r="K481" s="2">
        <v>881</v>
      </c>
      <c r="L481">
        <v>31.747601</v>
      </c>
      <c r="M481" s="1">
        <v>52.82</v>
      </c>
      <c r="N481" s="1">
        <v>4.6500000000000004</v>
      </c>
      <c r="O481" s="1">
        <v>57.47</v>
      </c>
    </row>
    <row r="482" spans="1:15" x14ac:dyDescent="0.2">
      <c r="A482" t="s">
        <v>428</v>
      </c>
      <c r="B482" t="s">
        <v>490</v>
      </c>
      <c r="C482" s="5">
        <v>103732101</v>
      </c>
      <c r="D482">
        <v>2020</v>
      </c>
      <c r="E482" s="3">
        <v>110.1</v>
      </c>
      <c r="F482" s="4">
        <v>0.184</v>
      </c>
      <c r="G482" s="3">
        <v>597.6</v>
      </c>
      <c r="H482" s="2">
        <v>4</v>
      </c>
      <c r="I482" s="2">
        <v>28</v>
      </c>
      <c r="J482" s="2">
        <v>16733</v>
      </c>
      <c r="K482" s="2">
        <v>152</v>
      </c>
      <c r="L482">
        <v>48.030338</v>
      </c>
      <c r="M482" s="1">
        <v>48.54</v>
      </c>
      <c r="N482" s="1">
        <v>3.8</v>
      </c>
      <c r="O482" s="1">
        <v>52.33</v>
      </c>
    </row>
    <row r="483" spans="1:15" x14ac:dyDescent="0.2">
      <c r="A483" t="s">
        <v>428</v>
      </c>
      <c r="B483" t="s">
        <v>491</v>
      </c>
      <c r="C483" s="5">
        <v>101321101</v>
      </c>
      <c r="D483">
        <v>2020</v>
      </c>
      <c r="E483" s="3">
        <v>2599.9</v>
      </c>
      <c r="F483" s="4">
        <v>2.165</v>
      </c>
      <c r="G483" s="3">
        <v>1200.7</v>
      </c>
      <c r="H483" s="2">
        <v>5</v>
      </c>
      <c r="I483" s="2">
        <v>262</v>
      </c>
      <c r="J483" s="2">
        <v>314587</v>
      </c>
      <c r="K483" s="2">
        <v>121</v>
      </c>
      <c r="L483">
        <v>23.687372</v>
      </c>
      <c r="M483" s="1">
        <v>23.63</v>
      </c>
      <c r="N483" s="1">
        <v>2.97</v>
      </c>
      <c r="O483" s="1">
        <v>26.6</v>
      </c>
    </row>
    <row r="484" spans="1:15" x14ac:dyDescent="0.2">
      <c r="A484" t="s">
        <v>428</v>
      </c>
      <c r="B484" t="s">
        <v>492</v>
      </c>
      <c r="C484" s="5">
        <v>103501101</v>
      </c>
      <c r="D484">
        <v>2020</v>
      </c>
      <c r="E484" s="3">
        <v>2460</v>
      </c>
      <c r="F484" s="4">
        <v>1</v>
      </c>
      <c r="G484" s="3">
        <v>2460</v>
      </c>
      <c r="H484" s="2">
        <v>1</v>
      </c>
      <c r="I484" s="2">
        <v>2</v>
      </c>
      <c r="J484" s="2">
        <v>4920</v>
      </c>
      <c r="K484" s="2">
        <v>2</v>
      </c>
      <c r="L484">
        <v>2.7084190000000001</v>
      </c>
      <c r="M484" s="1">
        <v>2.71</v>
      </c>
      <c r="N484" s="1">
        <v>0</v>
      </c>
      <c r="O484" s="1">
        <v>2.71</v>
      </c>
    </row>
    <row r="485" spans="1:15" x14ac:dyDescent="0.2">
      <c r="A485" t="s">
        <v>428</v>
      </c>
      <c r="B485" t="s">
        <v>493</v>
      </c>
      <c r="C485" s="5">
        <v>103531103</v>
      </c>
      <c r="D485">
        <v>2020</v>
      </c>
      <c r="E485" s="3">
        <v>19.399999999999999</v>
      </c>
      <c r="F485" s="4">
        <v>0.317</v>
      </c>
      <c r="G485" s="3">
        <v>61.2</v>
      </c>
      <c r="H485" s="2">
        <v>6</v>
      </c>
      <c r="I485" s="2">
        <v>804</v>
      </c>
      <c r="J485" s="2">
        <v>49216</v>
      </c>
      <c r="K485" s="2">
        <v>2533</v>
      </c>
      <c r="L485">
        <v>4.5380560000000001</v>
      </c>
      <c r="M485" s="1">
        <v>39.61</v>
      </c>
      <c r="N485" s="1">
        <v>14</v>
      </c>
      <c r="O485" s="1">
        <v>53.62</v>
      </c>
    </row>
    <row r="486" spans="1:15" x14ac:dyDescent="0.2">
      <c r="A486" t="s">
        <v>428</v>
      </c>
      <c r="B486" t="s">
        <v>494</v>
      </c>
      <c r="C486" s="5">
        <v>103541101</v>
      </c>
      <c r="D486">
        <v>2020</v>
      </c>
      <c r="E486" s="3">
        <v>31.2</v>
      </c>
      <c r="F486" s="4">
        <v>0.35599999999999998</v>
      </c>
      <c r="G486" s="3">
        <v>87.5</v>
      </c>
      <c r="H486" s="2">
        <v>7</v>
      </c>
      <c r="I486" s="2">
        <v>573</v>
      </c>
      <c r="J486" s="2">
        <v>50158</v>
      </c>
      <c r="K486" s="2">
        <v>1608</v>
      </c>
      <c r="L486">
        <v>49.625827999999998</v>
      </c>
      <c r="M486" s="1">
        <v>74.349999999999994</v>
      </c>
      <c r="N486" s="1">
        <v>2.41</v>
      </c>
      <c r="O486" s="1">
        <v>76.760000000000005</v>
      </c>
    </row>
    <row r="487" spans="1:15" x14ac:dyDescent="0.2">
      <c r="A487" t="s">
        <v>428</v>
      </c>
      <c r="B487" t="s">
        <v>495</v>
      </c>
      <c r="C487" s="5">
        <v>103541103</v>
      </c>
      <c r="D487">
        <v>2020</v>
      </c>
      <c r="E487" s="3">
        <v>6.7</v>
      </c>
      <c r="F487" s="4">
        <v>8.5999999999999993E-2</v>
      </c>
      <c r="G487" s="3">
        <v>77.8</v>
      </c>
      <c r="H487" s="2">
        <v>5</v>
      </c>
      <c r="I487" s="2">
        <v>235</v>
      </c>
      <c r="J487" s="2">
        <v>18288</v>
      </c>
      <c r="K487" s="2">
        <v>2718</v>
      </c>
      <c r="L487">
        <v>16.856971999999999</v>
      </c>
      <c r="M487" s="1">
        <v>38.06</v>
      </c>
      <c r="N487" s="1">
        <v>7.61</v>
      </c>
      <c r="O487" s="1">
        <v>45.67</v>
      </c>
    </row>
    <row r="488" spans="1:15" x14ac:dyDescent="0.2">
      <c r="A488" t="s">
        <v>428</v>
      </c>
      <c r="B488" t="s">
        <v>496</v>
      </c>
      <c r="C488" s="5">
        <v>103541104</v>
      </c>
      <c r="D488">
        <v>2020</v>
      </c>
      <c r="E488" s="3">
        <v>214</v>
      </c>
      <c r="F488" s="4">
        <v>2.7970000000000002</v>
      </c>
      <c r="G488" s="3">
        <v>76.5</v>
      </c>
      <c r="H488" s="2">
        <v>10</v>
      </c>
      <c r="I488" s="2">
        <v>4296</v>
      </c>
      <c r="J488" s="2">
        <v>328745</v>
      </c>
      <c r="K488" s="2">
        <v>1536</v>
      </c>
      <c r="L488">
        <v>69.188845999999998</v>
      </c>
      <c r="M488" s="1">
        <v>93.45</v>
      </c>
      <c r="N488" s="1">
        <v>5.53</v>
      </c>
      <c r="O488" s="1">
        <v>98.98</v>
      </c>
    </row>
    <row r="489" spans="1:15" x14ac:dyDescent="0.2">
      <c r="A489" t="s">
        <v>428</v>
      </c>
      <c r="B489" t="s">
        <v>497</v>
      </c>
      <c r="C489" s="5">
        <v>103541105</v>
      </c>
      <c r="D489">
        <v>2020</v>
      </c>
      <c r="E489" s="3">
        <v>61.3</v>
      </c>
      <c r="F489" s="4">
        <v>0.47099999999999997</v>
      </c>
      <c r="G489" s="3">
        <v>130</v>
      </c>
      <c r="H489" s="2">
        <v>8</v>
      </c>
      <c r="I489" s="2">
        <v>901</v>
      </c>
      <c r="J489" s="2">
        <v>117156</v>
      </c>
      <c r="K489" s="2">
        <v>1912</v>
      </c>
      <c r="L489">
        <v>14.035769999999999</v>
      </c>
      <c r="M489" s="1">
        <v>37.6</v>
      </c>
      <c r="N489" s="1">
        <v>8.6199999999999992</v>
      </c>
      <c r="O489" s="1">
        <v>46.22</v>
      </c>
    </row>
    <row r="490" spans="1:15" x14ac:dyDescent="0.2">
      <c r="A490" t="s">
        <v>428</v>
      </c>
      <c r="B490" t="s">
        <v>498</v>
      </c>
      <c r="C490" s="5">
        <v>103551101</v>
      </c>
      <c r="D490">
        <v>2020</v>
      </c>
      <c r="E490" s="3">
        <v>124.9</v>
      </c>
      <c r="F490" s="4">
        <v>0.439</v>
      </c>
      <c r="G490" s="3">
        <v>284.5</v>
      </c>
      <c r="H490" s="2">
        <v>2</v>
      </c>
      <c r="I490" s="2">
        <v>324</v>
      </c>
      <c r="J490" s="2">
        <v>92162</v>
      </c>
      <c r="K490" s="2">
        <v>738</v>
      </c>
      <c r="L490">
        <v>47.908638000000003</v>
      </c>
      <c r="M490" s="1">
        <v>58.84</v>
      </c>
      <c r="N490" s="1">
        <v>1.29</v>
      </c>
      <c r="O490" s="1">
        <v>60.13</v>
      </c>
    </row>
    <row r="491" spans="1:15" x14ac:dyDescent="0.2">
      <c r="A491" t="s">
        <v>428</v>
      </c>
      <c r="B491" t="s">
        <v>499</v>
      </c>
      <c r="C491" s="5">
        <v>103104401</v>
      </c>
      <c r="D491">
        <v>2020</v>
      </c>
      <c r="E491" s="3">
        <v>0</v>
      </c>
      <c r="F491" s="4">
        <v>0</v>
      </c>
      <c r="G491" s="3">
        <v>0</v>
      </c>
      <c r="H491" s="2">
        <v>0</v>
      </c>
      <c r="I491" s="2">
        <v>0</v>
      </c>
      <c r="J491" s="2">
        <v>0</v>
      </c>
      <c r="K491" s="2">
        <v>35</v>
      </c>
      <c r="L491">
        <v>7.7363289999999996</v>
      </c>
      <c r="M491" s="1">
        <v>7.97</v>
      </c>
      <c r="N491" s="1">
        <v>0</v>
      </c>
      <c r="O491" s="1">
        <v>7.97</v>
      </c>
    </row>
    <row r="492" spans="1:15" x14ac:dyDescent="0.2">
      <c r="A492" t="s">
        <v>428</v>
      </c>
      <c r="B492" t="s">
        <v>500</v>
      </c>
      <c r="C492" s="5">
        <v>103561101</v>
      </c>
      <c r="D492">
        <v>2020</v>
      </c>
      <c r="E492" s="3">
        <v>24.2</v>
      </c>
      <c r="F492" s="4">
        <v>0.39700000000000002</v>
      </c>
      <c r="G492" s="3">
        <v>60.9</v>
      </c>
      <c r="H492" s="2">
        <v>4</v>
      </c>
      <c r="I492" s="2">
        <v>297</v>
      </c>
      <c r="J492" s="2">
        <v>18099</v>
      </c>
      <c r="K492" s="2">
        <v>748</v>
      </c>
      <c r="L492">
        <v>36.491334999999999</v>
      </c>
      <c r="M492" s="1">
        <v>36.58</v>
      </c>
      <c r="N492" s="1">
        <v>0.8</v>
      </c>
      <c r="O492" s="1">
        <v>37.380000000000003</v>
      </c>
    </row>
    <row r="493" spans="1:15" x14ac:dyDescent="0.2">
      <c r="A493" t="s">
        <v>428</v>
      </c>
      <c r="B493" t="s">
        <v>501</v>
      </c>
      <c r="C493" s="5">
        <v>103561102</v>
      </c>
      <c r="D493">
        <v>2020</v>
      </c>
      <c r="E493" s="3">
        <v>48</v>
      </c>
      <c r="F493" s="4">
        <v>0.38</v>
      </c>
      <c r="G493" s="3">
        <v>126.2</v>
      </c>
      <c r="H493" s="2">
        <v>5</v>
      </c>
      <c r="I493" s="2">
        <v>539</v>
      </c>
      <c r="J493" s="2">
        <v>68045</v>
      </c>
      <c r="K493" s="2">
        <v>1418</v>
      </c>
      <c r="L493">
        <v>79.017454999999998</v>
      </c>
      <c r="M493" s="1">
        <v>78.77</v>
      </c>
      <c r="N493" s="1">
        <v>2.42</v>
      </c>
      <c r="O493" s="1">
        <v>81.19</v>
      </c>
    </row>
    <row r="494" spans="1:15" x14ac:dyDescent="0.2">
      <c r="A494" t="s">
        <v>428</v>
      </c>
      <c r="B494" t="s">
        <v>502</v>
      </c>
      <c r="C494" s="5">
        <v>102971109</v>
      </c>
      <c r="D494">
        <v>2020</v>
      </c>
      <c r="E494" s="3">
        <v>8.9</v>
      </c>
      <c r="F494" s="4">
        <v>3.7999999999999999E-2</v>
      </c>
      <c r="G494" s="3">
        <v>232.4</v>
      </c>
      <c r="H494" s="2">
        <v>3</v>
      </c>
      <c r="I494" s="2">
        <v>98</v>
      </c>
      <c r="J494" s="2">
        <v>22774</v>
      </c>
      <c r="K494" s="2">
        <v>2570</v>
      </c>
      <c r="L494">
        <v>0.16852200000000001</v>
      </c>
      <c r="M494" s="1">
        <v>13.45</v>
      </c>
      <c r="N494" s="1">
        <v>24.87</v>
      </c>
      <c r="O494" s="1">
        <v>38.32</v>
      </c>
    </row>
    <row r="495" spans="1:15" x14ac:dyDescent="0.2">
      <c r="A495" t="s">
        <v>428</v>
      </c>
      <c r="B495" t="s">
        <v>503</v>
      </c>
      <c r="C495" s="5">
        <v>102971111</v>
      </c>
      <c r="D495">
        <v>2020</v>
      </c>
      <c r="E495" s="3">
        <v>13.7</v>
      </c>
      <c r="F495" s="4">
        <v>0.32300000000000001</v>
      </c>
      <c r="G495" s="3">
        <v>42.6</v>
      </c>
      <c r="H495" s="2">
        <v>5</v>
      </c>
      <c r="I495" s="2">
        <v>629</v>
      </c>
      <c r="J495" s="2">
        <v>26781</v>
      </c>
      <c r="K495" s="2">
        <v>1948</v>
      </c>
      <c r="L495">
        <v>53.688792999999997</v>
      </c>
      <c r="M495" s="1">
        <v>64.94</v>
      </c>
      <c r="N495" s="1">
        <v>14.16</v>
      </c>
      <c r="O495" s="1">
        <v>79.099999999999994</v>
      </c>
    </row>
    <row r="496" spans="1:15" x14ac:dyDescent="0.2">
      <c r="A496" t="s">
        <v>428</v>
      </c>
      <c r="B496" t="s">
        <v>504</v>
      </c>
      <c r="C496" s="5">
        <v>103571105</v>
      </c>
      <c r="D496">
        <v>2020</v>
      </c>
      <c r="E496" s="3">
        <v>55.1</v>
      </c>
      <c r="F496" s="4">
        <v>0.28699999999999998</v>
      </c>
      <c r="G496" s="3">
        <v>191.8</v>
      </c>
      <c r="H496" s="2">
        <v>8</v>
      </c>
      <c r="I496" s="2">
        <v>493</v>
      </c>
      <c r="J496" s="2">
        <v>94568</v>
      </c>
      <c r="K496" s="2">
        <v>1716</v>
      </c>
      <c r="L496">
        <v>61.679628000000001</v>
      </c>
      <c r="M496" s="1">
        <v>111.2</v>
      </c>
      <c r="N496" s="1">
        <v>7.91</v>
      </c>
      <c r="O496" s="1">
        <v>119.11</v>
      </c>
    </row>
    <row r="497" spans="1:15" x14ac:dyDescent="0.2">
      <c r="A497" t="s">
        <v>428</v>
      </c>
      <c r="B497" t="s">
        <v>505</v>
      </c>
      <c r="C497" s="5">
        <v>102541101</v>
      </c>
      <c r="D497">
        <v>2020</v>
      </c>
      <c r="E497" s="3">
        <v>213.1</v>
      </c>
      <c r="F497" s="4">
        <v>1.742</v>
      </c>
      <c r="G497" s="3">
        <v>122.3</v>
      </c>
      <c r="H497" s="2">
        <v>12</v>
      </c>
      <c r="I497" s="2">
        <v>2347</v>
      </c>
      <c r="J497" s="2">
        <v>287095</v>
      </c>
      <c r="K497" s="2">
        <v>1347</v>
      </c>
      <c r="L497">
        <v>153.17829</v>
      </c>
      <c r="M497" s="1">
        <v>153.56</v>
      </c>
      <c r="N497" s="1">
        <v>0.73</v>
      </c>
      <c r="O497" s="1">
        <v>154.29</v>
      </c>
    </row>
    <row r="498" spans="1:15" x14ac:dyDescent="0.2">
      <c r="A498" t="s">
        <v>428</v>
      </c>
      <c r="B498" t="s">
        <v>506</v>
      </c>
      <c r="C498" s="5">
        <v>102541102</v>
      </c>
      <c r="D498">
        <v>2020</v>
      </c>
      <c r="E498" s="3">
        <v>919.9</v>
      </c>
      <c r="F498" s="4">
        <v>2.98</v>
      </c>
      <c r="G498" s="3">
        <v>308.7</v>
      </c>
      <c r="H498" s="2">
        <v>17</v>
      </c>
      <c r="I498" s="2">
        <v>7887</v>
      </c>
      <c r="J498" s="2">
        <v>2435083</v>
      </c>
      <c r="K498" s="2">
        <v>2647</v>
      </c>
      <c r="L498">
        <v>129.72046</v>
      </c>
      <c r="M498" s="1">
        <v>129.72</v>
      </c>
      <c r="N498" s="1">
        <v>24.38</v>
      </c>
      <c r="O498" s="1">
        <v>154.1</v>
      </c>
    </row>
    <row r="499" spans="1:15" x14ac:dyDescent="0.2">
      <c r="A499" t="s">
        <v>428</v>
      </c>
      <c r="B499" t="s">
        <v>507</v>
      </c>
      <c r="C499" s="5">
        <v>103601101</v>
      </c>
      <c r="D499">
        <v>2020</v>
      </c>
      <c r="E499" s="3">
        <v>1220.3</v>
      </c>
      <c r="F499" s="4">
        <v>1.93</v>
      </c>
      <c r="G499" s="3">
        <v>632.20000000000005</v>
      </c>
      <c r="H499" s="2">
        <v>16</v>
      </c>
      <c r="I499" s="2">
        <v>1052</v>
      </c>
      <c r="J499" s="2">
        <v>665040</v>
      </c>
      <c r="K499" s="2">
        <v>545</v>
      </c>
      <c r="L499">
        <v>92.480987999999996</v>
      </c>
      <c r="M499" s="1">
        <v>91.63</v>
      </c>
      <c r="N499" s="1">
        <v>0.97</v>
      </c>
      <c r="O499" s="1">
        <v>92.6</v>
      </c>
    </row>
    <row r="500" spans="1:15" x14ac:dyDescent="0.2">
      <c r="A500" t="s">
        <v>428</v>
      </c>
      <c r="B500" t="s">
        <v>508</v>
      </c>
      <c r="C500" s="5">
        <v>103611101</v>
      </c>
      <c r="D500">
        <v>2020</v>
      </c>
      <c r="E500" s="3">
        <v>139.19999999999999</v>
      </c>
      <c r="F500" s="4">
        <v>0.63400000000000001</v>
      </c>
      <c r="G500" s="3">
        <v>219.6</v>
      </c>
      <c r="H500" s="2">
        <v>5</v>
      </c>
      <c r="I500" s="2">
        <v>90</v>
      </c>
      <c r="J500" s="2">
        <v>19766</v>
      </c>
      <c r="K500" s="2">
        <v>142</v>
      </c>
      <c r="L500">
        <v>32.383274</v>
      </c>
      <c r="M500" s="1">
        <v>27.85</v>
      </c>
      <c r="N500" s="1">
        <v>0.17</v>
      </c>
      <c r="O500" s="1">
        <v>28.02</v>
      </c>
    </row>
    <row r="501" spans="1:15" x14ac:dyDescent="0.2">
      <c r="A501" t="s">
        <v>428</v>
      </c>
      <c r="B501" t="s">
        <v>509</v>
      </c>
      <c r="C501" s="5">
        <v>102911102</v>
      </c>
      <c r="D501">
        <v>2020</v>
      </c>
      <c r="E501" s="3">
        <v>154.4</v>
      </c>
      <c r="F501" s="4">
        <v>0.98799999999999999</v>
      </c>
      <c r="G501" s="3">
        <v>156.30000000000001</v>
      </c>
      <c r="H501" s="2">
        <v>11</v>
      </c>
      <c r="I501" s="2">
        <v>2642</v>
      </c>
      <c r="J501" s="2">
        <v>412888</v>
      </c>
      <c r="K501" s="2">
        <v>2674</v>
      </c>
      <c r="L501">
        <v>4.7699470000000002</v>
      </c>
      <c r="M501" s="1">
        <v>39.14</v>
      </c>
      <c r="N501" s="1">
        <v>9.94</v>
      </c>
      <c r="O501" s="1">
        <v>49.08</v>
      </c>
    </row>
    <row r="502" spans="1:15" x14ac:dyDescent="0.2">
      <c r="A502" t="s">
        <v>428</v>
      </c>
      <c r="B502" t="s">
        <v>510</v>
      </c>
      <c r="C502" s="5">
        <v>102911103</v>
      </c>
      <c r="D502">
        <v>2020</v>
      </c>
      <c r="E502" s="3">
        <v>215.9</v>
      </c>
      <c r="F502" s="4">
        <v>0.76</v>
      </c>
      <c r="G502" s="3">
        <v>284.2</v>
      </c>
      <c r="H502" s="2">
        <v>15</v>
      </c>
      <c r="I502" s="2">
        <v>1751</v>
      </c>
      <c r="J502" s="2">
        <v>497655</v>
      </c>
      <c r="K502" s="2">
        <v>2305</v>
      </c>
      <c r="L502">
        <v>85.517549000000002</v>
      </c>
      <c r="M502" s="1">
        <v>92.09</v>
      </c>
      <c r="N502" s="1">
        <v>13.49</v>
      </c>
      <c r="O502" s="1">
        <v>105.58</v>
      </c>
    </row>
    <row r="503" spans="1:15" x14ac:dyDescent="0.2">
      <c r="A503" t="s">
        <v>428</v>
      </c>
      <c r="B503" t="s">
        <v>511</v>
      </c>
      <c r="C503" s="5">
        <v>102911105</v>
      </c>
      <c r="D503">
        <v>2020</v>
      </c>
      <c r="E503" s="3">
        <v>0</v>
      </c>
      <c r="F503" s="4">
        <v>0</v>
      </c>
      <c r="G503" s="3">
        <v>0</v>
      </c>
      <c r="H503" s="2">
        <v>0</v>
      </c>
      <c r="I503" s="2">
        <v>0</v>
      </c>
      <c r="J503" s="2">
        <v>0</v>
      </c>
      <c r="K503" s="2">
        <v>535</v>
      </c>
      <c r="L503">
        <v>18.039404000000001</v>
      </c>
      <c r="M503" s="1">
        <v>25.67</v>
      </c>
      <c r="N503" s="1">
        <v>0.09</v>
      </c>
      <c r="O503" s="1">
        <v>25.77</v>
      </c>
    </row>
    <row r="504" spans="1:15" x14ac:dyDescent="0.2">
      <c r="A504" t="s">
        <v>428</v>
      </c>
      <c r="B504" t="s">
        <v>512</v>
      </c>
      <c r="C504" s="5">
        <v>102911106</v>
      </c>
      <c r="D504">
        <v>2020</v>
      </c>
      <c r="E504" s="3">
        <v>73.900000000000006</v>
      </c>
      <c r="F504" s="4">
        <v>1.95</v>
      </c>
      <c r="G504" s="3">
        <v>37.9</v>
      </c>
      <c r="H504" s="2">
        <v>9</v>
      </c>
      <c r="I504" s="2">
        <v>3323</v>
      </c>
      <c r="J504" s="2">
        <v>125952</v>
      </c>
      <c r="K504" s="2">
        <v>1704</v>
      </c>
      <c r="L504">
        <v>1.157478</v>
      </c>
      <c r="M504" s="1">
        <v>94.18</v>
      </c>
      <c r="N504" s="1">
        <v>3.83</v>
      </c>
      <c r="O504" s="1">
        <v>98</v>
      </c>
    </row>
    <row r="505" spans="1:15" x14ac:dyDescent="0.2">
      <c r="A505" t="s">
        <v>428</v>
      </c>
      <c r="B505" t="s">
        <v>513</v>
      </c>
      <c r="C505" s="5">
        <v>102911107</v>
      </c>
      <c r="D505">
        <v>2020</v>
      </c>
      <c r="E505" s="3">
        <v>40.5</v>
      </c>
      <c r="F505" s="4">
        <v>0.86399999999999999</v>
      </c>
      <c r="G505" s="3">
        <v>46.9</v>
      </c>
      <c r="H505" s="2">
        <v>9</v>
      </c>
      <c r="I505" s="2">
        <v>2458</v>
      </c>
      <c r="J505" s="2">
        <v>115185</v>
      </c>
      <c r="K505" s="2">
        <v>2846</v>
      </c>
      <c r="L505">
        <v>115.64371</v>
      </c>
      <c r="M505" s="1">
        <v>153.02000000000001</v>
      </c>
      <c r="N505" s="1">
        <v>2.1</v>
      </c>
      <c r="O505" s="1">
        <v>155.12</v>
      </c>
    </row>
    <row r="506" spans="1:15" x14ac:dyDescent="0.2">
      <c r="A506" t="s">
        <v>428</v>
      </c>
      <c r="B506" t="s">
        <v>514</v>
      </c>
      <c r="C506" s="5">
        <v>102911109</v>
      </c>
      <c r="D506">
        <v>2020</v>
      </c>
      <c r="E506" s="3">
        <v>630.6</v>
      </c>
      <c r="F506" s="4">
        <v>3</v>
      </c>
      <c r="G506" s="3">
        <v>210.2</v>
      </c>
      <c r="H506" s="2">
        <v>13</v>
      </c>
      <c r="I506" s="2">
        <v>11013</v>
      </c>
      <c r="J506" s="2">
        <v>2314810</v>
      </c>
      <c r="K506" s="2">
        <v>3671</v>
      </c>
      <c r="L506">
        <v>56.356450000000002</v>
      </c>
      <c r="M506" s="1">
        <v>120.64</v>
      </c>
      <c r="N506" s="1">
        <v>7.47</v>
      </c>
      <c r="O506" s="1">
        <v>128.11000000000001</v>
      </c>
    </row>
    <row r="507" spans="1:15" x14ac:dyDescent="0.2">
      <c r="A507" t="s">
        <v>428</v>
      </c>
      <c r="B507" t="s">
        <v>515</v>
      </c>
      <c r="C507" s="5">
        <v>102911110</v>
      </c>
      <c r="D507">
        <v>2020</v>
      </c>
      <c r="E507" s="3">
        <v>1896.4</v>
      </c>
      <c r="F507" s="4">
        <v>1.5660000000000001</v>
      </c>
      <c r="G507" s="3">
        <v>1210.8</v>
      </c>
      <c r="H507" s="2">
        <v>7</v>
      </c>
      <c r="I507" s="2">
        <v>4271</v>
      </c>
      <c r="J507" s="2">
        <v>5171526</v>
      </c>
      <c r="K507" s="2">
        <v>2727</v>
      </c>
      <c r="L507">
        <v>13.314988</v>
      </c>
      <c r="M507" s="1">
        <v>40.18</v>
      </c>
      <c r="N507" s="1">
        <v>15.82</v>
      </c>
      <c r="O507" s="1">
        <v>56.01</v>
      </c>
    </row>
    <row r="508" spans="1:15" x14ac:dyDescent="0.2">
      <c r="A508" t="s">
        <v>516</v>
      </c>
      <c r="B508" t="s">
        <v>517</v>
      </c>
      <c r="C508" s="5">
        <v>24012102</v>
      </c>
      <c r="D508">
        <v>2020</v>
      </c>
      <c r="E508" s="3">
        <v>3.3</v>
      </c>
      <c r="F508" s="4">
        <v>3.7999999999999999E-2</v>
      </c>
      <c r="G508" s="3">
        <v>87</v>
      </c>
      <c r="H508" s="2">
        <v>1</v>
      </c>
      <c r="I508" s="2">
        <v>128</v>
      </c>
      <c r="J508" s="2">
        <v>11136</v>
      </c>
      <c r="K508" s="2">
        <v>3410</v>
      </c>
      <c r="L508">
        <v>4.169562</v>
      </c>
      <c r="M508" s="1">
        <v>14.25</v>
      </c>
      <c r="N508" s="1">
        <v>28.64</v>
      </c>
      <c r="O508" s="1">
        <v>42.89</v>
      </c>
    </row>
    <row r="509" spans="1:15" x14ac:dyDescent="0.2">
      <c r="A509" t="s">
        <v>516</v>
      </c>
      <c r="B509" t="s">
        <v>518</v>
      </c>
      <c r="C509" s="5">
        <v>24031103</v>
      </c>
      <c r="D509">
        <v>2020</v>
      </c>
      <c r="E509" s="3">
        <v>5.6</v>
      </c>
      <c r="F509" s="4">
        <v>4.5999999999999999E-2</v>
      </c>
      <c r="G509" s="3">
        <v>121.2</v>
      </c>
      <c r="H509" s="2">
        <v>2</v>
      </c>
      <c r="I509" s="2">
        <v>179</v>
      </c>
      <c r="J509" s="2">
        <v>21697</v>
      </c>
      <c r="K509" s="2">
        <v>3869</v>
      </c>
      <c r="L509">
        <v>3.6752910000000001</v>
      </c>
      <c r="M509" s="1">
        <v>18.68</v>
      </c>
      <c r="N509" s="1">
        <v>7.97</v>
      </c>
      <c r="O509" s="1">
        <v>26.65</v>
      </c>
    </row>
    <row r="510" spans="1:15" x14ac:dyDescent="0.2">
      <c r="A510" t="s">
        <v>516</v>
      </c>
      <c r="B510" t="s">
        <v>519</v>
      </c>
      <c r="C510" s="5">
        <v>24031110</v>
      </c>
      <c r="D510">
        <v>2020</v>
      </c>
      <c r="E510" s="3">
        <v>27.4</v>
      </c>
      <c r="F510" s="4">
        <v>1.2090000000000001</v>
      </c>
      <c r="G510" s="3">
        <v>22.7</v>
      </c>
      <c r="H510" s="2">
        <v>5</v>
      </c>
      <c r="I510" s="2">
        <v>7077</v>
      </c>
      <c r="J510" s="2">
        <v>160621</v>
      </c>
      <c r="K510" s="2">
        <v>5854</v>
      </c>
      <c r="L510">
        <v>0.124029</v>
      </c>
      <c r="M510" s="1">
        <v>24.13</v>
      </c>
      <c r="N510" s="1">
        <v>5.93</v>
      </c>
      <c r="O510" s="1">
        <v>30.06</v>
      </c>
    </row>
    <row r="511" spans="1:15" x14ac:dyDescent="0.2">
      <c r="A511" t="s">
        <v>516</v>
      </c>
      <c r="B511" t="s">
        <v>520</v>
      </c>
      <c r="C511" s="5">
        <v>24040403</v>
      </c>
      <c r="D511">
        <v>2020</v>
      </c>
      <c r="E511" s="3">
        <v>24.5</v>
      </c>
      <c r="F511" s="4">
        <v>0.45</v>
      </c>
      <c r="G511" s="3">
        <v>54.5</v>
      </c>
      <c r="H511" s="2">
        <v>2</v>
      </c>
      <c r="I511" s="2">
        <v>639</v>
      </c>
      <c r="J511" s="2">
        <v>34826</v>
      </c>
      <c r="K511" s="2">
        <v>1420</v>
      </c>
      <c r="L511">
        <v>5.497255</v>
      </c>
      <c r="M511" s="1">
        <v>12.16</v>
      </c>
      <c r="N511" s="1">
        <v>2.57</v>
      </c>
      <c r="O511" s="1">
        <v>14.73</v>
      </c>
    </row>
    <row r="512" spans="1:15" x14ac:dyDescent="0.2">
      <c r="A512" t="s">
        <v>516</v>
      </c>
      <c r="B512" t="s">
        <v>521</v>
      </c>
      <c r="C512" s="5">
        <v>24060401</v>
      </c>
      <c r="D512">
        <v>2020</v>
      </c>
      <c r="E512" s="3">
        <v>51.6</v>
      </c>
      <c r="F512" s="4">
        <v>9.5000000000000001E-2</v>
      </c>
      <c r="G512" s="3">
        <v>545.79999999999995</v>
      </c>
      <c r="H512" s="2">
        <v>2</v>
      </c>
      <c r="I512" s="2">
        <v>83</v>
      </c>
      <c r="J512" s="2">
        <v>45305</v>
      </c>
      <c r="K512" s="2">
        <v>878</v>
      </c>
      <c r="L512">
        <v>0</v>
      </c>
      <c r="M512" s="1">
        <v>4.4800000000000004</v>
      </c>
      <c r="N512" s="1">
        <v>11.09</v>
      </c>
      <c r="O512" s="1">
        <v>15.57</v>
      </c>
    </row>
    <row r="513" spans="1:15" x14ac:dyDescent="0.2">
      <c r="A513" t="s">
        <v>516</v>
      </c>
      <c r="B513" t="s">
        <v>522</v>
      </c>
      <c r="C513" s="5">
        <v>24060404</v>
      </c>
      <c r="D513">
        <v>2020</v>
      </c>
      <c r="E513" s="3">
        <v>55.3</v>
      </c>
      <c r="F513" s="4">
        <v>0.44400000000000001</v>
      </c>
      <c r="G513" s="3">
        <v>124.6</v>
      </c>
      <c r="H513" s="2">
        <v>3</v>
      </c>
      <c r="I513" s="2">
        <v>476</v>
      </c>
      <c r="J513" s="2">
        <v>59288</v>
      </c>
      <c r="K513" s="2">
        <v>1073</v>
      </c>
      <c r="L513">
        <v>4.2869190000000001</v>
      </c>
      <c r="M513" s="1">
        <v>10.35</v>
      </c>
      <c r="N513" s="1">
        <v>6.76</v>
      </c>
      <c r="O513" s="1">
        <v>17.11</v>
      </c>
    </row>
    <row r="514" spans="1:15" x14ac:dyDescent="0.2">
      <c r="A514" t="s">
        <v>516</v>
      </c>
      <c r="B514" t="s">
        <v>523</v>
      </c>
      <c r="C514" s="5">
        <v>24080401</v>
      </c>
      <c r="D514">
        <v>2020</v>
      </c>
      <c r="E514" s="3">
        <v>250.2</v>
      </c>
      <c r="F514" s="4">
        <v>1.216</v>
      </c>
      <c r="G514" s="3">
        <v>205.8</v>
      </c>
      <c r="H514" s="2">
        <v>5</v>
      </c>
      <c r="I514" s="2">
        <v>744</v>
      </c>
      <c r="J514" s="2">
        <v>153101</v>
      </c>
      <c r="K514" s="2">
        <v>612</v>
      </c>
      <c r="L514">
        <v>9.3444479999999999</v>
      </c>
      <c r="M514" s="1">
        <v>13.23</v>
      </c>
      <c r="N514" s="1">
        <v>1.64</v>
      </c>
      <c r="O514" s="1">
        <v>14.87</v>
      </c>
    </row>
    <row r="515" spans="1:15" x14ac:dyDescent="0.2">
      <c r="A515" t="s">
        <v>516</v>
      </c>
      <c r="B515" t="s">
        <v>524</v>
      </c>
      <c r="C515" s="5">
        <v>24080402</v>
      </c>
      <c r="D515">
        <v>2020</v>
      </c>
      <c r="E515" s="3">
        <v>0</v>
      </c>
      <c r="F515" s="4">
        <v>0</v>
      </c>
      <c r="G515" s="3">
        <v>0</v>
      </c>
      <c r="H515" s="2">
        <v>0</v>
      </c>
      <c r="I515" s="2">
        <v>0</v>
      </c>
      <c r="J515" s="2">
        <v>0</v>
      </c>
      <c r="K515" s="2">
        <v>925</v>
      </c>
      <c r="L515">
        <v>8.3093269999999997</v>
      </c>
      <c r="M515" s="1">
        <v>9.35</v>
      </c>
      <c r="N515" s="1">
        <v>0.16</v>
      </c>
      <c r="O515" s="1">
        <v>9.5</v>
      </c>
    </row>
    <row r="516" spans="1:15" x14ac:dyDescent="0.2">
      <c r="A516" t="s">
        <v>516</v>
      </c>
      <c r="B516" t="s">
        <v>525</v>
      </c>
      <c r="C516" s="5">
        <v>24101101</v>
      </c>
      <c r="D516">
        <v>2020</v>
      </c>
      <c r="E516" s="3">
        <v>44.3</v>
      </c>
      <c r="F516" s="4">
        <v>1.161</v>
      </c>
      <c r="G516" s="3">
        <v>38.1</v>
      </c>
      <c r="H516" s="2">
        <v>15</v>
      </c>
      <c r="I516" s="2">
        <v>3039</v>
      </c>
      <c r="J516" s="2">
        <v>115815</v>
      </c>
      <c r="K516" s="2">
        <v>2617</v>
      </c>
      <c r="L516">
        <v>29.660632</v>
      </c>
      <c r="M516" s="1">
        <v>49.16</v>
      </c>
      <c r="N516" s="1">
        <v>10.61</v>
      </c>
      <c r="O516" s="1">
        <v>59.77</v>
      </c>
    </row>
    <row r="517" spans="1:15" x14ac:dyDescent="0.2">
      <c r="A517" t="s">
        <v>516</v>
      </c>
      <c r="B517" t="s">
        <v>526</v>
      </c>
      <c r="C517" s="5">
        <v>24101102</v>
      </c>
      <c r="D517">
        <v>2020</v>
      </c>
      <c r="E517" s="3">
        <v>7.3</v>
      </c>
      <c r="F517" s="4">
        <v>8.6999999999999994E-2</v>
      </c>
      <c r="G517" s="3">
        <v>83.8</v>
      </c>
      <c r="H517" s="2">
        <v>8</v>
      </c>
      <c r="I517" s="2">
        <v>427</v>
      </c>
      <c r="J517" s="2">
        <v>35802</v>
      </c>
      <c r="K517" s="2">
        <v>4931</v>
      </c>
      <c r="L517">
        <v>10.853268999999999</v>
      </c>
      <c r="M517" s="1">
        <v>47.94</v>
      </c>
      <c r="N517" s="1">
        <v>12.69</v>
      </c>
      <c r="O517" s="1">
        <v>60.62</v>
      </c>
    </row>
    <row r="518" spans="1:15" x14ac:dyDescent="0.2">
      <c r="A518" t="s">
        <v>516</v>
      </c>
      <c r="B518" t="s">
        <v>527</v>
      </c>
      <c r="C518" s="5">
        <v>24101103</v>
      </c>
      <c r="D518">
        <v>2020</v>
      </c>
      <c r="E518" s="3">
        <v>630.4</v>
      </c>
      <c r="F518" s="4">
        <v>0.52200000000000002</v>
      </c>
      <c r="G518" s="3">
        <v>1206.5</v>
      </c>
      <c r="H518" s="2">
        <v>46</v>
      </c>
      <c r="I518" s="2">
        <v>2522</v>
      </c>
      <c r="J518" s="2">
        <v>3042872</v>
      </c>
      <c r="K518" s="2">
        <v>4827</v>
      </c>
      <c r="L518">
        <v>130.64902000000001</v>
      </c>
      <c r="M518" s="1">
        <v>164.18</v>
      </c>
      <c r="N518" s="1">
        <v>28.15</v>
      </c>
      <c r="O518" s="1">
        <v>192.33</v>
      </c>
    </row>
    <row r="519" spans="1:15" x14ac:dyDescent="0.2">
      <c r="A519" t="s">
        <v>516</v>
      </c>
      <c r="B519" t="s">
        <v>528</v>
      </c>
      <c r="C519" s="5">
        <v>24120401</v>
      </c>
      <c r="D519">
        <v>2020</v>
      </c>
      <c r="E519" s="3">
        <v>0.1</v>
      </c>
      <c r="F519" s="4">
        <v>1E-3</v>
      </c>
      <c r="G519" s="3">
        <v>92</v>
      </c>
      <c r="H519" s="2">
        <v>1</v>
      </c>
      <c r="I519" s="2">
        <v>1</v>
      </c>
      <c r="J519" s="2">
        <v>92</v>
      </c>
      <c r="K519" s="2">
        <v>1178</v>
      </c>
      <c r="L519">
        <v>0.36135</v>
      </c>
      <c r="M519" s="1">
        <v>6.08</v>
      </c>
      <c r="N519" s="1">
        <v>0.32</v>
      </c>
      <c r="O519" s="1">
        <v>6.4</v>
      </c>
    </row>
    <row r="520" spans="1:15" x14ac:dyDescent="0.2">
      <c r="A520" t="s">
        <v>516</v>
      </c>
      <c r="B520" t="s">
        <v>529</v>
      </c>
      <c r="C520" s="5">
        <v>24131102</v>
      </c>
      <c r="D520">
        <v>2020</v>
      </c>
      <c r="E520" s="3">
        <v>64.099999999999994</v>
      </c>
      <c r="F520" s="4">
        <v>1.448</v>
      </c>
      <c r="G520" s="3">
        <v>44.3</v>
      </c>
      <c r="H520" s="2">
        <v>11</v>
      </c>
      <c r="I520" s="2">
        <v>3870</v>
      </c>
      <c r="J520" s="2">
        <v>171254</v>
      </c>
      <c r="K520" s="2">
        <v>2673</v>
      </c>
      <c r="L520">
        <v>29.912728999999999</v>
      </c>
      <c r="M520" s="1">
        <v>63.63</v>
      </c>
      <c r="N520" s="1">
        <v>17.98</v>
      </c>
      <c r="O520" s="1">
        <v>81.599999999999994</v>
      </c>
    </row>
    <row r="521" spans="1:15" x14ac:dyDescent="0.2">
      <c r="A521" t="s">
        <v>516</v>
      </c>
      <c r="B521" t="s">
        <v>530</v>
      </c>
      <c r="C521" s="5">
        <v>24131103</v>
      </c>
      <c r="D521">
        <v>2020</v>
      </c>
      <c r="E521" s="3">
        <v>299.10000000000002</v>
      </c>
      <c r="F521" s="4">
        <v>1.0980000000000001</v>
      </c>
      <c r="G521" s="3">
        <v>272.3</v>
      </c>
      <c r="H521" s="2">
        <v>18</v>
      </c>
      <c r="I521" s="2">
        <v>2537</v>
      </c>
      <c r="J521" s="2">
        <v>690858</v>
      </c>
      <c r="K521" s="2">
        <v>2310</v>
      </c>
      <c r="L521">
        <v>47.849699000000001</v>
      </c>
      <c r="M521" s="1">
        <v>65.680000000000007</v>
      </c>
      <c r="N521" s="1">
        <v>21.36</v>
      </c>
      <c r="O521" s="1">
        <v>87.03</v>
      </c>
    </row>
    <row r="522" spans="1:15" x14ac:dyDescent="0.2">
      <c r="A522" t="s">
        <v>516</v>
      </c>
      <c r="B522" t="s">
        <v>531</v>
      </c>
      <c r="C522" s="5">
        <v>22811101</v>
      </c>
      <c r="D522">
        <v>2020</v>
      </c>
      <c r="E522" s="3">
        <v>0.4</v>
      </c>
      <c r="F522" s="4">
        <v>2E-3</v>
      </c>
      <c r="G522" s="3">
        <v>176</v>
      </c>
      <c r="H522" s="2">
        <v>1</v>
      </c>
      <c r="I522" s="2">
        <v>4</v>
      </c>
      <c r="J522" s="2">
        <v>704</v>
      </c>
      <c r="K522" s="2">
        <v>1926</v>
      </c>
      <c r="L522">
        <v>1.0386880000000001</v>
      </c>
      <c r="M522" s="1">
        <v>9.18</v>
      </c>
      <c r="N522" s="1">
        <v>1.62</v>
      </c>
      <c r="O522" s="1">
        <v>10.79</v>
      </c>
    </row>
    <row r="523" spans="1:15" x14ac:dyDescent="0.2">
      <c r="A523" t="s">
        <v>516</v>
      </c>
      <c r="B523" t="s">
        <v>532</v>
      </c>
      <c r="C523" s="5">
        <v>22811102</v>
      </c>
      <c r="D523">
        <v>2020</v>
      </c>
      <c r="E523" s="3">
        <v>4.4000000000000004</v>
      </c>
      <c r="F523" s="4">
        <v>6.0999999999999999E-2</v>
      </c>
      <c r="G523" s="3">
        <v>71.3</v>
      </c>
      <c r="H523" s="2">
        <v>3</v>
      </c>
      <c r="I523" s="2">
        <v>244</v>
      </c>
      <c r="J523" s="2">
        <v>17386</v>
      </c>
      <c r="K523" s="2">
        <v>3979</v>
      </c>
      <c r="L523">
        <v>3.3897930000000001</v>
      </c>
      <c r="M523" s="1">
        <v>20.11</v>
      </c>
      <c r="N523" s="1">
        <v>7.75</v>
      </c>
      <c r="O523" s="1">
        <v>27.86</v>
      </c>
    </row>
    <row r="524" spans="1:15" x14ac:dyDescent="0.2">
      <c r="A524" t="s">
        <v>516</v>
      </c>
      <c r="B524" t="s">
        <v>533</v>
      </c>
      <c r="C524" s="5">
        <v>22811103</v>
      </c>
      <c r="D524">
        <v>2020</v>
      </c>
      <c r="E524" s="3">
        <v>0</v>
      </c>
      <c r="F524" s="4">
        <v>0</v>
      </c>
      <c r="G524" s="3">
        <v>0</v>
      </c>
      <c r="H524" s="2">
        <v>0</v>
      </c>
      <c r="I524" s="2">
        <v>0</v>
      </c>
      <c r="J524" s="2">
        <v>0</v>
      </c>
      <c r="K524" s="2">
        <v>2817</v>
      </c>
      <c r="L524">
        <v>1.2831109999999999</v>
      </c>
      <c r="M524" s="1">
        <v>14.12</v>
      </c>
      <c r="N524" s="1">
        <v>4.2</v>
      </c>
      <c r="O524" s="1">
        <v>18.329999999999998</v>
      </c>
    </row>
    <row r="525" spans="1:15" x14ac:dyDescent="0.2">
      <c r="A525" t="s">
        <v>516</v>
      </c>
      <c r="B525" t="s">
        <v>534</v>
      </c>
      <c r="C525" s="5">
        <v>22811104</v>
      </c>
      <c r="D525">
        <v>2020</v>
      </c>
      <c r="E525" s="3">
        <v>0</v>
      </c>
      <c r="F525" s="4">
        <v>0</v>
      </c>
      <c r="G525" s="3">
        <v>0</v>
      </c>
      <c r="H525" s="2">
        <v>0</v>
      </c>
      <c r="I525" s="2">
        <v>0</v>
      </c>
      <c r="J525" s="2">
        <v>0</v>
      </c>
      <c r="K525" s="2">
        <v>1294</v>
      </c>
      <c r="L525">
        <v>0.85605299999999995</v>
      </c>
      <c r="M525" s="1">
        <v>7.19</v>
      </c>
      <c r="N525" s="1">
        <v>2.5099999999999998</v>
      </c>
      <c r="O525" s="1">
        <v>9.6999999999999993</v>
      </c>
    </row>
    <row r="526" spans="1:15" x14ac:dyDescent="0.2">
      <c r="A526" t="s">
        <v>516</v>
      </c>
      <c r="B526" t="s">
        <v>535</v>
      </c>
      <c r="C526" s="5">
        <v>82931101</v>
      </c>
      <c r="D526">
        <v>2020</v>
      </c>
      <c r="E526" s="3">
        <v>389.3</v>
      </c>
      <c r="F526" s="4">
        <v>1.5820000000000001</v>
      </c>
      <c r="G526" s="3">
        <v>246.1</v>
      </c>
      <c r="H526" s="2">
        <v>95</v>
      </c>
      <c r="I526" s="2">
        <v>1637</v>
      </c>
      <c r="J526" s="2">
        <v>402911</v>
      </c>
      <c r="K526" s="2">
        <v>1035</v>
      </c>
      <c r="L526">
        <v>61.704130999999997</v>
      </c>
      <c r="M526" s="1">
        <v>63.8</v>
      </c>
      <c r="N526" s="1">
        <v>4.8899999999999997</v>
      </c>
      <c r="O526" s="1">
        <v>68.69</v>
      </c>
    </row>
    <row r="527" spans="1:15" x14ac:dyDescent="0.2">
      <c r="A527" t="s">
        <v>516</v>
      </c>
      <c r="B527" t="s">
        <v>536</v>
      </c>
      <c r="C527" s="5">
        <v>24141101</v>
      </c>
      <c r="D527">
        <v>2020</v>
      </c>
      <c r="E527" s="3">
        <v>85.4</v>
      </c>
      <c r="F527" s="4">
        <v>1.0029999999999999</v>
      </c>
      <c r="G527" s="3">
        <v>85.2</v>
      </c>
      <c r="H527" s="2">
        <v>2</v>
      </c>
      <c r="I527" s="2">
        <v>2535</v>
      </c>
      <c r="J527" s="2">
        <v>215968</v>
      </c>
      <c r="K527" s="2">
        <v>2528</v>
      </c>
      <c r="L527">
        <v>9.5341590000000007</v>
      </c>
      <c r="M527" s="1">
        <v>14.46</v>
      </c>
      <c r="N527" s="1">
        <v>8.5299999999999994</v>
      </c>
      <c r="O527" s="1">
        <v>23</v>
      </c>
    </row>
    <row r="528" spans="1:15" x14ac:dyDescent="0.2">
      <c r="A528" t="s">
        <v>516</v>
      </c>
      <c r="B528" t="s">
        <v>537</v>
      </c>
      <c r="C528" s="5">
        <v>24141102</v>
      </c>
      <c r="D528">
        <v>2020</v>
      </c>
      <c r="E528" s="3">
        <v>25.3</v>
      </c>
      <c r="F528" s="4">
        <v>0.76</v>
      </c>
      <c r="G528" s="3">
        <v>33.200000000000003</v>
      </c>
      <c r="H528" s="2">
        <v>5</v>
      </c>
      <c r="I528" s="2">
        <v>1743</v>
      </c>
      <c r="J528" s="2">
        <v>57904</v>
      </c>
      <c r="K528" s="2">
        <v>2293</v>
      </c>
      <c r="L528">
        <v>4.0492879999999998</v>
      </c>
      <c r="M528" s="1">
        <v>10.71</v>
      </c>
      <c r="N528" s="1">
        <v>12.61</v>
      </c>
      <c r="O528" s="1">
        <v>23.31</v>
      </c>
    </row>
    <row r="529" spans="1:15" x14ac:dyDescent="0.2">
      <c r="A529" t="s">
        <v>516</v>
      </c>
      <c r="B529" t="s">
        <v>538</v>
      </c>
      <c r="C529" s="5">
        <v>24181103</v>
      </c>
      <c r="D529">
        <v>2020</v>
      </c>
      <c r="E529" s="3">
        <v>93</v>
      </c>
      <c r="F529" s="4">
        <v>1.4410000000000001</v>
      </c>
      <c r="G529" s="3">
        <v>64.5</v>
      </c>
      <c r="H529" s="2">
        <v>5</v>
      </c>
      <c r="I529" s="2">
        <v>3510</v>
      </c>
      <c r="J529" s="2">
        <v>226353</v>
      </c>
      <c r="K529" s="2">
        <v>2435</v>
      </c>
      <c r="L529">
        <v>3.9141219999999999</v>
      </c>
      <c r="M529" s="1">
        <v>16.489999999999998</v>
      </c>
      <c r="N529" s="1">
        <v>2.86</v>
      </c>
      <c r="O529" s="1">
        <v>19.36</v>
      </c>
    </row>
    <row r="530" spans="1:15" x14ac:dyDescent="0.2">
      <c r="A530" t="s">
        <v>516</v>
      </c>
      <c r="B530" t="s">
        <v>539</v>
      </c>
      <c r="C530" s="5">
        <v>24181104</v>
      </c>
      <c r="D530">
        <v>2020</v>
      </c>
      <c r="E530" s="3">
        <v>40.200000000000003</v>
      </c>
      <c r="F530" s="4">
        <v>0.45</v>
      </c>
      <c r="G530" s="3">
        <v>89.4</v>
      </c>
      <c r="H530" s="2">
        <v>6</v>
      </c>
      <c r="I530" s="2">
        <v>1821</v>
      </c>
      <c r="J530" s="2">
        <v>162715</v>
      </c>
      <c r="K530" s="2">
        <v>4050</v>
      </c>
      <c r="L530">
        <v>10.993138999999999</v>
      </c>
      <c r="M530" s="1">
        <v>22.1</v>
      </c>
      <c r="N530" s="1">
        <v>7.63</v>
      </c>
      <c r="O530" s="1">
        <v>29.74</v>
      </c>
    </row>
    <row r="531" spans="1:15" x14ac:dyDescent="0.2">
      <c r="A531" t="s">
        <v>516</v>
      </c>
      <c r="B531" t="s">
        <v>540</v>
      </c>
      <c r="C531" s="5">
        <v>22861104</v>
      </c>
      <c r="D531">
        <v>2020</v>
      </c>
      <c r="E531" s="3">
        <v>3</v>
      </c>
      <c r="F531" s="4">
        <v>4.9000000000000002E-2</v>
      </c>
      <c r="G531" s="3">
        <v>61</v>
      </c>
      <c r="H531" s="2">
        <v>1</v>
      </c>
      <c r="I531" s="2">
        <v>291</v>
      </c>
      <c r="J531" s="2">
        <v>17751</v>
      </c>
      <c r="K531" s="2">
        <v>5911</v>
      </c>
      <c r="L531">
        <v>0</v>
      </c>
      <c r="M531" s="1">
        <v>12.62</v>
      </c>
      <c r="N531" s="1">
        <v>13.21</v>
      </c>
      <c r="O531" s="1">
        <v>25.83</v>
      </c>
    </row>
    <row r="532" spans="1:15" x14ac:dyDescent="0.2">
      <c r="A532" t="s">
        <v>516</v>
      </c>
      <c r="B532" t="s">
        <v>541</v>
      </c>
      <c r="C532" s="5">
        <v>22721101</v>
      </c>
      <c r="D532">
        <v>2020</v>
      </c>
      <c r="E532" s="3">
        <v>0</v>
      </c>
      <c r="F532" s="4">
        <v>0</v>
      </c>
      <c r="G532" s="3">
        <v>0</v>
      </c>
      <c r="H532" s="2">
        <v>0</v>
      </c>
      <c r="I532" s="2">
        <v>0</v>
      </c>
      <c r="J532" s="2">
        <v>0</v>
      </c>
      <c r="K532" s="2">
        <v>1800</v>
      </c>
      <c r="L532">
        <v>3.0010240000000001</v>
      </c>
      <c r="M532" s="1">
        <v>9.42</v>
      </c>
      <c r="N532" s="1">
        <v>1.83</v>
      </c>
      <c r="O532" s="1">
        <v>11.25</v>
      </c>
    </row>
    <row r="533" spans="1:15" x14ac:dyDescent="0.2">
      <c r="A533" t="s">
        <v>516</v>
      </c>
      <c r="B533" t="s">
        <v>542</v>
      </c>
      <c r="C533" s="5">
        <v>22721102</v>
      </c>
      <c r="D533">
        <v>2020</v>
      </c>
      <c r="E533" s="3">
        <v>0</v>
      </c>
      <c r="F533" s="4">
        <v>0</v>
      </c>
      <c r="G533" s="3">
        <v>0</v>
      </c>
      <c r="H533" s="2">
        <v>0</v>
      </c>
      <c r="I533" s="2">
        <v>0</v>
      </c>
      <c r="J533" s="2">
        <v>0</v>
      </c>
      <c r="K533" s="2">
        <v>3788</v>
      </c>
      <c r="L533">
        <v>1.5336799999999999</v>
      </c>
      <c r="M533" s="1">
        <v>10.53</v>
      </c>
      <c r="N533" s="1">
        <v>10.7</v>
      </c>
      <c r="O533" s="1">
        <v>21.23</v>
      </c>
    </row>
    <row r="534" spans="1:15" x14ac:dyDescent="0.2">
      <c r="A534" t="s">
        <v>516</v>
      </c>
      <c r="B534" t="s">
        <v>543</v>
      </c>
      <c r="C534" s="5">
        <v>22721106</v>
      </c>
      <c r="D534">
        <v>2020</v>
      </c>
      <c r="E534" s="3">
        <v>0</v>
      </c>
      <c r="F534" s="4">
        <v>0</v>
      </c>
      <c r="G534" s="3">
        <v>0</v>
      </c>
      <c r="H534" s="2">
        <v>0</v>
      </c>
      <c r="I534" s="2">
        <v>0</v>
      </c>
      <c r="J534" s="2">
        <v>0</v>
      </c>
      <c r="K534" s="2">
        <v>4043</v>
      </c>
      <c r="L534">
        <v>3.0362140000000002</v>
      </c>
      <c r="M534" s="1">
        <v>11.42</v>
      </c>
      <c r="N534" s="1">
        <v>7.88</v>
      </c>
      <c r="O534" s="1">
        <v>19.3</v>
      </c>
    </row>
    <row r="535" spans="1:15" x14ac:dyDescent="0.2">
      <c r="A535" t="s">
        <v>516</v>
      </c>
      <c r="B535" t="s">
        <v>544</v>
      </c>
      <c r="C535" s="5">
        <v>22721107</v>
      </c>
      <c r="D535">
        <v>2020</v>
      </c>
      <c r="E535" s="3">
        <v>15.6</v>
      </c>
      <c r="F535" s="4">
        <v>0.129</v>
      </c>
      <c r="G535" s="3">
        <v>120.4</v>
      </c>
      <c r="H535" s="2">
        <v>4</v>
      </c>
      <c r="I535" s="2">
        <v>366</v>
      </c>
      <c r="J535" s="2">
        <v>44063</v>
      </c>
      <c r="K535" s="2">
        <v>2831</v>
      </c>
      <c r="L535">
        <v>1.359531</v>
      </c>
      <c r="M535" s="1">
        <v>10.62</v>
      </c>
      <c r="N535" s="1">
        <v>5.67</v>
      </c>
      <c r="O535" s="1">
        <v>16.29</v>
      </c>
    </row>
    <row r="536" spans="1:15" x14ac:dyDescent="0.2">
      <c r="A536" t="s">
        <v>516</v>
      </c>
      <c r="B536" t="s">
        <v>545</v>
      </c>
      <c r="C536" s="5">
        <v>24240402</v>
      </c>
      <c r="D536">
        <v>2020</v>
      </c>
      <c r="E536" s="3">
        <v>0</v>
      </c>
      <c r="F536" s="4">
        <v>0</v>
      </c>
      <c r="G536" s="3">
        <v>0</v>
      </c>
      <c r="H536" s="2">
        <v>0</v>
      </c>
      <c r="I536" s="2">
        <v>0</v>
      </c>
      <c r="J536" s="2">
        <v>0</v>
      </c>
      <c r="K536" s="2">
        <v>6</v>
      </c>
      <c r="L536">
        <v>0.21316299999999999</v>
      </c>
      <c r="M536" s="1">
        <v>1.19</v>
      </c>
      <c r="N536" s="1">
        <v>7.0000000000000007E-2</v>
      </c>
      <c r="O536" s="1">
        <v>1.26</v>
      </c>
    </row>
    <row r="537" spans="1:15" x14ac:dyDescent="0.2">
      <c r="A537" t="s">
        <v>516</v>
      </c>
      <c r="B537" t="s">
        <v>546</v>
      </c>
      <c r="C537" s="5">
        <v>24251101</v>
      </c>
      <c r="D537">
        <v>2020</v>
      </c>
      <c r="E537" s="3">
        <v>397.2</v>
      </c>
      <c r="F537" s="4">
        <v>1.9319999999999999</v>
      </c>
      <c r="G537" s="3">
        <v>205.6</v>
      </c>
      <c r="H537" s="2">
        <v>30</v>
      </c>
      <c r="I537" s="2">
        <v>3476</v>
      </c>
      <c r="J537" s="2">
        <v>714559</v>
      </c>
      <c r="K537" s="2">
        <v>1799</v>
      </c>
      <c r="L537">
        <v>43.905022000000002</v>
      </c>
      <c r="M537" s="1">
        <v>61.99</v>
      </c>
      <c r="N537" s="1">
        <v>12.06</v>
      </c>
      <c r="O537" s="1">
        <v>74.05</v>
      </c>
    </row>
    <row r="538" spans="1:15" x14ac:dyDescent="0.2">
      <c r="A538" t="s">
        <v>516</v>
      </c>
      <c r="B538" t="s">
        <v>547</v>
      </c>
      <c r="C538" s="5">
        <v>24251102</v>
      </c>
      <c r="D538">
        <v>2020</v>
      </c>
      <c r="E538" s="3">
        <v>85.9</v>
      </c>
      <c r="F538" s="4">
        <v>1.39</v>
      </c>
      <c r="G538" s="3">
        <v>61.8</v>
      </c>
      <c r="H538" s="2">
        <v>6</v>
      </c>
      <c r="I538" s="2">
        <v>2913</v>
      </c>
      <c r="J538" s="2">
        <v>180105</v>
      </c>
      <c r="K538" s="2">
        <v>2096</v>
      </c>
      <c r="L538">
        <v>7.7578999999999995E-2</v>
      </c>
      <c r="M538" s="1">
        <v>17.059999999999999</v>
      </c>
      <c r="N538" s="1">
        <v>5.8</v>
      </c>
      <c r="O538" s="1">
        <v>22.86</v>
      </c>
    </row>
    <row r="539" spans="1:15" x14ac:dyDescent="0.2">
      <c r="A539" t="s">
        <v>516</v>
      </c>
      <c r="B539" t="s">
        <v>548</v>
      </c>
      <c r="C539" s="5">
        <v>24251104</v>
      </c>
      <c r="D539">
        <v>2020</v>
      </c>
      <c r="E539" s="3">
        <v>76.3</v>
      </c>
      <c r="F539" s="4">
        <v>0.65600000000000003</v>
      </c>
      <c r="G539" s="3">
        <v>116.4</v>
      </c>
      <c r="H539" s="2">
        <v>18</v>
      </c>
      <c r="I539" s="2">
        <v>1984</v>
      </c>
      <c r="J539" s="2">
        <v>230878</v>
      </c>
      <c r="K539" s="2">
        <v>3026</v>
      </c>
      <c r="L539">
        <v>21.732191</v>
      </c>
      <c r="M539" s="1">
        <v>44.17</v>
      </c>
      <c r="N539" s="1">
        <v>16.88</v>
      </c>
      <c r="O539" s="1">
        <v>61.05</v>
      </c>
    </row>
    <row r="540" spans="1:15" x14ac:dyDescent="0.2">
      <c r="A540" t="s">
        <v>549</v>
      </c>
      <c r="B540" t="s">
        <v>550</v>
      </c>
      <c r="C540" s="5">
        <v>62081104</v>
      </c>
      <c r="D540">
        <v>2020</v>
      </c>
      <c r="E540" s="3">
        <v>94.4</v>
      </c>
      <c r="F540" s="4">
        <v>1.1859999999999999</v>
      </c>
      <c r="G540" s="3">
        <v>79.599999999999994</v>
      </c>
      <c r="H540" s="2">
        <v>5</v>
      </c>
      <c r="I540" s="2">
        <v>1441</v>
      </c>
      <c r="J540" s="2">
        <v>114677</v>
      </c>
      <c r="K540" s="2">
        <v>1215</v>
      </c>
      <c r="L540">
        <v>2.2450260000000002</v>
      </c>
      <c r="M540" s="1">
        <v>102.33</v>
      </c>
      <c r="N540" s="1">
        <v>4.58</v>
      </c>
      <c r="O540" s="1">
        <v>106.91</v>
      </c>
    </row>
    <row r="541" spans="1:15" x14ac:dyDescent="0.2">
      <c r="A541" t="s">
        <v>549</v>
      </c>
      <c r="B541" t="s">
        <v>551</v>
      </c>
      <c r="C541" s="5">
        <v>103191101</v>
      </c>
      <c r="D541">
        <v>2020</v>
      </c>
      <c r="E541" s="3">
        <v>219.8</v>
      </c>
      <c r="F541" s="4">
        <v>1.379</v>
      </c>
      <c r="G541" s="3">
        <v>159.4</v>
      </c>
      <c r="H541" s="2">
        <v>27</v>
      </c>
      <c r="I541" s="2">
        <v>3364</v>
      </c>
      <c r="J541" s="2">
        <v>536253</v>
      </c>
      <c r="K541" s="2">
        <v>2440</v>
      </c>
      <c r="L541">
        <v>197.10032000000001</v>
      </c>
      <c r="M541" s="1">
        <v>227.93</v>
      </c>
      <c r="N541" s="1">
        <v>2.85</v>
      </c>
      <c r="O541" s="1">
        <v>230.78</v>
      </c>
    </row>
    <row r="542" spans="1:15" x14ac:dyDescent="0.2">
      <c r="A542" t="s">
        <v>549</v>
      </c>
      <c r="B542" t="s">
        <v>552</v>
      </c>
      <c r="C542" s="5">
        <v>152921101</v>
      </c>
      <c r="D542">
        <v>2020</v>
      </c>
      <c r="E542" s="3">
        <v>19.8</v>
      </c>
      <c r="F542" s="4">
        <v>0.219</v>
      </c>
      <c r="G542" s="3">
        <v>90.7</v>
      </c>
      <c r="H542" s="2">
        <v>9</v>
      </c>
      <c r="I542" s="2">
        <v>132</v>
      </c>
      <c r="J542" s="2">
        <v>11966</v>
      </c>
      <c r="K542" s="2">
        <v>603</v>
      </c>
      <c r="L542">
        <v>45.498939999999997</v>
      </c>
      <c r="M542" s="1">
        <v>66.680000000000007</v>
      </c>
      <c r="N542" s="1">
        <v>0.22</v>
      </c>
      <c r="O542" s="1">
        <v>66.900000000000006</v>
      </c>
    </row>
    <row r="543" spans="1:15" x14ac:dyDescent="0.2">
      <c r="A543" t="s">
        <v>549</v>
      </c>
      <c r="B543" t="s">
        <v>553</v>
      </c>
      <c r="C543" s="5">
        <v>103201102</v>
      </c>
      <c r="D543">
        <v>2020</v>
      </c>
      <c r="E543" s="3">
        <v>73.5</v>
      </c>
      <c r="F543" s="4">
        <v>0.60599999999999998</v>
      </c>
      <c r="G543" s="3">
        <v>121.4</v>
      </c>
      <c r="H543" s="2">
        <v>12</v>
      </c>
      <c r="I543" s="2">
        <v>545</v>
      </c>
      <c r="J543" s="2">
        <v>66137</v>
      </c>
      <c r="K543" s="2">
        <v>900</v>
      </c>
      <c r="L543">
        <v>63.134273</v>
      </c>
      <c r="M543" s="1">
        <v>62.44</v>
      </c>
      <c r="N543" s="1">
        <v>0.77</v>
      </c>
      <c r="O543" s="1">
        <v>63.2</v>
      </c>
    </row>
    <row r="544" spans="1:15" x14ac:dyDescent="0.2">
      <c r="A544" t="s">
        <v>549</v>
      </c>
      <c r="B544" t="s">
        <v>554</v>
      </c>
      <c r="C544" s="5">
        <v>63121101</v>
      </c>
      <c r="D544">
        <v>2020</v>
      </c>
      <c r="E544" s="3">
        <v>18.3</v>
      </c>
      <c r="F544" s="4">
        <v>9.6000000000000002E-2</v>
      </c>
      <c r="G544" s="3">
        <v>190</v>
      </c>
      <c r="H544" s="2">
        <v>3</v>
      </c>
      <c r="I544" s="2">
        <v>32</v>
      </c>
      <c r="J544" s="2">
        <v>6081</v>
      </c>
      <c r="K544" s="2">
        <v>332</v>
      </c>
      <c r="L544">
        <v>1.891605</v>
      </c>
      <c r="M544" s="1">
        <v>76.569999999999993</v>
      </c>
      <c r="N544" s="1">
        <v>1</v>
      </c>
      <c r="O544" s="1">
        <v>77.569999999999993</v>
      </c>
    </row>
    <row r="545" spans="1:15" x14ac:dyDescent="0.2">
      <c r="A545" t="s">
        <v>549</v>
      </c>
      <c r="B545" t="s">
        <v>555</v>
      </c>
      <c r="C545" s="5">
        <v>153741101</v>
      </c>
      <c r="D545">
        <v>2020</v>
      </c>
      <c r="E545" s="3">
        <v>35.4</v>
      </c>
      <c r="F545" s="4">
        <v>0.20699999999999999</v>
      </c>
      <c r="G545" s="3">
        <v>170.5</v>
      </c>
      <c r="H545" s="2">
        <v>6</v>
      </c>
      <c r="I545" s="2">
        <v>190</v>
      </c>
      <c r="J545" s="2">
        <v>32404</v>
      </c>
      <c r="K545" s="2">
        <v>916</v>
      </c>
      <c r="L545">
        <v>81.183881</v>
      </c>
      <c r="M545" s="1">
        <v>82.34</v>
      </c>
      <c r="N545" s="1">
        <v>3.16</v>
      </c>
      <c r="O545" s="1">
        <v>85.51</v>
      </c>
    </row>
    <row r="546" spans="1:15" x14ac:dyDescent="0.2">
      <c r="A546" t="s">
        <v>549</v>
      </c>
      <c r="B546" t="s">
        <v>556</v>
      </c>
      <c r="C546" s="5">
        <v>63801102</v>
      </c>
      <c r="D546">
        <v>2020</v>
      </c>
      <c r="E546" s="3">
        <v>35</v>
      </c>
      <c r="F546" s="4">
        <v>0.222</v>
      </c>
      <c r="G546" s="3">
        <v>157.30000000000001</v>
      </c>
      <c r="H546" s="2">
        <v>13</v>
      </c>
      <c r="I546" s="2">
        <v>505</v>
      </c>
      <c r="J546" s="2">
        <v>79448</v>
      </c>
      <c r="K546" s="2">
        <v>2272</v>
      </c>
      <c r="L546">
        <v>8.2539770000000008</v>
      </c>
      <c r="M546" s="1">
        <v>20.260000000000002</v>
      </c>
      <c r="N546" s="1">
        <v>29.4</v>
      </c>
      <c r="O546" s="1">
        <v>49.66</v>
      </c>
    </row>
    <row r="547" spans="1:15" x14ac:dyDescent="0.2">
      <c r="A547" t="s">
        <v>549</v>
      </c>
      <c r="B547" t="s">
        <v>557</v>
      </c>
      <c r="C547" s="5">
        <v>63801103</v>
      </c>
      <c r="D547">
        <v>2020</v>
      </c>
      <c r="E547" s="3">
        <v>22</v>
      </c>
      <c r="F547" s="4">
        <v>0.11799999999999999</v>
      </c>
      <c r="G547" s="3">
        <v>186.6</v>
      </c>
      <c r="H547" s="2">
        <v>8</v>
      </c>
      <c r="I547" s="2">
        <v>155</v>
      </c>
      <c r="J547" s="2">
        <v>28930</v>
      </c>
      <c r="K547" s="2">
        <v>1315</v>
      </c>
      <c r="L547">
        <v>2.3449330000000002</v>
      </c>
      <c r="M547" s="1">
        <v>10.88</v>
      </c>
      <c r="N547" s="1">
        <v>16.190000000000001</v>
      </c>
      <c r="O547" s="1">
        <v>27.07</v>
      </c>
    </row>
    <row r="548" spans="1:15" x14ac:dyDescent="0.2">
      <c r="A548" t="s">
        <v>549</v>
      </c>
      <c r="B548" t="s">
        <v>558</v>
      </c>
      <c r="C548" s="5">
        <v>63801105</v>
      </c>
      <c r="D548">
        <v>2020</v>
      </c>
      <c r="E548" s="3">
        <v>79.7</v>
      </c>
      <c r="F548" s="4">
        <v>0.56299999999999994</v>
      </c>
      <c r="G548" s="3">
        <v>141.5</v>
      </c>
      <c r="H548" s="2">
        <v>23</v>
      </c>
      <c r="I548" s="2">
        <v>1467</v>
      </c>
      <c r="J548" s="2">
        <v>207614</v>
      </c>
      <c r="K548" s="2">
        <v>2605</v>
      </c>
      <c r="L548">
        <v>19.584792</v>
      </c>
      <c r="M548" s="1">
        <v>64.180000000000007</v>
      </c>
      <c r="N548" s="1">
        <v>22.28</v>
      </c>
      <c r="O548" s="1">
        <v>86.45</v>
      </c>
    </row>
    <row r="549" spans="1:15" x14ac:dyDescent="0.2">
      <c r="A549" t="s">
        <v>549</v>
      </c>
      <c r="B549" t="s">
        <v>559</v>
      </c>
      <c r="C549" s="5">
        <v>103142102</v>
      </c>
      <c r="D549">
        <v>2020</v>
      </c>
      <c r="E549" s="3">
        <v>94.3</v>
      </c>
      <c r="F549" s="4">
        <v>1.4690000000000001</v>
      </c>
      <c r="G549" s="3">
        <v>64.2</v>
      </c>
      <c r="H549" s="2">
        <v>23</v>
      </c>
      <c r="I549" s="2">
        <v>2154</v>
      </c>
      <c r="J549" s="2">
        <v>138248</v>
      </c>
      <c r="K549" s="2">
        <v>1466</v>
      </c>
      <c r="L549">
        <v>3.7072270000000001</v>
      </c>
      <c r="M549" s="1">
        <v>237.79</v>
      </c>
      <c r="N549" s="1">
        <v>2.42</v>
      </c>
      <c r="O549" s="1">
        <v>240.21</v>
      </c>
    </row>
    <row r="550" spans="1:15" x14ac:dyDescent="0.2">
      <c r="A550" t="s">
        <v>549</v>
      </c>
      <c r="B550" t="s">
        <v>560</v>
      </c>
      <c r="C550" s="5">
        <v>63171105</v>
      </c>
      <c r="D550">
        <v>2020</v>
      </c>
      <c r="E550" s="3">
        <v>171.5</v>
      </c>
      <c r="F550" s="4">
        <v>0.499</v>
      </c>
      <c r="G550" s="3">
        <v>343.6</v>
      </c>
      <c r="H550" s="2">
        <v>13</v>
      </c>
      <c r="I550" s="2">
        <v>288</v>
      </c>
      <c r="J550" s="2">
        <v>98971</v>
      </c>
      <c r="K550" s="2">
        <v>577</v>
      </c>
      <c r="L550">
        <v>0.53655699999999995</v>
      </c>
      <c r="M550" s="1">
        <v>84.15</v>
      </c>
      <c r="N550" s="1">
        <v>0.76</v>
      </c>
      <c r="O550" s="1">
        <v>84.91</v>
      </c>
    </row>
    <row r="551" spans="1:15" x14ac:dyDescent="0.2">
      <c r="A551" t="s">
        <v>549</v>
      </c>
      <c r="B551" t="s">
        <v>561</v>
      </c>
      <c r="C551" s="5">
        <v>63172101</v>
      </c>
      <c r="D551">
        <v>2020</v>
      </c>
      <c r="E551" s="3">
        <v>1017.8</v>
      </c>
      <c r="F551" s="4">
        <v>3.0819999999999999</v>
      </c>
      <c r="G551" s="3">
        <v>330.3</v>
      </c>
      <c r="H551" s="2">
        <v>33</v>
      </c>
      <c r="I551" s="2">
        <v>6401</v>
      </c>
      <c r="J551" s="2">
        <v>2113999</v>
      </c>
      <c r="K551" s="2">
        <v>2077</v>
      </c>
      <c r="L551">
        <v>8.3370979999999992</v>
      </c>
      <c r="M551" s="1">
        <v>165.54</v>
      </c>
      <c r="N551" s="1">
        <v>9.32</v>
      </c>
      <c r="O551" s="1">
        <v>174.86</v>
      </c>
    </row>
    <row r="552" spans="1:15" x14ac:dyDescent="0.2">
      <c r="A552" t="s">
        <v>549</v>
      </c>
      <c r="B552" t="s">
        <v>562</v>
      </c>
      <c r="C552" s="5">
        <v>62881105</v>
      </c>
      <c r="D552">
        <v>2020</v>
      </c>
      <c r="E552" s="3">
        <v>38.200000000000003</v>
      </c>
      <c r="F552" s="4">
        <v>0.309</v>
      </c>
      <c r="G552" s="3">
        <v>123.6</v>
      </c>
      <c r="H552" s="2">
        <v>8</v>
      </c>
      <c r="I552" s="2">
        <v>260</v>
      </c>
      <c r="J552" s="2">
        <v>32126</v>
      </c>
      <c r="K552" s="2">
        <v>842</v>
      </c>
      <c r="L552">
        <v>8.4754190000000005</v>
      </c>
      <c r="M552" s="1">
        <v>88.66</v>
      </c>
      <c r="N552" s="1">
        <v>1.98</v>
      </c>
      <c r="O552" s="1">
        <v>90.64</v>
      </c>
    </row>
    <row r="553" spans="1:15" x14ac:dyDescent="0.2">
      <c r="A553" t="s">
        <v>549</v>
      </c>
      <c r="B553" t="s">
        <v>563</v>
      </c>
      <c r="C553" s="5">
        <v>43051101</v>
      </c>
      <c r="D553">
        <v>2020</v>
      </c>
      <c r="E553" s="3">
        <v>537.20000000000005</v>
      </c>
      <c r="F553" s="4">
        <v>1.994</v>
      </c>
      <c r="G553" s="3">
        <v>269.39999999999998</v>
      </c>
      <c r="H553" s="2">
        <v>31</v>
      </c>
      <c r="I553" s="2">
        <v>2891</v>
      </c>
      <c r="J553" s="2">
        <v>778930</v>
      </c>
      <c r="K553" s="2">
        <v>1450</v>
      </c>
      <c r="L553">
        <v>114.31815</v>
      </c>
      <c r="M553" s="1">
        <v>124.46</v>
      </c>
      <c r="N553" s="1">
        <v>9.41</v>
      </c>
      <c r="O553" s="1">
        <v>133.86000000000001</v>
      </c>
    </row>
    <row r="554" spans="1:15" x14ac:dyDescent="0.2">
      <c r="A554" t="s">
        <v>549</v>
      </c>
      <c r="B554" t="s">
        <v>564</v>
      </c>
      <c r="C554" s="5">
        <v>42021112</v>
      </c>
      <c r="D554">
        <v>2020</v>
      </c>
      <c r="E554" s="3">
        <v>33.5</v>
      </c>
      <c r="F554" s="4">
        <v>0.35499999999999998</v>
      </c>
      <c r="G554" s="3">
        <v>94.5</v>
      </c>
      <c r="H554" s="2">
        <v>11</v>
      </c>
      <c r="I554" s="2">
        <v>987</v>
      </c>
      <c r="J554" s="2">
        <v>93275</v>
      </c>
      <c r="K554" s="2">
        <v>2782</v>
      </c>
      <c r="L554">
        <v>20.680382999999999</v>
      </c>
      <c r="M554" s="1">
        <v>51.83</v>
      </c>
      <c r="N554" s="1">
        <v>10.82</v>
      </c>
      <c r="O554" s="1">
        <v>62.65</v>
      </c>
    </row>
    <row r="555" spans="1:15" x14ac:dyDescent="0.2">
      <c r="A555" t="s">
        <v>549</v>
      </c>
      <c r="B555" t="s">
        <v>565</v>
      </c>
      <c r="C555" s="5">
        <v>63642106</v>
      </c>
      <c r="D555">
        <v>2020</v>
      </c>
      <c r="E555" s="3">
        <v>85.4</v>
      </c>
      <c r="F555" s="4">
        <v>1.0029999999999999</v>
      </c>
      <c r="G555" s="3">
        <v>85.1</v>
      </c>
      <c r="H555" s="2">
        <v>4</v>
      </c>
      <c r="I555" s="2">
        <v>2990</v>
      </c>
      <c r="J555" s="2">
        <v>254396</v>
      </c>
      <c r="K555" s="2">
        <v>2980</v>
      </c>
      <c r="L555">
        <v>0.95158699999999996</v>
      </c>
      <c r="M555" s="1">
        <v>2.72</v>
      </c>
      <c r="N555" s="1">
        <v>34.03</v>
      </c>
      <c r="O555" s="1">
        <v>36.75</v>
      </c>
    </row>
    <row r="556" spans="1:15" x14ac:dyDescent="0.2">
      <c r="A556" t="s">
        <v>549</v>
      </c>
      <c r="B556" t="s">
        <v>566</v>
      </c>
      <c r="C556" s="5">
        <v>63642108</v>
      </c>
      <c r="D556">
        <v>2020</v>
      </c>
      <c r="E556" s="3">
        <v>0.2</v>
      </c>
      <c r="F556" s="4">
        <v>2E-3</v>
      </c>
      <c r="G556" s="3">
        <v>112.1</v>
      </c>
      <c r="H556" s="2">
        <v>2</v>
      </c>
      <c r="I556" s="2">
        <v>7</v>
      </c>
      <c r="J556" s="2">
        <v>785</v>
      </c>
      <c r="K556" s="2">
        <v>4009</v>
      </c>
      <c r="L556">
        <v>0.367093</v>
      </c>
      <c r="M556" s="1">
        <v>3.17</v>
      </c>
      <c r="N556" s="1">
        <v>48.95</v>
      </c>
      <c r="O556" s="1">
        <v>52.12</v>
      </c>
    </row>
    <row r="557" spans="1:15" x14ac:dyDescent="0.2">
      <c r="A557" t="s">
        <v>549</v>
      </c>
      <c r="B557" t="s">
        <v>567</v>
      </c>
      <c r="C557" s="5">
        <v>63642113</v>
      </c>
      <c r="D557">
        <v>2020</v>
      </c>
      <c r="E557" s="3">
        <v>37.9</v>
      </c>
      <c r="F557" s="4">
        <v>0.254</v>
      </c>
      <c r="G557" s="3">
        <v>149.19999999999999</v>
      </c>
      <c r="H557" s="2">
        <v>2</v>
      </c>
      <c r="I557" s="2">
        <v>1440</v>
      </c>
      <c r="J557" s="2">
        <v>214902</v>
      </c>
      <c r="K557" s="2">
        <v>5666</v>
      </c>
      <c r="L557">
        <v>1.3889180000000001</v>
      </c>
      <c r="M557" s="1">
        <v>10.210000000000001</v>
      </c>
      <c r="N557" s="1">
        <v>41.47</v>
      </c>
      <c r="O557" s="1">
        <v>51.67</v>
      </c>
    </row>
    <row r="558" spans="1:15" x14ac:dyDescent="0.2">
      <c r="A558" t="s">
        <v>549</v>
      </c>
      <c r="B558" t="s">
        <v>568</v>
      </c>
      <c r="C558" s="5">
        <v>63681102</v>
      </c>
      <c r="D558">
        <v>2020</v>
      </c>
      <c r="E558" s="3">
        <v>285.5</v>
      </c>
      <c r="F558" s="4">
        <v>2.0019999999999998</v>
      </c>
      <c r="G558" s="3">
        <v>142.6</v>
      </c>
      <c r="H558" s="2">
        <v>19</v>
      </c>
      <c r="I558" s="2">
        <v>1824</v>
      </c>
      <c r="J558" s="2">
        <v>260134</v>
      </c>
      <c r="K558" s="2">
        <v>911</v>
      </c>
      <c r="L558">
        <v>29.79129</v>
      </c>
      <c r="M558" s="1">
        <v>51.23</v>
      </c>
      <c r="N558" s="1">
        <v>1.21</v>
      </c>
      <c r="O558" s="1">
        <v>52.44</v>
      </c>
    </row>
    <row r="559" spans="1:15" x14ac:dyDescent="0.2">
      <c r="A559" t="s">
        <v>549</v>
      </c>
      <c r="B559" t="s">
        <v>569</v>
      </c>
      <c r="C559" s="5">
        <v>63681103</v>
      </c>
      <c r="D559">
        <v>2020</v>
      </c>
      <c r="E559" s="3">
        <v>96.8</v>
      </c>
      <c r="F559" s="4">
        <v>0.621</v>
      </c>
      <c r="G559" s="3">
        <v>156</v>
      </c>
      <c r="H559" s="2">
        <v>12</v>
      </c>
      <c r="I559" s="2">
        <v>1267</v>
      </c>
      <c r="J559" s="2">
        <v>197606</v>
      </c>
      <c r="K559" s="2">
        <v>2041</v>
      </c>
      <c r="L559">
        <v>4.2670859999999999</v>
      </c>
      <c r="M559" s="1">
        <v>36.520000000000003</v>
      </c>
      <c r="N559" s="1">
        <v>12.18</v>
      </c>
      <c r="O559" s="1">
        <v>48.7</v>
      </c>
    </row>
    <row r="560" spans="1:15" x14ac:dyDescent="0.2">
      <c r="A560" t="s">
        <v>549</v>
      </c>
      <c r="B560" t="s">
        <v>570</v>
      </c>
      <c r="C560" s="5">
        <v>63681105</v>
      </c>
      <c r="D560">
        <v>2020</v>
      </c>
      <c r="E560" s="3">
        <v>78.099999999999994</v>
      </c>
      <c r="F560" s="4">
        <v>0.501</v>
      </c>
      <c r="G560" s="3">
        <v>155.80000000000001</v>
      </c>
      <c r="H560" s="2">
        <v>7</v>
      </c>
      <c r="I560" s="2">
        <v>506</v>
      </c>
      <c r="J560" s="2">
        <v>78841</v>
      </c>
      <c r="K560" s="2">
        <v>1009</v>
      </c>
      <c r="L560">
        <v>2.067339</v>
      </c>
      <c r="M560" s="1">
        <v>83.66</v>
      </c>
      <c r="N560" s="1">
        <v>6.5</v>
      </c>
      <c r="O560" s="1">
        <v>90.17</v>
      </c>
    </row>
    <row r="561" spans="1:15" x14ac:dyDescent="0.2">
      <c r="A561" t="s">
        <v>549</v>
      </c>
      <c r="B561" t="s">
        <v>571</v>
      </c>
      <c r="C561" s="5">
        <v>63591101</v>
      </c>
      <c r="D561">
        <v>2020</v>
      </c>
      <c r="E561" s="3">
        <v>5.7</v>
      </c>
      <c r="F561" s="4">
        <v>5.8000000000000003E-2</v>
      </c>
      <c r="G561" s="3">
        <v>98</v>
      </c>
      <c r="H561" s="2">
        <v>1</v>
      </c>
      <c r="I561" s="2">
        <v>62</v>
      </c>
      <c r="J561" s="2">
        <v>6076</v>
      </c>
      <c r="K561" s="2">
        <v>1065</v>
      </c>
      <c r="L561">
        <v>0.83304699999999998</v>
      </c>
      <c r="M561" s="1">
        <v>9.2100000000000009</v>
      </c>
      <c r="N561" s="1">
        <v>16.61</v>
      </c>
      <c r="O561" s="1">
        <v>25.81</v>
      </c>
    </row>
    <row r="562" spans="1:15" x14ac:dyDescent="0.2">
      <c r="A562" t="s">
        <v>549</v>
      </c>
      <c r="B562" t="s">
        <v>572</v>
      </c>
      <c r="C562" s="5">
        <v>63591105</v>
      </c>
      <c r="D562">
        <v>2020</v>
      </c>
      <c r="E562" s="3">
        <v>177.1</v>
      </c>
      <c r="F562" s="4">
        <v>3.1030000000000002</v>
      </c>
      <c r="G562" s="3">
        <v>57.1</v>
      </c>
      <c r="H562" s="2">
        <v>18</v>
      </c>
      <c r="I562" s="2">
        <v>4903</v>
      </c>
      <c r="J562" s="2">
        <v>279866</v>
      </c>
      <c r="K562" s="2">
        <v>1580</v>
      </c>
      <c r="L562">
        <v>24.696974999999998</v>
      </c>
      <c r="M562" s="1">
        <v>91.69</v>
      </c>
      <c r="N562" s="1">
        <v>2.17</v>
      </c>
      <c r="O562" s="1">
        <v>93.86</v>
      </c>
    </row>
    <row r="563" spans="1:15" x14ac:dyDescent="0.2">
      <c r="A563" t="s">
        <v>549</v>
      </c>
      <c r="B563" t="s">
        <v>573</v>
      </c>
      <c r="C563" s="5">
        <v>63601104</v>
      </c>
      <c r="D563">
        <v>2020</v>
      </c>
      <c r="E563" s="3">
        <v>118.1</v>
      </c>
      <c r="F563" s="4">
        <v>2.29</v>
      </c>
      <c r="G563" s="3">
        <v>51.6</v>
      </c>
      <c r="H563" s="2">
        <v>11</v>
      </c>
      <c r="I563" s="2">
        <v>3256</v>
      </c>
      <c r="J563" s="2">
        <v>167987</v>
      </c>
      <c r="K563" s="2">
        <v>1422</v>
      </c>
      <c r="L563">
        <v>15.504738</v>
      </c>
      <c r="M563" s="1">
        <v>17.62</v>
      </c>
      <c r="N563" s="1">
        <v>9.86</v>
      </c>
      <c r="O563" s="1">
        <v>27.48</v>
      </c>
    </row>
    <row r="564" spans="1:15" x14ac:dyDescent="0.2">
      <c r="A564" t="s">
        <v>549</v>
      </c>
      <c r="B564" t="s">
        <v>574</v>
      </c>
      <c r="C564" s="5">
        <v>63601108</v>
      </c>
      <c r="D564">
        <v>2020</v>
      </c>
      <c r="E564" s="3">
        <v>72</v>
      </c>
      <c r="F564" s="4">
        <v>1.1419999999999999</v>
      </c>
      <c r="G564" s="3">
        <v>63.1</v>
      </c>
      <c r="H564" s="2">
        <v>9</v>
      </c>
      <c r="I564" s="2">
        <v>2659</v>
      </c>
      <c r="J564" s="2">
        <v>167681</v>
      </c>
      <c r="K564" s="2">
        <v>2328</v>
      </c>
      <c r="L564">
        <v>30.044982999999998</v>
      </c>
      <c r="M564" s="1">
        <v>47.54</v>
      </c>
      <c r="N564" s="1">
        <v>11.29</v>
      </c>
      <c r="O564" s="1">
        <v>58.83</v>
      </c>
    </row>
    <row r="565" spans="1:15" x14ac:dyDescent="0.2">
      <c r="A565" t="s">
        <v>549</v>
      </c>
      <c r="B565" t="s">
        <v>575</v>
      </c>
      <c r="C565" s="5">
        <v>63601109</v>
      </c>
      <c r="D565">
        <v>2020</v>
      </c>
      <c r="E565" s="3">
        <v>0</v>
      </c>
      <c r="F565" s="4">
        <v>0</v>
      </c>
      <c r="G565" s="3">
        <v>0</v>
      </c>
      <c r="H565" s="2">
        <v>0</v>
      </c>
      <c r="I565" s="2">
        <v>0</v>
      </c>
      <c r="J565" s="2">
        <v>0</v>
      </c>
      <c r="K565" s="2">
        <v>1834</v>
      </c>
      <c r="L565">
        <v>0.59339299999999995</v>
      </c>
      <c r="M565" s="1">
        <v>3.83</v>
      </c>
      <c r="N565" s="1">
        <v>14.07</v>
      </c>
      <c r="O565" s="1">
        <v>17.91</v>
      </c>
    </row>
    <row r="566" spans="1:15" x14ac:dyDescent="0.2">
      <c r="A566" t="s">
        <v>549</v>
      </c>
      <c r="B566" t="s">
        <v>576</v>
      </c>
      <c r="C566" s="5">
        <v>63601111</v>
      </c>
      <c r="D566">
        <v>2020</v>
      </c>
      <c r="E566" s="3">
        <v>104.8</v>
      </c>
      <c r="F566" s="4">
        <v>1.3740000000000001</v>
      </c>
      <c r="G566" s="3">
        <v>76.2</v>
      </c>
      <c r="H566" s="2">
        <v>5</v>
      </c>
      <c r="I566" s="2">
        <v>2907</v>
      </c>
      <c r="J566" s="2">
        <v>221630</v>
      </c>
      <c r="K566" s="2">
        <v>2115</v>
      </c>
      <c r="L566">
        <v>11.893280000000001</v>
      </c>
      <c r="M566" s="1">
        <v>17.41</v>
      </c>
      <c r="N566" s="1">
        <v>17.55</v>
      </c>
      <c r="O566" s="1">
        <v>34.96</v>
      </c>
    </row>
    <row r="567" spans="1:15" x14ac:dyDescent="0.2">
      <c r="A567" t="s">
        <v>549</v>
      </c>
      <c r="B567" t="s">
        <v>577</v>
      </c>
      <c r="C567" s="5">
        <v>63601112</v>
      </c>
      <c r="D567">
        <v>2020</v>
      </c>
      <c r="E567" s="3">
        <v>0</v>
      </c>
      <c r="F567" s="4">
        <v>0</v>
      </c>
      <c r="G567" s="3">
        <v>0</v>
      </c>
      <c r="H567" s="2">
        <v>0</v>
      </c>
      <c r="I567" s="2">
        <v>0</v>
      </c>
      <c r="J567" s="2">
        <v>0</v>
      </c>
      <c r="K567" s="2">
        <v>2567</v>
      </c>
      <c r="L567">
        <v>0.23530599999999999</v>
      </c>
      <c r="M567" s="1">
        <v>3.3</v>
      </c>
      <c r="N567" s="1">
        <v>21.23</v>
      </c>
      <c r="O567" s="1">
        <v>24.53</v>
      </c>
    </row>
    <row r="568" spans="1:15" x14ac:dyDescent="0.2">
      <c r="A568" t="s">
        <v>578</v>
      </c>
      <c r="B568" t="s">
        <v>579</v>
      </c>
      <c r="C568" s="5">
        <v>82951102</v>
      </c>
      <c r="D568">
        <v>2020</v>
      </c>
      <c r="E568" s="3">
        <v>0</v>
      </c>
      <c r="F568" s="4">
        <v>0</v>
      </c>
      <c r="G568" s="3">
        <v>0</v>
      </c>
      <c r="H568" s="2">
        <v>0</v>
      </c>
      <c r="I568" s="2">
        <v>0</v>
      </c>
      <c r="J568" s="2">
        <v>0</v>
      </c>
      <c r="K568" s="2">
        <v>2690</v>
      </c>
      <c r="L568">
        <v>0.73064600000000002</v>
      </c>
      <c r="M568" s="1">
        <v>5.73</v>
      </c>
      <c r="N568" s="1">
        <v>18.63</v>
      </c>
      <c r="O568" s="1">
        <v>24.37</v>
      </c>
    </row>
    <row r="569" spans="1:15" x14ac:dyDescent="0.2">
      <c r="A569" t="s">
        <v>578</v>
      </c>
      <c r="B569" t="s">
        <v>580</v>
      </c>
      <c r="C569" s="5">
        <v>82952107</v>
      </c>
      <c r="D569">
        <v>2020</v>
      </c>
      <c r="E569" s="3">
        <v>123.4</v>
      </c>
      <c r="F569" s="4">
        <v>0.93899999999999995</v>
      </c>
      <c r="G569" s="3">
        <v>131.4</v>
      </c>
      <c r="H569" s="2">
        <v>10</v>
      </c>
      <c r="I569" s="2">
        <v>3163</v>
      </c>
      <c r="J569" s="2">
        <v>415571</v>
      </c>
      <c r="K569" s="2">
        <v>3369</v>
      </c>
      <c r="L569">
        <v>4.2614330000000002</v>
      </c>
      <c r="M569" s="1">
        <v>36.21</v>
      </c>
      <c r="N569" s="1">
        <v>33.42</v>
      </c>
      <c r="O569" s="1">
        <v>69.62</v>
      </c>
    </row>
    <row r="570" spans="1:15" x14ac:dyDescent="0.2">
      <c r="A570" t="s">
        <v>578</v>
      </c>
      <c r="B570" t="s">
        <v>581</v>
      </c>
      <c r="C570" s="5">
        <v>82952113</v>
      </c>
      <c r="D570">
        <v>2020</v>
      </c>
      <c r="E570" s="3">
        <v>32.6</v>
      </c>
      <c r="F570" s="4">
        <v>0.21099999999999999</v>
      </c>
      <c r="G570" s="3">
        <v>154</v>
      </c>
      <c r="H570" s="2">
        <v>4</v>
      </c>
      <c r="I570" s="2">
        <v>990</v>
      </c>
      <c r="J570" s="2">
        <v>152428</v>
      </c>
      <c r="K570" s="2">
        <v>4682</v>
      </c>
      <c r="L570">
        <v>1.5269E-2</v>
      </c>
      <c r="M570" s="1">
        <v>2.42</v>
      </c>
      <c r="N570" s="1">
        <v>30.25</v>
      </c>
      <c r="O570" s="1">
        <v>32.67</v>
      </c>
    </row>
    <row r="571" spans="1:15" x14ac:dyDescent="0.2">
      <c r="A571" t="s">
        <v>578</v>
      </c>
      <c r="B571" t="s">
        <v>582</v>
      </c>
      <c r="C571" s="5">
        <v>83192101</v>
      </c>
      <c r="D571">
        <v>2020</v>
      </c>
      <c r="E571" s="3">
        <v>197</v>
      </c>
      <c r="F571" s="4">
        <v>1.962</v>
      </c>
      <c r="G571" s="3">
        <v>100.4</v>
      </c>
      <c r="H571" s="2">
        <v>52</v>
      </c>
      <c r="I571" s="2">
        <v>6118</v>
      </c>
      <c r="J571" s="2">
        <v>614407</v>
      </c>
      <c r="K571" s="2">
        <v>3119</v>
      </c>
      <c r="L571">
        <v>43.290008999999998</v>
      </c>
      <c r="M571" s="1">
        <v>156.77000000000001</v>
      </c>
      <c r="N571" s="1">
        <v>10.33</v>
      </c>
      <c r="O571" s="1">
        <v>167.1</v>
      </c>
    </row>
    <row r="572" spans="1:15" x14ac:dyDescent="0.2">
      <c r="A572" t="s">
        <v>578</v>
      </c>
      <c r="B572" t="s">
        <v>583</v>
      </c>
      <c r="C572" s="5">
        <v>83431115</v>
      </c>
      <c r="D572">
        <v>2020</v>
      </c>
      <c r="E572" s="3">
        <v>0.7</v>
      </c>
      <c r="F572" s="4">
        <v>1.6E-2</v>
      </c>
      <c r="G572" s="3">
        <v>44.6</v>
      </c>
      <c r="H572" s="2">
        <v>2</v>
      </c>
      <c r="I572" s="2">
        <v>40</v>
      </c>
      <c r="J572" s="2">
        <v>1785</v>
      </c>
      <c r="K572" s="2">
        <v>2561</v>
      </c>
      <c r="L572">
        <v>0.13680300000000001</v>
      </c>
      <c r="M572" s="1">
        <v>15.41</v>
      </c>
      <c r="N572" s="1">
        <v>4.29</v>
      </c>
      <c r="O572" s="1">
        <v>19.690000000000001</v>
      </c>
    </row>
    <row r="573" spans="1:15" x14ac:dyDescent="0.2">
      <c r="A573" t="s">
        <v>578</v>
      </c>
      <c r="B573" t="s">
        <v>584</v>
      </c>
      <c r="C573" s="5">
        <v>83431116</v>
      </c>
      <c r="D573">
        <v>2020</v>
      </c>
      <c r="E573" s="3">
        <v>87.8</v>
      </c>
      <c r="F573" s="4">
        <v>1.2350000000000001</v>
      </c>
      <c r="G573" s="3">
        <v>71.099999999999994</v>
      </c>
      <c r="H573" s="2">
        <v>13</v>
      </c>
      <c r="I573" s="2">
        <v>4211</v>
      </c>
      <c r="J573" s="2">
        <v>299453</v>
      </c>
      <c r="K573" s="2">
        <v>3410</v>
      </c>
      <c r="L573">
        <v>14.273668000000001</v>
      </c>
      <c r="M573" s="1">
        <v>34.68</v>
      </c>
      <c r="N573" s="1">
        <v>8.84</v>
      </c>
      <c r="O573" s="1">
        <v>43.53</v>
      </c>
    </row>
    <row r="574" spans="1:15" x14ac:dyDescent="0.2">
      <c r="A574" t="s">
        <v>578</v>
      </c>
      <c r="B574" t="s">
        <v>585</v>
      </c>
      <c r="C574" s="5">
        <v>83432101</v>
      </c>
      <c r="D574">
        <v>2020</v>
      </c>
      <c r="E574" s="3">
        <v>58.4</v>
      </c>
      <c r="F574" s="4">
        <v>0.40699999999999997</v>
      </c>
      <c r="G574" s="3">
        <v>143.30000000000001</v>
      </c>
      <c r="H574" s="2">
        <v>11</v>
      </c>
      <c r="I574" s="2">
        <v>2008</v>
      </c>
      <c r="J574" s="2">
        <v>287751</v>
      </c>
      <c r="K574" s="2">
        <v>4929</v>
      </c>
      <c r="L574">
        <v>15.522743</v>
      </c>
      <c r="M574" s="1">
        <v>42.35</v>
      </c>
      <c r="N574" s="1">
        <v>47.55</v>
      </c>
      <c r="O574" s="1">
        <v>89.9</v>
      </c>
    </row>
    <row r="575" spans="1:15" x14ac:dyDescent="0.2">
      <c r="A575" t="s">
        <v>578</v>
      </c>
      <c r="B575" t="s">
        <v>586</v>
      </c>
      <c r="C575" s="5">
        <v>83432103</v>
      </c>
      <c r="D575">
        <v>2020</v>
      </c>
      <c r="E575" s="3">
        <v>16.7</v>
      </c>
      <c r="F575" s="4">
        <v>6.2E-2</v>
      </c>
      <c r="G575" s="3">
        <v>270.60000000000002</v>
      </c>
      <c r="H575" s="2">
        <v>7</v>
      </c>
      <c r="I575" s="2">
        <v>226</v>
      </c>
      <c r="J575" s="2">
        <v>61163</v>
      </c>
      <c r="K575" s="2">
        <v>3669</v>
      </c>
      <c r="L575">
        <v>11.268029</v>
      </c>
      <c r="M575" s="1">
        <v>25.19</v>
      </c>
      <c r="N575" s="1">
        <v>27.74</v>
      </c>
      <c r="O575" s="1">
        <v>52.92</v>
      </c>
    </row>
    <row r="576" spans="1:15" x14ac:dyDescent="0.2">
      <c r="A576" t="s">
        <v>578</v>
      </c>
      <c r="B576" t="s">
        <v>587</v>
      </c>
      <c r="C576" s="5">
        <v>83182101</v>
      </c>
      <c r="D576">
        <v>2020</v>
      </c>
      <c r="E576" s="3">
        <v>86</v>
      </c>
      <c r="F576" s="4">
        <v>1.0740000000000001</v>
      </c>
      <c r="G576" s="3">
        <v>80</v>
      </c>
      <c r="H576" s="2">
        <v>28</v>
      </c>
      <c r="I576" s="2">
        <v>2489</v>
      </c>
      <c r="J576" s="2">
        <v>199242</v>
      </c>
      <c r="K576" s="2">
        <v>2317</v>
      </c>
      <c r="L576">
        <v>21.976067</v>
      </c>
      <c r="M576" s="1">
        <v>101.76</v>
      </c>
      <c r="N576" s="1">
        <v>20.57</v>
      </c>
      <c r="O576" s="1">
        <v>122.33</v>
      </c>
    </row>
    <row r="577" spans="1:15" x14ac:dyDescent="0.2">
      <c r="A577" t="s">
        <v>578</v>
      </c>
      <c r="B577" t="s">
        <v>588</v>
      </c>
      <c r="C577" s="5">
        <v>83182104</v>
      </c>
      <c r="D577">
        <v>2020</v>
      </c>
      <c r="E577" s="3">
        <v>506.6</v>
      </c>
      <c r="F577" s="4">
        <v>1.9370000000000001</v>
      </c>
      <c r="G577" s="3">
        <v>261.60000000000002</v>
      </c>
      <c r="H577" s="2">
        <v>6</v>
      </c>
      <c r="I577" s="2">
        <v>612</v>
      </c>
      <c r="J577" s="2">
        <v>160089</v>
      </c>
      <c r="K577" s="2">
        <v>316</v>
      </c>
      <c r="L577">
        <v>2.9123579999999998</v>
      </c>
      <c r="M577" s="1">
        <v>30.03</v>
      </c>
      <c r="N577" s="1">
        <v>2.0699999999999998</v>
      </c>
      <c r="O577" s="1">
        <v>32.1</v>
      </c>
    </row>
    <row r="578" spans="1:15" x14ac:dyDescent="0.2">
      <c r="A578" t="s">
        <v>578</v>
      </c>
      <c r="B578" t="s">
        <v>589</v>
      </c>
      <c r="C578" s="5">
        <v>83182105</v>
      </c>
      <c r="D578">
        <v>2020</v>
      </c>
      <c r="E578" s="3">
        <v>62.1</v>
      </c>
      <c r="F578" s="4">
        <v>0.499</v>
      </c>
      <c r="G578" s="3">
        <v>124.3</v>
      </c>
      <c r="H578" s="2">
        <v>5</v>
      </c>
      <c r="I578" s="2">
        <v>2858</v>
      </c>
      <c r="J578" s="2">
        <v>355344</v>
      </c>
      <c r="K578" s="2">
        <v>5722</v>
      </c>
      <c r="L578">
        <v>0.983649</v>
      </c>
      <c r="M578" s="1">
        <v>17.55</v>
      </c>
      <c r="N578" s="1">
        <v>29.48</v>
      </c>
      <c r="O578" s="1">
        <v>47.03</v>
      </c>
    </row>
    <row r="579" spans="1:15" x14ac:dyDescent="0.2">
      <c r="A579" t="s">
        <v>578</v>
      </c>
      <c r="B579" t="s">
        <v>590</v>
      </c>
      <c r="C579" s="5">
        <v>83182106</v>
      </c>
      <c r="D579">
        <v>2020</v>
      </c>
      <c r="E579" s="3">
        <v>208.1</v>
      </c>
      <c r="F579" s="4">
        <v>1.1140000000000001</v>
      </c>
      <c r="G579" s="3">
        <v>186.8</v>
      </c>
      <c r="H579" s="2">
        <v>13</v>
      </c>
      <c r="I579" s="2">
        <v>704</v>
      </c>
      <c r="J579" s="2">
        <v>131498</v>
      </c>
      <c r="K579" s="2">
        <v>632</v>
      </c>
      <c r="L579">
        <v>2.050964</v>
      </c>
      <c r="M579" s="1">
        <v>32.94</v>
      </c>
      <c r="N579" s="1">
        <v>13.59</v>
      </c>
      <c r="O579" s="1">
        <v>46.53</v>
      </c>
    </row>
    <row r="580" spans="1:15" x14ac:dyDescent="0.2">
      <c r="A580" t="s">
        <v>578</v>
      </c>
      <c r="B580" t="s">
        <v>591</v>
      </c>
      <c r="C580" s="5">
        <v>83182107</v>
      </c>
      <c r="D580">
        <v>2020</v>
      </c>
      <c r="E580" s="3">
        <v>73.5</v>
      </c>
      <c r="F580" s="4">
        <v>0.16700000000000001</v>
      </c>
      <c r="G580" s="3">
        <v>439.7</v>
      </c>
      <c r="H580" s="2">
        <v>11</v>
      </c>
      <c r="I580" s="2">
        <v>650</v>
      </c>
      <c r="J580" s="2">
        <v>285812</v>
      </c>
      <c r="K580" s="2">
        <v>3889</v>
      </c>
      <c r="L580">
        <v>7.3525549999999997</v>
      </c>
      <c r="M580" s="1">
        <v>22.42</v>
      </c>
      <c r="N580" s="1">
        <v>41.74</v>
      </c>
      <c r="O580" s="1">
        <v>64.16</v>
      </c>
    </row>
    <row r="581" spans="1:15" x14ac:dyDescent="0.2">
      <c r="A581" t="s">
        <v>578</v>
      </c>
      <c r="B581" t="s">
        <v>592</v>
      </c>
      <c r="C581" s="5">
        <v>83531103</v>
      </c>
      <c r="D581">
        <v>2020</v>
      </c>
      <c r="E581" s="3">
        <v>148.4</v>
      </c>
      <c r="F581" s="4">
        <v>0.623</v>
      </c>
      <c r="G581" s="3">
        <v>238.2</v>
      </c>
      <c r="H581" s="2">
        <v>7</v>
      </c>
      <c r="I581" s="2">
        <v>2285</v>
      </c>
      <c r="J581" s="2">
        <v>544338</v>
      </c>
      <c r="K581" s="2">
        <v>3667</v>
      </c>
      <c r="L581">
        <v>0.762324</v>
      </c>
      <c r="M581" s="1">
        <v>21.92</v>
      </c>
      <c r="N581" s="1">
        <v>6.08</v>
      </c>
      <c r="O581" s="1">
        <v>28.01</v>
      </c>
    </row>
    <row r="582" spans="1:15" x14ac:dyDescent="0.2">
      <c r="A582" t="s">
        <v>578</v>
      </c>
      <c r="B582" t="s">
        <v>593</v>
      </c>
      <c r="C582" s="5">
        <v>83531107</v>
      </c>
      <c r="D582">
        <v>2020</v>
      </c>
      <c r="E582" s="3">
        <v>135.5</v>
      </c>
      <c r="F582" s="4">
        <v>0.44600000000000001</v>
      </c>
      <c r="G582" s="3">
        <v>304</v>
      </c>
      <c r="H582" s="2">
        <v>9</v>
      </c>
      <c r="I582" s="2">
        <v>1797</v>
      </c>
      <c r="J582" s="2">
        <v>546366</v>
      </c>
      <c r="K582" s="2">
        <v>4032</v>
      </c>
      <c r="L582">
        <v>2.7862200000000001</v>
      </c>
      <c r="M582" s="1">
        <v>38.01</v>
      </c>
      <c r="N582" s="1">
        <v>7.18</v>
      </c>
      <c r="O582" s="1">
        <v>45.19</v>
      </c>
    </row>
    <row r="583" spans="1:15" x14ac:dyDescent="0.2">
      <c r="A583" t="s">
        <v>578</v>
      </c>
      <c r="B583" t="s">
        <v>594</v>
      </c>
      <c r="C583" s="5">
        <v>83531108</v>
      </c>
      <c r="D583">
        <v>2020</v>
      </c>
      <c r="E583" s="3">
        <v>3.3</v>
      </c>
      <c r="F583" s="4">
        <v>1.7000000000000001E-2</v>
      </c>
      <c r="G583" s="3">
        <v>193</v>
      </c>
      <c r="H583" s="2">
        <v>2</v>
      </c>
      <c r="I583" s="2">
        <v>72</v>
      </c>
      <c r="J583" s="2">
        <v>13896</v>
      </c>
      <c r="K583" s="2">
        <v>4250</v>
      </c>
      <c r="L583">
        <v>1.0842780000000001</v>
      </c>
      <c r="M583" s="1">
        <v>10.46</v>
      </c>
      <c r="N583" s="1">
        <v>22.69</v>
      </c>
      <c r="O583" s="1">
        <v>33.15</v>
      </c>
    </row>
    <row r="584" spans="1:15" x14ac:dyDescent="0.2">
      <c r="A584" t="s">
        <v>578</v>
      </c>
      <c r="B584" t="s">
        <v>595</v>
      </c>
      <c r="C584" s="5">
        <v>83531111</v>
      </c>
      <c r="D584">
        <v>2020</v>
      </c>
      <c r="E584" s="3">
        <v>53</v>
      </c>
      <c r="F584" s="4">
        <v>0.30199999999999999</v>
      </c>
      <c r="G584" s="3">
        <v>175.4</v>
      </c>
      <c r="H584" s="2">
        <v>10</v>
      </c>
      <c r="I584" s="2">
        <v>1062</v>
      </c>
      <c r="J584" s="2">
        <v>186240</v>
      </c>
      <c r="K584" s="2">
        <v>3511</v>
      </c>
      <c r="L584">
        <v>8.9845609999999994</v>
      </c>
      <c r="M584" s="1">
        <v>25.07</v>
      </c>
      <c r="N584" s="1">
        <v>9.8000000000000007</v>
      </c>
      <c r="O584" s="1">
        <v>34.880000000000003</v>
      </c>
    </row>
    <row r="585" spans="1:15" x14ac:dyDescent="0.2">
      <c r="A585" t="s">
        <v>578</v>
      </c>
      <c r="B585" t="s">
        <v>596</v>
      </c>
      <c r="C585" s="5">
        <v>82831105</v>
      </c>
      <c r="D585">
        <v>2020</v>
      </c>
      <c r="E585" s="3">
        <v>13.2</v>
      </c>
      <c r="F585" s="4">
        <v>0.66</v>
      </c>
      <c r="G585" s="3">
        <v>20</v>
      </c>
      <c r="H585" s="2">
        <v>2</v>
      </c>
      <c r="I585" s="2">
        <v>2271</v>
      </c>
      <c r="J585" s="2">
        <v>45383</v>
      </c>
      <c r="K585" s="2">
        <v>3439</v>
      </c>
      <c r="L585">
        <v>0.104501</v>
      </c>
      <c r="M585" s="1">
        <v>4.7</v>
      </c>
      <c r="N585" s="1">
        <v>31.96</v>
      </c>
      <c r="O585" s="1">
        <v>36.659999999999997</v>
      </c>
    </row>
    <row r="586" spans="1:15" x14ac:dyDescent="0.2">
      <c r="A586" t="s">
        <v>578</v>
      </c>
      <c r="B586" t="s">
        <v>597</v>
      </c>
      <c r="C586" s="5">
        <v>82831108</v>
      </c>
      <c r="D586">
        <v>2020</v>
      </c>
      <c r="E586" s="3">
        <v>3.1</v>
      </c>
      <c r="F586" s="4">
        <v>2.8000000000000001E-2</v>
      </c>
      <c r="G586" s="3">
        <v>109.9</v>
      </c>
      <c r="H586" s="2">
        <v>1</v>
      </c>
      <c r="I586" s="2">
        <v>117</v>
      </c>
      <c r="J586" s="2">
        <v>12864</v>
      </c>
      <c r="K586" s="2">
        <v>4123</v>
      </c>
      <c r="L586">
        <v>3.0457999999999999E-2</v>
      </c>
      <c r="M586" s="1">
        <v>13.28</v>
      </c>
      <c r="N586" s="1">
        <v>20.239999999999998</v>
      </c>
      <c r="O586" s="1">
        <v>33.520000000000003</v>
      </c>
    </row>
    <row r="587" spans="1:15" x14ac:dyDescent="0.2">
      <c r="A587" t="s">
        <v>578</v>
      </c>
      <c r="B587" t="s">
        <v>598</v>
      </c>
      <c r="C587" s="5">
        <v>82831109</v>
      </c>
      <c r="D587">
        <v>2020</v>
      </c>
      <c r="E587" s="3">
        <v>73.8</v>
      </c>
      <c r="F587" s="4">
        <v>2.3159999999999998</v>
      </c>
      <c r="G587" s="3">
        <v>31.9</v>
      </c>
      <c r="H587" s="2">
        <v>12</v>
      </c>
      <c r="I587" s="2">
        <v>10036</v>
      </c>
      <c r="J587" s="2">
        <v>319728</v>
      </c>
      <c r="K587" s="2">
        <v>4334</v>
      </c>
      <c r="L587">
        <v>31.517697999999999</v>
      </c>
      <c r="M587" s="1">
        <v>46.22</v>
      </c>
      <c r="N587" s="1">
        <v>17.2</v>
      </c>
      <c r="O587" s="1">
        <v>63.42</v>
      </c>
    </row>
    <row r="588" spans="1:15" x14ac:dyDescent="0.2">
      <c r="A588" t="s">
        <v>578</v>
      </c>
      <c r="B588" t="s">
        <v>599</v>
      </c>
      <c r="C588" s="5">
        <v>83242104</v>
      </c>
      <c r="D588">
        <v>2020</v>
      </c>
      <c r="E588" s="3">
        <v>3.4</v>
      </c>
      <c r="F588" s="4">
        <v>3.4000000000000002E-2</v>
      </c>
      <c r="G588" s="3">
        <v>100</v>
      </c>
      <c r="H588" s="2">
        <v>10</v>
      </c>
      <c r="I588" s="2">
        <v>135</v>
      </c>
      <c r="J588" s="2">
        <v>13494</v>
      </c>
      <c r="K588" s="2">
        <v>3963</v>
      </c>
      <c r="L588">
        <v>6.413462</v>
      </c>
      <c r="M588" s="1">
        <v>20.98</v>
      </c>
      <c r="N588" s="1">
        <v>40.98</v>
      </c>
      <c r="O588" s="1">
        <v>61.96</v>
      </c>
    </row>
    <row r="589" spans="1:15" x14ac:dyDescent="0.2">
      <c r="A589" t="s">
        <v>578</v>
      </c>
      <c r="B589" t="s">
        <v>600</v>
      </c>
      <c r="C589" s="5">
        <v>83242105</v>
      </c>
      <c r="D589">
        <v>2020</v>
      </c>
      <c r="E589" s="3">
        <v>336.7</v>
      </c>
      <c r="F589" s="4">
        <v>3.722</v>
      </c>
      <c r="G589" s="3">
        <v>90.5</v>
      </c>
      <c r="H589" s="2">
        <v>23</v>
      </c>
      <c r="I589" s="2">
        <v>15982</v>
      </c>
      <c r="J589" s="2">
        <v>1445844</v>
      </c>
      <c r="K589" s="2">
        <v>4294</v>
      </c>
      <c r="L589">
        <v>54.389029000000001</v>
      </c>
      <c r="M589" s="1">
        <v>81.39</v>
      </c>
      <c r="N589" s="1">
        <v>38.89</v>
      </c>
      <c r="O589" s="1">
        <v>120.28</v>
      </c>
    </row>
    <row r="590" spans="1:15" x14ac:dyDescent="0.2">
      <c r="A590" t="s">
        <v>578</v>
      </c>
      <c r="B590" t="s">
        <v>601</v>
      </c>
      <c r="C590" s="5">
        <v>83242106</v>
      </c>
      <c r="D590">
        <v>2020</v>
      </c>
      <c r="E590" s="3">
        <v>4.0999999999999996</v>
      </c>
      <c r="F590" s="4">
        <v>5.1999999999999998E-2</v>
      </c>
      <c r="G590" s="3">
        <v>78.5</v>
      </c>
      <c r="H590" s="2">
        <v>2</v>
      </c>
      <c r="I590" s="2">
        <v>132</v>
      </c>
      <c r="J590" s="2">
        <v>10362</v>
      </c>
      <c r="K590" s="2">
        <v>2542</v>
      </c>
      <c r="L590">
        <v>0.62349200000000005</v>
      </c>
      <c r="M590" s="1">
        <v>39.07</v>
      </c>
      <c r="N590" s="1">
        <v>20.49</v>
      </c>
      <c r="O590" s="1">
        <v>59.57</v>
      </c>
    </row>
    <row r="591" spans="1:15" x14ac:dyDescent="0.2">
      <c r="A591" t="s">
        <v>578</v>
      </c>
      <c r="B591" t="s">
        <v>602</v>
      </c>
      <c r="C591" s="5">
        <v>83242109</v>
      </c>
      <c r="D591">
        <v>2020</v>
      </c>
      <c r="E591" s="3">
        <v>17.600000000000001</v>
      </c>
      <c r="F591" s="4">
        <v>3.1E-2</v>
      </c>
      <c r="G591" s="3">
        <v>567.79999999999995</v>
      </c>
      <c r="H591" s="2">
        <v>4</v>
      </c>
      <c r="I591" s="2">
        <v>168</v>
      </c>
      <c r="J591" s="2">
        <v>95382</v>
      </c>
      <c r="K591" s="2">
        <v>5405</v>
      </c>
      <c r="L591">
        <v>2.5478930000000002</v>
      </c>
      <c r="M591" s="1">
        <v>26.35</v>
      </c>
      <c r="N591" s="1">
        <v>39.380000000000003</v>
      </c>
      <c r="O591" s="1">
        <v>65.73</v>
      </c>
    </row>
    <row r="592" spans="1:15" x14ac:dyDescent="0.2">
      <c r="A592" t="s">
        <v>578</v>
      </c>
      <c r="B592" t="s">
        <v>603</v>
      </c>
      <c r="C592" s="5">
        <v>83242110</v>
      </c>
      <c r="D592">
        <v>2020</v>
      </c>
      <c r="E592" s="3">
        <v>68.3</v>
      </c>
      <c r="F592" s="4">
        <v>1.167</v>
      </c>
      <c r="G592" s="3">
        <v>58.5</v>
      </c>
      <c r="H592" s="2">
        <v>15</v>
      </c>
      <c r="I592" s="2">
        <v>2879</v>
      </c>
      <c r="J592" s="2">
        <v>168452</v>
      </c>
      <c r="K592" s="2">
        <v>2467</v>
      </c>
      <c r="L592">
        <v>2.8467820000000001</v>
      </c>
      <c r="M592" s="1">
        <v>32.74</v>
      </c>
      <c r="N592" s="1">
        <v>16.88</v>
      </c>
      <c r="O592" s="1">
        <v>49.62</v>
      </c>
    </row>
    <row r="593" spans="1:15" x14ac:dyDescent="0.2">
      <c r="A593" t="s">
        <v>578</v>
      </c>
      <c r="B593" t="s">
        <v>604</v>
      </c>
      <c r="C593" s="5">
        <v>83242111</v>
      </c>
      <c r="D593">
        <v>2020</v>
      </c>
      <c r="E593" s="3">
        <v>118.8</v>
      </c>
      <c r="F593" s="4">
        <v>1.2430000000000001</v>
      </c>
      <c r="G593" s="3">
        <v>95.5</v>
      </c>
      <c r="H593" s="2">
        <v>25</v>
      </c>
      <c r="I593" s="2">
        <v>3327</v>
      </c>
      <c r="J593" s="2">
        <v>317825</v>
      </c>
      <c r="K593" s="2">
        <v>2676</v>
      </c>
      <c r="L593">
        <v>54.728634</v>
      </c>
      <c r="M593" s="1">
        <v>71.92</v>
      </c>
      <c r="N593" s="1">
        <v>32.9</v>
      </c>
      <c r="O593" s="1">
        <v>104.82</v>
      </c>
    </row>
    <row r="594" spans="1:15" x14ac:dyDescent="0.2">
      <c r="A594" t="s">
        <v>578</v>
      </c>
      <c r="B594" t="s">
        <v>605</v>
      </c>
      <c r="C594" s="5">
        <v>83912110</v>
      </c>
      <c r="D594">
        <v>2020</v>
      </c>
      <c r="E594" s="3">
        <v>1.6</v>
      </c>
      <c r="F594" s="4">
        <v>8.9999999999999993E-3</v>
      </c>
      <c r="G594" s="3">
        <v>183.3</v>
      </c>
      <c r="H594" s="2">
        <v>3</v>
      </c>
      <c r="I594" s="2">
        <v>27</v>
      </c>
      <c r="J594" s="2">
        <v>4949</v>
      </c>
      <c r="K594" s="2">
        <v>3061</v>
      </c>
      <c r="L594">
        <v>21.94388</v>
      </c>
      <c r="M594" s="1">
        <v>27.42</v>
      </c>
      <c r="N594" s="1">
        <v>39.79</v>
      </c>
      <c r="O594" s="1">
        <v>67.209999999999994</v>
      </c>
    </row>
    <row r="595" spans="1:15" x14ac:dyDescent="0.2">
      <c r="A595" t="s">
        <v>578</v>
      </c>
      <c r="B595" t="s">
        <v>606</v>
      </c>
      <c r="C595" s="5">
        <v>83392102</v>
      </c>
      <c r="D595">
        <v>2020</v>
      </c>
      <c r="E595" s="3">
        <v>2.4</v>
      </c>
      <c r="F595" s="4">
        <v>3.9E-2</v>
      </c>
      <c r="G595" s="3">
        <v>59.9</v>
      </c>
      <c r="H595" s="2">
        <v>3</v>
      </c>
      <c r="I595" s="2">
        <v>150</v>
      </c>
      <c r="J595" s="2">
        <v>8987</v>
      </c>
      <c r="K595" s="2">
        <v>3802</v>
      </c>
      <c r="L595">
        <v>0.439334</v>
      </c>
      <c r="M595" s="1">
        <v>2.97</v>
      </c>
      <c r="N595" s="1">
        <v>34.51</v>
      </c>
      <c r="O595" s="1">
        <v>37.47</v>
      </c>
    </row>
    <row r="596" spans="1:15" x14ac:dyDescent="0.2">
      <c r="A596" t="s">
        <v>578</v>
      </c>
      <c r="B596" t="s">
        <v>607</v>
      </c>
      <c r="C596" s="5">
        <v>83392107</v>
      </c>
      <c r="D596">
        <v>2020</v>
      </c>
      <c r="E596" s="3">
        <v>201.7</v>
      </c>
      <c r="F596" s="4">
        <v>2.1</v>
      </c>
      <c r="G596" s="3">
        <v>96</v>
      </c>
      <c r="H596" s="2">
        <v>13</v>
      </c>
      <c r="I596" s="2">
        <v>9884</v>
      </c>
      <c r="J596" s="2">
        <v>949030</v>
      </c>
      <c r="K596" s="2">
        <v>4706</v>
      </c>
      <c r="L596">
        <v>2.091771</v>
      </c>
      <c r="M596" s="1">
        <v>11.92</v>
      </c>
      <c r="N596" s="1">
        <v>34.700000000000003</v>
      </c>
      <c r="O596" s="1">
        <v>46.62</v>
      </c>
    </row>
    <row r="597" spans="1:15" x14ac:dyDescent="0.2">
      <c r="A597" t="s">
        <v>578</v>
      </c>
      <c r="B597" t="s">
        <v>608</v>
      </c>
      <c r="C597" s="5">
        <v>83392109</v>
      </c>
      <c r="D597">
        <v>2020</v>
      </c>
      <c r="E597" s="3">
        <v>3.3</v>
      </c>
      <c r="F597" s="4">
        <v>5.8999999999999997E-2</v>
      </c>
      <c r="G597" s="3">
        <v>55.1</v>
      </c>
      <c r="H597" s="2">
        <v>2</v>
      </c>
      <c r="I597" s="2">
        <v>284</v>
      </c>
      <c r="J597" s="2">
        <v>15654</v>
      </c>
      <c r="K597" s="2">
        <v>4793</v>
      </c>
      <c r="L597">
        <v>0.32738099999999998</v>
      </c>
      <c r="M597" s="1">
        <v>5.46</v>
      </c>
      <c r="N597" s="1">
        <v>39.159999999999997</v>
      </c>
      <c r="O597" s="1">
        <v>44.62</v>
      </c>
    </row>
    <row r="598" spans="1:15" x14ac:dyDescent="0.2">
      <c r="A598" t="s">
        <v>831</v>
      </c>
      <c r="B598" t="s">
        <v>3</v>
      </c>
      <c r="C598" s="5">
        <v>152531102</v>
      </c>
      <c r="D598">
        <v>0</v>
      </c>
      <c r="E598" s="3">
        <v>0</v>
      </c>
      <c r="F598" s="4">
        <v>0</v>
      </c>
      <c r="G598" s="3">
        <v>0</v>
      </c>
      <c r="H598" s="2">
        <v>0</v>
      </c>
      <c r="I598" s="2">
        <v>0</v>
      </c>
      <c r="J598" s="2">
        <v>0</v>
      </c>
      <c r="K598" s="2">
        <v>0</v>
      </c>
      <c r="L598">
        <v>9.2864000000000002E-2</v>
      </c>
      <c r="M598" s="1">
        <v>7.0000000000000007E-2</v>
      </c>
      <c r="N598" s="1">
        <v>0</v>
      </c>
      <c r="O598" s="1">
        <v>7.0000000000000007E-2</v>
      </c>
    </row>
    <row r="599" spans="1:15" x14ac:dyDescent="0.2">
      <c r="A599" t="s">
        <v>831</v>
      </c>
      <c r="B599" t="s">
        <v>5</v>
      </c>
      <c r="C599" s="5">
        <v>153132104</v>
      </c>
      <c r="D599">
        <v>0</v>
      </c>
      <c r="E599" s="3">
        <v>0</v>
      </c>
      <c r="F599" s="4">
        <v>0</v>
      </c>
      <c r="G599" s="3">
        <v>58.3</v>
      </c>
      <c r="H599" s="2">
        <v>3</v>
      </c>
      <c r="I599" s="2">
        <v>712</v>
      </c>
      <c r="J599" s="2">
        <v>41539</v>
      </c>
      <c r="K599" s="2">
        <v>0</v>
      </c>
      <c r="L599">
        <v>2.8419999999999999E-3</v>
      </c>
      <c r="M599" s="1">
        <v>0</v>
      </c>
      <c r="N599" s="1">
        <v>0.03</v>
      </c>
      <c r="O599" s="1">
        <v>0.04</v>
      </c>
    </row>
    <row r="600" spans="1:15" x14ac:dyDescent="0.2">
      <c r="A600" t="s">
        <v>831</v>
      </c>
      <c r="B600" t="s">
        <v>6</v>
      </c>
      <c r="C600" s="5">
        <v>153131151</v>
      </c>
      <c r="D600">
        <v>0</v>
      </c>
      <c r="E600" s="3">
        <v>0</v>
      </c>
      <c r="F600" s="4">
        <v>0</v>
      </c>
      <c r="G600" s="3">
        <v>0</v>
      </c>
      <c r="H600" s="2">
        <v>0</v>
      </c>
      <c r="I600" s="2">
        <v>0</v>
      </c>
      <c r="J600" s="2">
        <v>0</v>
      </c>
      <c r="K600" s="2">
        <v>0</v>
      </c>
      <c r="L600">
        <v>0.178365</v>
      </c>
      <c r="M600" s="1">
        <v>0</v>
      </c>
      <c r="N600" s="1">
        <v>0</v>
      </c>
      <c r="O600" s="1">
        <v>0</v>
      </c>
    </row>
    <row r="601" spans="1:15" x14ac:dyDescent="0.2">
      <c r="A601" t="s">
        <v>609</v>
      </c>
      <c r="B601" t="s">
        <v>610</v>
      </c>
      <c r="C601" s="5">
        <v>152101101</v>
      </c>
      <c r="D601">
        <v>2020</v>
      </c>
      <c r="E601" s="3">
        <v>733.8</v>
      </c>
      <c r="F601" s="4">
        <v>2.6360000000000001</v>
      </c>
      <c r="G601" s="3">
        <v>278.39999999999998</v>
      </c>
      <c r="H601" s="2">
        <v>13</v>
      </c>
      <c r="I601" s="2">
        <v>2831</v>
      </c>
      <c r="J601" s="2">
        <v>788062</v>
      </c>
      <c r="K601" s="2">
        <v>1074</v>
      </c>
      <c r="L601">
        <v>61.868783000000001</v>
      </c>
      <c r="M601" s="1">
        <v>77.150000000000006</v>
      </c>
      <c r="N601" s="1">
        <v>1.72</v>
      </c>
      <c r="O601" s="1">
        <v>78.87</v>
      </c>
    </row>
    <row r="602" spans="1:15" x14ac:dyDescent="0.2">
      <c r="A602" t="s">
        <v>609</v>
      </c>
      <c r="B602" t="s">
        <v>611</v>
      </c>
      <c r="C602" s="5">
        <v>152101102</v>
      </c>
      <c r="D602">
        <v>2020</v>
      </c>
      <c r="E602" s="3">
        <v>1718.5</v>
      </c>
      <c r="F602" s="4">
        <v>3.3149999999999999</v>
      </c>
      <c r="G602" s="3">
        <v>518.4</v>
      </c>
      <c r="H602" s="2">
        <v>10</v>
      </c>
      <c r="I602" s="2">
        <v>547</v>
      </c>
      <c r="J602" s="2">
        <v>283554</v>
      </c>
      <c r="K602" s="2">
        <v>165</v>
      </c>
      <c r="L602">
        <v>18.031379000000001</v>
      </c>
      <c r="M602" s="1">
        <v>17.79</v>
      </c>
      <c r="N602" s="1">
        <v>0.57999999999999996</v>
      </c>
      <c r="O602" s="1">
        <v>18.37</v>
      </c>
    </row>
    <row r="603" spans="1:15" x14ac:dyDescent="0.2">
      <c r="A603" t="s">
        <v>609</v>
      </c>
      <c r="B603" t="s">
        <v>612</v>
      </c>
      <c r="C603" s="5">
        <v>153661103</v>
      </c>
      <c r="D603">
        <v>2020</v>
      </c>
      <c r="E603" s="3">
        <v>150.80000000000001</v>
      </c>
      <c r="F603" s="4">
        <v>2.42</v>
      </c>
      <c r="G603" s="3">
        <v>62.3</v>
      </c>
      <c r="H603" s="2">
        <v>16</v>
      </c>
      <c r="I603" s="2">
        <v>3132</v>
      </c>
      <c r="J603" s="2">
        <v>195143</v>
      </c>
      <c r="K603" s="2">
        <v>1294</v>
      </c>
      <c r="L603">
        <v>52.077665000000003</v>
      </c>
      <c r="M603" s="1">
        <v>60.06</v>
      </c>
      <c r="N603" s="1">
        <v>5.85</v>
      </c>
      <c r="O603" s="1">
        <v>65.91</v>
      </c>
    </row>
    <row r="604" spans="1:15" x14ac:dyDescent="0.2">
      <c r="A604" t="s">
        <v>609</v>
      </c>
      <c r="B604" t="s">
        <v>613</v>
      </c>
      <c r="C604" s="5">
        <v>153661104</v>
      </c>
      <c r="D604">
        <v>2020</v>
      </c>
      <c r="E604" s="3">
        <v>583.5</v>
      </c>
      <c r="F604" s="4">
        <v>1.9179999999999999</v>
      </c>
      <c r="G604" s="3">
        <v>304.2</v>
      </c>
      <c r="H604" s="2">
        <v>32</v>
      </c>
      <c r="I604" s="2">
        <v>4772</v>
      </c>
      <c r="J604" s="2">
        <v>1451751</v>
      </c>
      <c r="K604" s="2">
        <v>2488</v>
      </c>
      <c r="L604">
        <v>92.070389000000006</v>
      </c>
      <c r="M604" s="1">
        <v>95.6</v>
      </c>
      <c r="N604" s="1">
        <v>2.62</v>
      </c>
      <c r="O604" s="1">
        <v>98.22</v>
      </c>
    </row>
    <row r="605" spans="1:15" x14ac:dyDescent="0.2">
      <c r="A605" t="s">
        <v>609</v>
      </c>
      <c r="B605" t="s">
        <v>614</v>
      </c>
      <c r="C605" s="5">
        <v>152161101</v>
      </c>
      <c r="D605">
        <v>2020</v>
      </c>
      <c r="E605" s="3">
        <v>0</v>
      </c>
      <c r="F605" s="4">
        <v>0</v>
      </c>
      <c r="G605" s="3">
        <v>0</v>
      </c>
      <c r="H605" s="2">
        <v>0</v>
      </c>
      <c r="I605" s="2">
        <v>0</v>
      </c>
      <c r="J605" s="2">
        <v>0</v>
      </c>
      <c r="K605" s="2">
        <v>718</v>
      </c>
      <c r="L605">
        <v>3.288087</v>
      </c>
      <c r="M605" s="1">
        <v>4.93</v>
      </c>
      <c r="N605" s="1">
        <v>1.07</v>
      </c>
      <c r="O605" s="1">
        <v>6</v>
      </c>
    </row>
    <row r="606" spans="1:15" x14ac:dyDescent="0.2">
      <c r="A606" t="s">
        <v>609</v>
      </c>
      <c r="B606" t="s">
        <v>615</v>
      </c>
      <c r="C606" s="5">
        <v>152161102</v>
      </c>
      <c r="D606">
        <v>2020</v>
      </c>
      <c r="E606" s="3">
        <v>5.5</v>
      </c>
      <c r="F606" s="4">
        <v>0.109</v>
      </c>
      <c r="G606" s="3">
        <v>50.3</v>
      </c>
      <c r="H606" s="2">
        <v>4</v>
      </c>
      <c r="I606" s="2">
        <v>153</v>
      </c>
      <c r="J606" s="2">
        <v>7696</v>
      </c>
      <c r="K606" s="2">
        <v>1403</v>
      </c>
      <c r="L606">
        <v>3.1893449999999999</v>
      </c>
      <c r="M606" s="1">
        <v>8.92</v>
      </c>
      <c r="N606" s="1">
        <v>3.17</v>
      </c>
      <c r="O606" s="1">
        <v>12.09</v>
      </c>
    </row>
    <row r="607" spans="1:15" x14ac:dyDescent="0.2">
      <c r="A607" t="s">
        <v>609</v>
      </c>
      <c r="B607" t="s">
        <v>616</v>
      </c>
      <c r="C607" s="5">
        <v>152701107</v>
      </c>
      <c r="D607">
        <v>2020</v>
      </c>
      <c r="E607" s="3">
        <v>62.4</v>
      </c>
      <c r="F607" s="4">
        <v>0.29799999999999999</v>
      </c>
      <c r="G607" s="3">
        <v>209.2</v>
      </c>
      <c r="H607" s="2">
        <v>15</v>
      </c>
      <c r="I607" s="2">
        <v>434</v>
      </c>
      <c r="J607" s="2">
        <v>90786</v>
      </c>
      <c r="K607" s="2">
        <v>1454</v>
      </c>
      <c r="L607">
        <v>43.538640000000001</v>
      </c>
      <c r="M607" s="1">
        <v>50.47</v>
      </c>
      <c r="N607" s="1">
        <v>11.52</v>
      </c>
      <c r="O607" s="1">
        <v>61.99</v>
      </c>
    </row>
    <row r="608" spans="1:15" x14ac:dyDescent="0.2">
      <c r="A608" t="s">
        <v>609</v>
      </c>
      <c r="B608" t="s">
        <v>617</v>
      </c>
      <c r="C608" s="5">
        <v>152701108</v>
      </c>
      <c r="D608">
        <v>2020</v>
      </c>
      <c r="E608" s="3">
        <v>266.5</v>
      </c>
      <c r="F608" s="4">
        <v>2.7290000000000001</v>
      </c>
      <c r="G608" s="3">
        <v>97.7</v>
      </c>
      <c r="H608" s="2">
        <v>22</v>
      </c>
      <c r="I608" s="2">
        <v>10030</v>
      </c>
      <c r="J608" s="2">
        <v>979790</v>
      </c>
      <c r="K608" s="2">
        <v>3676</v>
      </c>
      <c r="L608">
        <v>67.039685000000006</v>
      </c>
      <c r="M608" s="1">
        <v>80.09</v>
      </c>
      <c r="N608" s="1">
        <v>17.260000000000002</v>
      </c>
      <c r="O608" s="1">
        <v>97.35</v>
      </c>
    </row>
    <row r="609" spans="1:15" x14ac:dyDescent="0.2">
      <c r="A609" t="s">
        <v>609</v>
      </c>
      <c r="B609" t="s">
        <v>618</v>
      </c>
      <c r="C609" s="5">
        <v>152701109</v>
      </c>
      <c r="D609">
        <v>2020</v>
      </c>
      <c r="E609" s="3">
        <v>79</v>
      </c>
      <c r="F609" s="4">
        <v>0.373</v>
      </c>
      <c r="G609" s="3">
        <v>211.8</v>
      </c>
      <c r="H609" s="2">
        <v>6</v>
      </c>
      <c r="I609" s="2">
        <v>344</v>
      </c>
      <c r="J609" s="2">
        <v>72860</v>
      </c>
      <c r="K609" s="2">
        <v>922</v>
      </c>
      <c r="L609">
        <v>14.340543</v>
      </c>
      <c r="M609" s="1">
        <v>18.149999999999999</v>
      </c>
      <c r="N609" s="1">
        <v>8.44</v>
      </c>
      <c r="O609" s="1">
        <v>26.6</v>
      </c>
    </row>
    <row r="610" spans="1:15" x14ac:dyDescent="0.2">
      <c r="A610" t="s">
        <v>609</v>
      </c>
      <c r="B610" t="s">
        <v>619</v>
      </c>
      <c r="C610" s="5">
        <v>152701110</v>
      </c>
      <c r="D610">
        <v>2020</v>
      </c>
      <c r="E610" s="3">
        <v>7</v>
      </c>
      <c r="F610" s="4">
        <v>6.8000000000000005E-2</v>
      </c>
      <c r="G610" s="3">
        <v>103.4</v>
      </c>
      <c r="H610" s="2">
        <v>4</v>
      </c>
      <c r="I610" s="2">
        <v>109</v>
      </c>
      <c r="J610" s="2">
        <v>11273</v>
      </c>
      <c r="K610" s="2">
        <v>1601</v>
      </c>
      <c r="L610">
        <v>0.21901300000000001</v>
      </c>
      <c r="M610" s="1">
        <v>11.25</v>
      </c>
      <c r="N610" s="1">
        <v>13.41</v>
      </c>
      <c r="O610" s="1">
        <v>24.66</v>
      </c>
    </row>
    <row r="611" spans="1:15" x14ac:dyDescent="0.2">
      <c r="A611" t="s">
        <v>609</v>
      </c>
      <c r="B611" t="s">
        <v>620</v>
      </c>
      <c r="C611" s="5">
        <v>152301101</v>
      </c>
      <c r="D611">
        <v>2020</v>
      </c>
      <c r="E611" s="3">
        <v>2181.9</v>
      </c>
      <c r="F611" s="4">
        <v>1.2609999999999999</v>
      </c>
      <c r="G611" s="3">
        <v>1730.6</v>
      </c>
      <c r="H611" s="2">
        <v>17</v>
      </c>
      <c r="I611" s="2">
        <v>643</v>
      </c>
      <c r="J611" s="2">
        <v>1112786</v>
      </c>
      <c r="K611" s="2">
        <v>510</v>
      </c>
      <c r="L611">
        <v>24.091667999999999</v>
      </c>
      <c r="M611" s="1">
        <v>23.75</v>
      </c>
      <c r="N611" s="1">
        <v>1.23</v>
      </c>
      <c r="O611" s="1">
        <v>24.98</v>
      </c>
    </row>
    <row r="612" spans="1:15" x14ac:dyDescent="0.2">
      <c r="A612" t="s">
        <v>609</v>
      </c>
      <c r="B612" t="s">
        <v>621</v>
      </c>
      <c r="C612" s="5">
        <v>152301102</v>
      </c>
      <c r="D612">
        <v>2020</v>
      </c>
      <c r="E612" s="3">
        <v>5313</v>
      </c>
      <c r="F612" s="4">
        <v>1.962</v>
      </c>
      <c r="G612" s="3">
        <v>2707.4</v>
      </c>
      <c r="H612" s="2">
        <v>19</v>
      </c>
      <c r="I612" s="2">
        <v>1044</v>
      </c>
      <c r="J612" s="2">
        <v>2826497</v>
      </c>
      <c r="K612" s="2">
        <v>532</v>
      </c>
      <c r="L612">
        <v>34.010925999999998</v>
      </c>
      <c r="M612" s="1">
        <v>33.99</v>
      </c>
      <c r="N612" s="1">
        <v>5.25</v>
      </c>
      <c r="O612" s="1">
        <v>39.25</v>
      </c>
    </row>
    <row r="613" spans="1:15" x14ac:dyDescent="0.2">
      <c r="A613" t="s">
        <v>609</v>
      </c>
      <c r="B613" t="s">
        <v>622</v>
      </c>
      <c r="C613" s="5">
        <v>152481102</v>
      </c>
      <c r="D613">
        <v>2020</v>
      </c>
      <c r="E613" s="3">
        <v>248.1</v>
      </c>
      <c r="F613" s="4">
        <v>0.39400000000000002</v>
      </c>
      <c r="G613" s="3">
        <v>629.4</v>
      </c>
      <c r="H613" s="2">
        <v>19</v>
      </c>
      <c r="I613" s="2">
        <v>572</v>
      </c>
      <c r="J613" s="2">
        <v>360019</v>
      </c>
      <c r="K613" s="2">
        <v>1451</v>
      </c>
      <c r="L613">
        <v>51.836027999999999</v>
      </c>
      <c r="M613" s="1">
        <v>54.13</v>
      </c>
      <c r="N613" s="1">
        <v>9.1</v>
      </c>
      <c r="O613" s="1">
        <v>63.23</v>
      </c>
    </row>
    <row r="614" spans="1:15" x14ac:dyDescent="0.2">
      <c r="A614" t="s">
        <v>609</v>
      </c>
      <c r="B614" t="s">
        <v>623</v>
      </c>
      <c r="C614" s="5">
        <v>152481103</v>
      </c>
      <c r="D614">
        <v>2020</v>
      </c>
      <c r="E614" s="3">
        <v>229.8</v>
      </c>
      <c r="F614" s="4">
        <v>2.9660000000000002</v>
      </c>
      <c r="G614" s="3">
        <v>77.5</v>
      </c>
      <c r="H614" s="2">
        <v>21</v>
      </c>
      <c r="I614" s="2">
        <v>9679</v>
      </c>
      <c r="J614" s="2">
        <v>749881</v>
      </c>
      <c r="K614" s="2">
        <v>3263</v>
      </c>
      <c r="L614">
        <v>56.395986999999998</v>
      </c>
      <c r="M614" s="1">
        <v>62.39</v>
      </c>
      <c r="N614" s="1">
        <v>11.1</v>
      </c>
      <c r="O614" s="1">
        <v>73.489999999999995</v>
      </c>
    </row>
    <row r="615" spans="1:15" x14ac:dyDescent="0.2">
      <c r="A615" t="s">
        <v>609</v>
      </c>
      <c r="B615" t="s">
        <v>624</v>
      </c>
      <c r="C615" s="5">
        <v>152481104</v>
      </c>
      <c r="D615">
        <v>2020</v>
      </c>
      <c r="E615" s="3">
        <v>118</v>
      </c>
      <c r="F615" s="4">
        <v>1.0629999999999999</v>
      </c>
      <c r="G615" s="3">
        <v>111.1</v>
      </c>
      <c r="H615" s="2">
        <v>13</v>
      </c>
      <c r="I615" s="2">
        <v>2715</v>
      </c>
      <c r="J615" s="2">
        <v>301517</v>
      </c>
      <c r="K615" s="2">
        <v>2555</v>
      </c>
      <c r="L615">
        <v>56.295189999999998</v>
      </c>
      <c r="M615" s="1">
        <v>57.81</v>
      </c>
      <c r="N615" s="1">
        <v>16.13</v>
      </c>
      <c r="O615" s="1">
        <v>73.94</v>
      </c>
    </row>
    <row r="616" spans="1:15" x14ac:dyDescent="0.2">
      <c r="A616" t="s">
        <v>609</v>
      </c>
      <c r="B616" t="s">
        <v>625</v>
      </c>
      <c r="C616" s="5">
        <v>152481105</v>
      </c>
      <c r="D616">
        <v>2020</v>
      </c>
      <c r="E616" s="3">
        <v>152.9</v>
      </c>
      <c r="F616" s="4">
        <v>0.65200000000000002</v>
      </c>
      <c r="G616" s="3">
        <v>234.6</v>
      </c>
      <c r="H616" s="2">
        <v>32</v>
      </c>
      <c r="I616" s="2">
        <v>2436</v>
      </c>
      <c r="J616" s="2">
        <v>571543</v>
      </c>
      <c r="K616" s="2">
        <v>3737</v>
      </c>
      <c r="L616">
        <v>121.94155000000001</v>
      </c>
      <c r="M616" s="1">
        <v>122.01</v>
      </c>
      <c r="N616" s="1">
        <v>29.35</v>
      </c>
      <c r="O616" s="1">
        <v>151.36000000000001</v>
      </c>
    </row>
    <row r="617" spans="1:15" x14ac:dyDescent="0.2">
      <c r="A617" t="s">
        <v>609</v>
      </c>
      <c r="B617" t="s">
        <v>626</v>
      </c>
      <c r="C617" s="5">
        <v>152481106</v>
      </c>
      <c r="D617">
        <v>2020</v>
      </c>
      <c r="E617" s="3">
        <v>153.19999999999999</v>
      </c>
      <c r="F617" s="4">
        <v>1.669</v>
      </c>
      <c r="G617" s="3">
        <v>91.8</v>
      </c>
      <c r="H617" s="2">
        <v>30</v>
      </c>
      <c r="I617" s="2">
        <v>7584</v>
      </c>
      <c r="J617" s="2">
        <v>696054</v>
      </c>
      <c r="K617" s="2">
        <v>4544</v>
      </c>
      <c r="L617">
        <v>173.49386999999999</v>
      </c>
      <c r="M617" s="1">
        <v>183.66</v>
      </c>
      <c r="N617" s="1">
        <v>9.7200000000000006</v>
      </c>
      <c r="O617" s="1">
        <v>193.38</v>
      </c>
    </row>
    <row r="618" spans="1:15" x14ac:dyDescent="0.2">
      <c r="A618" t="s">
        <v>609</v>
      </c>
      <c r="B618" t="s">
        <v>627</v>
      </c>
      <c r="C618" s="5">
        <v>152481107</v>
      </c>
      <c r="D618">
        <v>2020</v>
      </c>
      <c r="E618" s="3">
        <v>21.4</v>
      </c>
      <c r="F618" s="4">
        <v>0.34</v>
      </c>
      <c r="G618" s="3">
        <v>63</v>
      </c>
      <c r="H618" s="2">
        <v>1</v>
      </c>
      <c r="I618" s="2">
        <v>920</v>
      </c>
      <c r="J618" s="2">
        <v>57960</v>
      </c>
      <c r="K618" s="2">
        <v>2705</v>
      </c>
      <c r="L618">
        <v>9.7005820000000007</v>
      </c>
      <c r="M618" s="1">
        <v>19.5</v>
      </c>
      <c r="N618" s="1">
        <v>4.05</v>
      </c>
      <c r="O618" s="1">
        <v>23.56</v>
      </c>
    </row>
    <row r="619" spans="1:15" x14ac:dyDescent="0.2">
      <c r="A619" t="s">
        <v>609</v>
      </c>
      <c r="B619" t="s">
        <v>628</v>
      </c>
      <c r="C619" s="5">
        <v>152481110</v>
      </c>
      <c r="D619">
        <v>2020</v>
      </c>
      <c r="E619" s="3">
        <v>30.7</v>
      </c>
      <c r="F619" s="4">
        <v>0.50900000000000001</v>
      </c>
      <c r="G619" s="3">
        <v>60.3</v>
      </c>
      <c r="H619" s="2">
        <v>9</v>
      </c>
      <c r="I619" s="2">
        <v>1603</v>
      </c>
      <c r="J619" s="2">
        <v>96718</v>
      </c>
      <c r="K619" s="2">
        <v>3151</v>
      </c>
      <c r="L619">
        <v>23.206285000000001</v>
      </c>
      <c r="M619" s="1">
        <v>32.9</v>
      </c>
      <c r="N619" s="1">
        <v>15.21</v>
      </c>
      <c r="O619" s="1">
        <v>48.11</v>
      </c>
    </row>
    <row r="620" spans="1:15" x14ac:dyDescent="0.2">
      <c r="A620" t="s">
        <v>609</v>
      </c>
      <c r="B620" t="s">
        <v>629</v>
      </c>
      <c r="C620" s="5">
        <v>153612103</v>
      </c>
      <c r="D620">
        <v>2020</v>
      </c>
      <c r="E620" s="3">
        <v>15.6</v>
      </c>
      <c r="F620" s="4">
        <v>0.13500000000000001</v>
      </c>
      <c r="G620" s="3">
        <v>115.8</v>
      </c>
      <c r="H620" s="2">
        <v>3</v>
      </c>
      <c r="I620" s="2">
        <v>394</v>
      </c>
      <c r="J620" s="2">
        <v>45614</v>
      </c>
      <c r="K620" s="2">
        <v>2915</v>
      </c>
      <c r="L620">
        <v>32.379244</v>
      </c>
      <c r="M620" s="1">
        <v>50.44</v>
      </c>
      <c r="N620" s="1">
        <v>42.34</v>
      </c>
      <c r="O620" s="1">
        <v>92.78</v>
      </c>
    </row>
    <row r="621" spans="1:15" x14ac:dyDescent="0.2">
      <c r="A621" t="s">
        <v>609</v>
      </c>
      <c r="B621" t="s">
        <v>630</v>
      </c>
      <c r="C621" s="5">
        <v>153612104</v>
      </c>
      <c r="D621">
        <v>2020</v>
      </c>
      <c r="E621" s="3">
        <v>23.3</v>
      </c>
      <c r="F621" s="4">
        <v>0.114</v>
      </c>
      <c r="G621" s="3">
        <v>204.9</v>
      </c>
      <c r="H621" s="2">
        <v>8</v>
      </c>
      <c r="I621" s="2">
        <v>416</v>
      </c>
      <c r="J621" s="2">
        <v>85228</v>
      </c>
      <c r="K621" s="2">
        <v>3661</v>
      </c>
      <c r="L621">
        <v>67.059590999999998</v>
      </c>
      <c r="M621" s="1">
        <v>75.72</v>
      </c>
      <c r="N621" s="1">
        <v>31.94</v>
      </c>
      <c r="O621" s="1">
        <v>107.66</v>
      </c>
    </row>
    <row r="622" spans="1:15" x14ac:dyDescent="0.2">
      <c r="A622" t="s">
        <v>609</v>
      </c>
      <c r="B622" t="s">
        <v>631</v>
      </c>
      <c r="C622" s="5">
        <v>153612105</v>
      </c>
      <c r="D622">
        <v>2020</v>
      </c>
      <c r="E622" s="3">
        <v>62.5</v>
      </c>
      <c r="F622" s="4">
        <v>0.29799999999999999</v>
      </c>
      <c r="G622" s="3">
        <v>209.6</v>
      </c>
      <c r="H622" s="2">
        <v>5</v>
      </c>
      <c r="I622" s="2">
        <v>1208</v>
      </c>
      <c r="J622" s="2">
        <v>253237</v>
      </c>
      <c r="K622" s="2">
        <v>4050</v>
      </c>
      <c r="L622">
        <v>11.52299</v>
      </c>
      <c r="M622" s="1">
        <v>13.43</v>
      </c>
      <c r="N622" s="1">
        <v>58.21</v>
      </c>
      <c r="O622" s="1">
        <v>71.64</v>
      </c>
    </row>
    <row r="623" spans="1:15" x14ac:dyDescent="0.2">
      <c r="A623" t="s">
        <v>609</v>
      </c>
      <c r="B623" t="s">
        <v>632</v>
      </c>
      <c r="C623" s="5">
        <v>153612106</v>
      </c>
      <c r="D623">
        <v>2020</v>
      </c>
      <c r="E623" s="3">
        <v>0</v>
      </c>
      <c r="F623" s="4">
        <v>0</v>
      </c>
      <c r="G623" s="3">
        <v>0</v>
      </c>
      <c r="H623" s="2">
        <v>0</v>
      </c>
      <c r="I623" s="2">
        <v>0</v>
      </c>
      <c r="J623" s="2">
        <v>0</v>
      </c>
      <c r="K623" s="2">
        <v>4728</v>
      </c>
      <c r="L623">
        <v>0.914269</v>
      </c>
      <c r="M623" s="1">
        <v>2.21</v>
      </c>
      <c r="N623" s="1">
        <v>67.58</v>
      </c>
      <c r="O623" s="1">
        <v>69.790000000000006</v>
      </c>
    </row>
    <row r="624" spans="1:15" x14ac:dyDescent="0.2">
      <c r="A624" t="s">
        <v>609</v>
      </c>
      <c r="B624" t="s">
        <v>633</v>
      </c>
      <c r="C624" s="5">
        <v>153612109</v>
      </c>
      <c r="D624">
        <v>2020</v>
      </c>
      <c r="E624" s="3">
        <v>107.6</v>
      </c>
      <c r="F624" s="4">
        <v>1.585</v>
      </c>
      <c r="G624" s="3">
        <v>67.900000000000006</v>
      </c>
      <c r="H624" s="2">
        <v>4</v>
      </c>
      <c r="I624" s="2">
        <v>4791</v>
      </c>
      <c r="J624" s="2">
        <v>325146</v>
      </c>
      <c r="K624" s="2">
        <v>3023</v>
      </c>
      <c r="L624">
        <v>4.8913630000000001</v>
      </c>
      <c r="M624" s="1">
        <v>12.29</v>
      </c>
      <c r="N624" s="1">
        <v>42.18</v>
      </c>
      <c r="O624" s="1">
        <v>54.47</v>
      </c>
    </row>
    <row r="625" spans="1:15" x14ac:dyDescent="0.2">
      <c r="A625" t="s">
        <v>609</v>
      </c>
      <c r="B625" t="s">
        <v>634</v>
      </c>
      <c r="C625" s="5">
        <v>152471101</v>
      </c>
      <c r="D625">
        <v>2020</v>
      </c>
      <c r="E625" s="3">
        <v>118.2</v>
      </c>
      <c r="F625" s="4">
        <v>1.2</v>
      </c>
      <c r="G625" s="3">
        <v>98.5</v>
      </c>
      <c r="H625" s="2">
        <v>11</v>
      </c>
      <c r="I625" s="2">
        <v>1387</v>
      </c>
      <c r="J625" s="2">
        <v>136640</v>
      </c>
      <c r="K625" s="2">
        <v>1156</v>
      </c>
      <c r="L625">
        <v>90.337805000000003</v>
      </c>
      <c r="M625" s="1">
        <v>89.96</v>
      </c>
      <c r="N625" s="1">
        <v>5.56</v>
      </c>
      <c r="O625" s="1">
        <v>95.52</v>
      </c>
    </row>
    <row r="626" spans="1:15" x14ac:dyDescent="0.2">
      <c r="A626" t="s">
        <v>609</v>
      </c>
      <c r="B626" t="s">
        <v>635</v>
      </c>
      <c r="C626" s="5">
        <v>152582109</v>
      </c>
      <c r="D626">
        <v>2020</v>
      </c>
      <c r="E626" s="3">
        <v>27.7</v>
      </c>
      <c r="F626" s="4">
        <v>1.0089999999999999</v>
      </c>
      <c r="G626" s="3">
        <v>27.5</v>
      </c>
      <c r="H626" s="2">
        <v>4</v>
      </c>
      <c r="I626" s="2">
        <v>3735</v>
      </c>
      <c r="J626" s="2">
        <v>102583</v>
      </c>
      <c r="K626" s="2">
        <v>3700</v>
      </c>
      <c r="L626">
        <v>2.3058779999999999</v>
      </c>
      <c r="M626" s="1">
        <v>7.02</v>
      </c>
      <c r="N626" s="1">
        <v>59.64</v>
      </c>
      <c r="O626" s="1">
        <v>66.66</v>
      </c>
    </row>
    <row r="627" spans="1:15" x14ac:dyDescent="0.2">
      <c r="A627" t="s">
        <v>609</v>
      </c>
      <c r="B627" t="s">
        <v>636</v>
      </c>
      <c r="C627" s="5">
        <v>152261103</v>
      </c>
      <c r="D627">
        <v>2020</v>
      </c>
      <c r="E627" s="3">
        <v>27.7</v>
      </c>
      <c r="F627" s="4">
        <v>0.27900000000000003</v>
      </c>
      <c r="G627" s="3">
        <v>99.3</v>
      </c>
      <c r="H627" s="2">
        <v>11</v>
      </c>
      <c r="I627" s="2">
        <v>625</v>
      </c>
      <c r="J627" s="2">
        <v>62048</v>
      </c>
      <c r="K627" s="2">
        <v>2240</v>
      </c>
      <c r="L627">
        <v>33.938212999999998</v>
      </c>
      <c r="M627" s="1">
        <v>51.04</v>
      </c>
      <c r="N627" s="1">
        <v>6.36</v>
      </c>
      <c r="O627" s="1">
        <v>57.4</v>
      </c>
    </row>
    <row r="628" spans="1:15" x14ac:dyDescent="0.2">
      <c r="A628" t="s">
        <v>609</v>
      </c>
      <c r="B628" t="s">
        <v>637</v>
      </c>
      <c r="C628" s="5">
        <v>152261104</v>
      </c>
      <c r="D628">
        <v>2020</v>
      </c>
      <c r="E628" s="3">
        <v>31.6</v>
      </c>
      <c r="F628" s="4">
        <v>0.28299999999999997</v>
      </c>
      <c r="G628" s="3">
        <v>111.4</v>
      </c>
      <c r="H628" s="2">
        <v>5</v>
      </c>
      <c r="I628" s="2">
        <v>288</v>
      </c>
      <c r="J628" s="2">
        <v>32087</v>
      </c>
      <c r="K628" s="2">
        <v>1017</v>
      </c>
      <c r="L628">
        <v>13.009325</v>
      </c>
      <c r="M628" s="1">
        <v>18.100000000000001</v>
      </c>
      <c r="N628" s="1">
        <v>4.3499999999999996</v>
      </c>
      <c r="O628" s="1">
        <v>22.45</v>
      </c>
    </row>
    <row r="629" spans="1:15" x14ac:dyDescent="0.2">
      <c r="A629" t="s">
        <v>609</v>
      </c>
      <c r="B629" t="s">
        <v>638</v>
      </c>
      <c r="C629" s="5">
        <v>152261106</v>
      </c>
      <c r="D629">
        <v>2020</v>
      </c>
      <c r="E629" s="3">
        <v>23.6</v>
      </c>
      <c r="F629" s="4">
        <v>0.30399999999999999</v>
      </c>
      <c r="G629" s="3">
        <v>77.7</v>
      </c>
      <c r="H629" s="2">
        <v>11</v>
      </c>
      <c r="I629" s="2">
        <v>989</v>
      </c>
      <c r="J629" s="2">
        <v>76804</v>
      </c>
      <c r="K629" s="2">
        <v>3258</v>
      </c>
      <c r="L629">
        <v>112.41565</v>
      </c>
      <c r="M629" s="1">
        <v>121.96</v>
      </c>
      <c r="N629" s="1">
        <v>9.64</v>
      </c>
      <c r="O629" s="1">
        <v>131.6</v>
      </c>
    </row>
    <row r="630" spans="1:15" x14ac:dyDescent="0.2">
      <c r="A630" t="s">
        <v>609</v>
      </c>
      <c r="B630" t="s">
        <v>639</v>
      </c>
      <c r="C630" s="5">
        <v>152261107</v>
      </c>
      <c r="D630">
        <v>2020</v>
      </c>
      <c r="E630" s="3">
        <v>1.7</v>
      </c>
      <c r="F630" s="4">
        <v>2.3E-2</v>
      </c>
      <c r="G630" s="3">
        <v>74.3</v>
      </c>
      <c r="H630" s="2">
        <v>3</v>
      </c>
      <c r="I630" s="2">
        <v>43</v>
      </c>
      <c r="J630" s="2">
        <v>3194</v>
      </c>
      <c r="K630" s="2">
        <v>1852</v>
      </c>
      <c r="L630">
        <v>52.725588999999999</v>
      </c>
      <c r="M630" s="1">
        <v>58.87</v>
      </c>
      <c r="N630" s="1">
        <v>14.03</v>
      </c>
      <c r="O630" s="1">
        <v>72.900000000000006</v>
      </c>
    </row>
    <row r="631" spans="1:15" x14ac:dyDescent="0.2">
      <c r="A631" t="s">
        <v>609</v>
      </c>
      <c r="B631" t="s">
        <v>640</v>
      </c>
      <c r="C631" s="5">
        <v>152321101</v>
      </c>
      <c r="D631">
        <v>2020</v>
      </c>
      <c r="E631" s="3">
        <v>228.4</v>
      </c>
      <c r="F631" s="4">
        <v>1.0900000000000001</v>
      </c>
      <c r="G631" s="3">
        <v>209.5</v>
      </c>
      <c r="H631" s="2">
        <v>3</v>
      </c>
      <c r="I631" s="2">
        <v>217</v>
      </c>
      <c r="J631" s="2">
        <v>45455</v>
      </c>
      <c r="K631" s="2">
        <v>199</v>
      </c>
      <c r="L631">
        <v>18.366371000000001</v>
      </c>
      <c r="M631" s="1">
        <v>17.45</v>
      </c>
      <c r="N631" s="1">
        <v>0.56999999999999995</v>
      </c>
      <c r="O631" s="1">
        <v>18.02</v>
      </c>
    </row>
    <row r="632" spans="1:15" x14ac:dyDescent="0.2">
      <c r="A632" t="s">
        <v>609</v>
      </c>
      <c r="B632" t="s">
        <v>641</v>
      </c>
      <c r="C632" s="5">
        <v>158031101</v>
      </c>
      <c r="D632">
        <v>2020</v>
      </c>
      <c r="E632" s="3">
        <v>82.1</v>
      </c>
      <c r="F632" s="4">
        <v>2.512</v>
      </c>
      <c r="G632" s="3">
        <v>32.700000000000003</v>
      </c>
      <c r="H632" s="2">
        <v>3</v>
      </c>
      <c r="I632" s="2">
        <v>1015</v>
      </c>
      <c r="J632" s="2">
        <v>33158</v>
      </c>
      <c r="K632" s="2">
        <v>404</v>
      </c>
      <c r="L632">
        <v>6.1932749999999999</v>
      </c>
      <c r="M632" s="1">
        <v>14.83</v>
      </c>
      <c r="N632" s="1">
        <v>4.13</v>
      </c>
      <c r="O632" s="1">
        <v>18.95</v>
      </c>
    </row>
    <row r="633" spans="1:15" x14ac:dyDescent="0.2">
      <c r="A633" t="s">
        <v>609</v>
      </c>
      <c r="B633" t="s">
        <v>642</v>
      </c>
      <c r="C633" s="5">
        <v>152762101</v>
      </c>
      <c r="D633">
        <v>2020</v>
      </c>
      <c r="E633" s="3">
        <v>2123.3000000000002</v>
      </c>
      <c r="F633" s="4">
        <v>4.5599999999999996</v>
      </c>
      <c r="G633" s="3">
        <v>465.7</v>
      </c>
      <c r="H633" s="2">
        <v>43</v>
      </c>
      <c r="I633" s="2">
        <v>21207</v>
      </c>
      <c r="J633" s="2">
        <v>9875399</v>
      </c>
      <c r="K633" s="2">
        <v>4651</v>
      </c>
      <c r="L633">
        <v>157.08219</v>
      </c>
      <c r="M633" s="1">
        <v>165.95</v>
      </c>
      <c r="N633" s="1">
        <v>2.1800000000000002</v>
      </c>
      <c r="O633" s="1">
        <v>168.13</v>
      </c>
    </row>
    <row r="634" spans="1:15" x14ac:dyDescent="0.2">
      <c r="A634" t="s">
        <v>609</v>
      </c>
      <c r="B634" t="s">
        <v>643</v>
      </c>
      <c r="C634" s="5">
        <v>152762102</v>
      </c>
      <c r="D634">
        <v>2020</v>
      </c>
      <c r="E634" s="3">
        <v>459.4</v>
      </c>
      <c r="F634" s="4">
        <v>5.7640000000000002</v>
      </c>
      <c r="G634" s="3">
        <v>79.7</v>
      </c>
      <c r="H634" s="2">
        <v>19</v>
      </c>
      <c r="I634" s="2">
        <v>9488</v>
      </c>
      <c r="J634" s="2">
        <v>756161</v>
      </c>
      <c r="K634" s="2">
        <v>1646</v>
      </c>
      <c r="L634">
        <v>34.353318999999999</v>
      </c>
      <c r="M634" s="1">
        <v>34.049999999999997</v>
      </c>
      <c r="N634" s="1">
        <v>1.99</v>
      </c>
      <c r="O634" s="1">
        <v>36.04</v>
      </c>
    </row>
    <row r="635" spans="1:15" x14ac:dyDescent="0.2">
      <c r="A635" t="s">
        <v>609</v>
      </c>
      <c r="B635" t="s">
        <v>644</v>
      </c>
      <c r="C635" s="5">
        <v>152531101</v>
      </c>
      <c r="D635">
        <v>2020</v>
      </c>
      <c r="E635" s="3">
        <v>6.5</v>
      </c>
      <c r="F635" s="4">
        <v>9.2999999999999999E-2</v>
      </c>
      <c r="G635" s="3">
        <v>70</v>
      </c>
      <c r="H635" s="2">
        <v>1</v>
      </c>
      <c r="I635" s="2">
        <v>191</v>
      </c>
      <c r="J635" s="2">
        <v>13370</v>
      </c>
      <c r="K635" s="2">
        <v>2054</v>
      </c>
      <c r="L635">
        <v>6.5635909999999997</v>
      </c>
      <c r="M635" s="1">
        <v>18.32</v>
      </c>
      <c r="N635" s="1">
        <v>14.37</v>
      </c>
      <c r="O635" s="1">
        <v>32.69</v>
      </c>
    </row>
    <row r="636" spans="1:15" x14ac:dyDescent="0.2">
      <c r="A636" t="s">
        <v>609</v>
      </c>
      <c r="B636" t="s">
        <v>645</v>
      </c>
      <c r="C636" s="5">
        <v>152181101</v>
      </c>
      <c r="D636">
        <v>2020</v>
      </c>
      <c r="E636" s="3">
        <v>104</v>
      </c>
      <c r="F636" s="4">
        <v>0.61799999999999999</v>
      </c>
      <c r="G636" s="3">
        <v>168.4</v>
      </c>
      <c r="H636" s="2">
        <v>23</v>
      </c>
      <c r="I636" s="2">
        <v>1396</v>
      </c>
      <c r="J636" s="2">
        <v>235129</v>
      </c>
      <c r="K636" s="2">
        <v>2260</v>
      </c>
      <c r="L636">
        <v>64.962902999999997</v>
      </c>
      <c r="M636" s="1">
        <v>64.709999999999994</v>
      </c>
      <c r="N636" s="1">
        <v>12.63</v>
      </c>
      <c r="O636" s="1">
        <v>77.34</v>
      </c>
    </row>
    <row r="637" spans="1:15" x14ac:dyDescent="0.2">
      <c r="A637" t="s">
        <v>609</v>
      </c>
      <c r="B637" t="s">
        <v>646</v>
      </c>
      <c r="C637" s="5">
        <v>152181102</v>
      </c>
      <c r="D637">
        <v>2020</v>
      </c>
      <c r="E637" s="3">
        <v>15.1</v>
      </c>
      <c r="F637" s="4">
        <v>1.03</v>
      </c>
      <c r="G637" s="3">
        <v>14.7</v>
      </c>
      <c r="H637" s="2">
        <v>3</v>
      </c>
      <c r="I637" s="2">
        <v>440</v>
      </c>
      <c r="J637" s="2">
        <v>6453</v>
      </c>
      <c r="K637" s="2">
        <v>427</v>
      </c>
      <c r="L637">
        <v>29.526425</v>
      </c>
      <c r="M637" s="1">
        <v>29.5</v>
      </c>
      <c r="N637" s="1">
        <v>4.97</v>
      </c>
      <c r="O637" s="1">
        <v>34.47</v>
      </c>
    </row>
    <row r="638" spans="1:15" x14ac:dyDescent="0.2">
      <c r="A638" t="s">
        <v>609</v>
      </c>
      <c r="B638" t="s">
        <v>647</v>
      </c>
      <c r="C638" s="5">
        <v>152031101</v>
      </c>
      <c r="D638">
        <v>2020</v>
      </c>
      <c r="E638" s="3">
        <v>48.5</v>
      </c>
      <c r="F638" s="4">
        <v>0.128</v>
      </c>
      <c r="G638" s="3">
        <v>378.1</v>
      </c>
      <c r="H638" s="2">
        <v>2</v>
      </c>
      <c r="I638" s="2">
        <v>100</v>
      </c>
      <c r="J638" s="2">
        <v>37805</v>
      </c>
      <c r="K638" s="2">
        <v>779</v>
      </c>
      <c r="L638">
        <v>16.300619999999999</v>
      </c>
      <c r="M638" s="1">
        <v>18.8</v>
      </c>
      <c r="N638" s="1">
        <v>5.26</v>
      </c>
      <c r="O638" s="1">
        <v>24.06</v>
      </c>
    </row>
    <row r="639" spans="1:15" x14ac:dyDescent="0.2">
      <c r="A639" t="s">
        <v>609</v>
      </c>
      <c r="B639" t="s">
        <v>648</v>
      </c>
      <c r="C639" s="5">
        <v>152031102</v>
      </c>
      <c r="D639">
        <v>2020</v>
      </c>
      <c r="E639" s="3">
        <v>0</v>
      </c>
      <c r="F639" s="4">
        <v>0</v>
      </c>
      <c r="G639" s="3">
        <v>0</v>
      </c>
      <c r="H639" s="2">
        <v>0</v>
      </c>
      <c r="I639" s="2">
        <v>0</v>
      </c>
      <c r="J639" s="2">
        <v>0</v>
      </c>
      <c r="K639" s="2">
        <v>1469</v>
      </c>
      <c r="L639">
        <v>8.1891000000000005E-2</v>
      </c>
      <c r="M639" s="1">
        <v>5.79</v>
      </c>
      <c r="N639" s="1">
        <v>3.11</v>
      </c>
      <c r="O639" s="1">
        <v>8.91</v>
      </c>
    </row>
    <row r="640" spans="1:15" x14ac:dyDescent="0.2">
      <c r="A640" t="s">
        <v>609</v>
      </c>
      <c r="B640" t="s">
        <v>649</v>
      </c>
      <c r="C640" s="5">
        <v>152031103</v>
      </c>
      <c r="D640">
        <v>2020</v>
      </c>
      <c r="E640" s="3">
        <v>314.39999999999998</v>
      </c>
      <c r="F640" s="4">
        <v>2.1949999999999998</v>
      </c>
      <c r="G640" s="3">
        <v>143.30000000000001</v>
      </c>
      <c r="H640" s="2">
        <v>9</v>
      </c>
      <c r="I640" s="2">
        <v>3248</v>
      </c>
      <c r="J640" s="2">
        <v>465322</v>
      </c>
      <c r="K640" s="2">
        <v>1480</v>
      </c>
      <c r="L640">
        <v>86.980958999999999</v>
      </c>
      <c r="M640" s="1">
        <v>87.61</v>
      </c>
      <c r="N640" s="1">
        <v>5.74</v>
      </c>
      <c r="O640" s="1">
        <v>93.36</v>
      </c>
    </row>
    <row r="641" spans="1:15" x14ac:dyDescent="0.2">
      <c r="A641" t="s">
        <v>609</v>
      </c>
      <c r="B641" t="s">
        <v>650</v>
      </c>
      <c r="C641" s="5">
        <v>152241101</v>
      </c>
      <c r="D641">
        <v>2020</v>
      </c>
      <c r="E641" s="3">
        <v>72.7</v>
      </c>
      <c r="F641" s="4">
        <v>0.51400000000000001</v>
      </c>
      <c r="G641" s="3">
        <v>141.4</v>
      </c>
      <c r="H641" s="2">
        <v>18</v>
      </c>
      <c r="I641" s="2">
        <v>1192</v>
      </c>
      <c r="J641" s="2">
        <v>168556</v>
      </c>
      <c r="K641" s="2">
        <v>2319</v>
      </c>
      <c r="L641">
        <v>68.509326000000001</v>
      </c>
      <c r="M641" s="1">
        <v>68.56</v>
      </c>
      <c r="N641" s="1">
        <v>15.34</v>
      </c>
      <c r="O641" s="1">
        <v>83.91</v>
      </c>
    </row>
    <row r="642" spans="1:15" x14ac:dyDescent="0.2">
      <c r="A642" t="s">
        <v>609</v>
      </c>
      <c r="B642" t="s">
        <v>651</v>
      </c>
      <c r="C642" s="5">
        <v>152241102</v>
      </c>
      <c r="D642">
        <v>2020</v>
      </c>
      <c r="E642" s="3">
        <v>813</v>
      </c>
      <c r="F642" s="4">
        <v>2.0840000000000001</v>
      </c>
      <c r="G642" s="3">
        <v>390.1</v>
      </c>
      <c r="H642" s="2">
        <v>20</v>
      </c>
      <c r="I642" s="2">
        <v>4395</v>
      </c>
      <c r="J642" s="2">
        <v>1714669</v>
      </c>
      <c r="K642" s="2">
        <v>2109</v>
      </c>
      <c r="L642">
        <v>59.406089999999999</v>
      </c>
      <c r="M642" s="1">
        <v>67.849999999999994</v>
      </c>
      <c r="N642" s="1">
        <v>5.07</v>
      </c>
      <c r="O642" s="1">
        <v>72.92</v>
      </c>
    </row>
    <row r="643" spans="1:15" x14ac:dyDescent="0.2">
      <c r="A643" t="s">
        <v>609</v>
      </c>
      <c r="B643" t="s">
        <v>652</v>
      </c>
      <c r="C643" s="5">
        <v>152691103</v>
      </c>
      <c r="D643">
        <v>2020</v>
      </c>
      <c r="E643" s="3">
        <v>488.2</v>
      </c>
      <c r="F643" s="4">
        <v>3.0979999999999999</v>
      </c>
      <c r="G643" s="3">
        <v>157.6</v>
      </c>
      <c r="H643" s="2">
        <v>16</v>
      </c>
      <c r="I643" s="2">
        <v>6116</v>
      </c>
      <c r="J643" s="2">
        <v>963631</v>
      </c>
      <c r="K643" s="2">
        <v>1974</v>
      </c>
      <c r="L643">
        <v>75.790186000000006</v>
      </c>
      <c r="M643" s="1">
        <v>79.5</v>
      </c>
      <c r="N643" s="1">
        <v>3.68</v>
      </c>
      <c r="O643" s="1">
        <v>83.19</v>
      </c>
    </row>
    <row r="644" spans="1:15" x14ac:dyDescent="0.2">
      <c r="A644" t="s">
        <v>609</v>
      </c>
      <c r="B644" t="s">
        <v>653</v>
      </c>
      <c r="C644" s="5">
        <v>152691104</v>
      </c>
      <c r="D644">
        <v>2020</v>
      </c>
      <c r="E644" s="3">
        <v>71.900000000000006</v>
      </c>
      <c r="F644" s="4">
        <v>0.247</v>
      </c>
      <c r="G644" s="3">
        <v>290.7</v>
      </c>
      <c r="H644" s="2">
        <v>11</v>
      </c>
      <c r="I644" s="2">
        <v>674</v>
      </c>
      <c r="J644" s="2">
        <v>195928</v>
      </c>
      <c r="K644" s="2">
        <v>2726</v>
      </c>
      <c r="L644">
        <v>72.626838000000006</v>
      </c>
      <c r="M644" s="1">
        <v>84.15</v>
      </c>
      <c r="N644" s="1">
        <v>0.85</v>
      </c>
      <c r="O644" s="1">
        <v>85</v>
      </c>
    </row>
    <row r="645" spans="1:15" x14ac:dyDescent="0.2">
      <c r="A645" t="s">
        <v>609</v>
      </c>
      <c r="B645" t="s">
        <v>654</v>
      </c>
      <c r="C645" s="5">
        <v>152691107</v>
      </c>
      <c r="D645">
        <v>2020</v>
      </c>
      <c r="E645" s="3">
        <v>63.5</v>
      </c>
      <c r="F645" s="4">
        <v>0.23599999999999999</v>
      </c>
      <c r="G645" s="3">
        <v>269.3</v>
      </c>
      <c r="H645" s="2">
        <v>6</v>
      </c>
      <c r="I645" s="2">
        <v>402</v>
      </c>
      <c r="J645" s="2">
        <v>108275</v>
      </c>
      <c r="K645" s="2">
        <v>1705</v>
      </c>
      <c r="L645">
        <v>18.926106000000001</v>
      </c>
      <c r="M645" s="1">
        <v>32.51</v>
      </c>
      <c r="N645" s="1">
        <v>4.03</v>
      </c>
      <c r="O645" s="1">
        <v>36.54</v>
      </c>
    </row>
    <row r="646" spans="1:15" x14ac:dyDescent="0.2">
      <c r="A646" t="s">
        <v>609</v>
      </c>
      <c r="B646" t="s">
        <v>655</v>
      </c>
      <c r="C646" s="5">
        <v>152691109</v>
      </c>
      <c r="D646">
        <v>2020</v>
      </c>
      <c r="E646" s="3">
        <v>198.1</v>
      </c>
      <c r="F646" s="4">
        <v>0.82199999999999995</v>
      </c>
      <c r="G646" s="3">
        <v>240.9</v>
      </c>
      <c r="H646" s="2">
        <v>21</v>
      </c>
      <c r="I646" s="2">
        <v>1375</v>
      </c>
      <c r="J646" s="2">
        <v>331291</v>
      </c>
      <c r="K646" s="2">
        <v>1672</v>
      </c>
      <c r="L646">
        <v>140.92889</v>
      </c>
      <c r="M646" s="1">
        <v>141.18</v>
      </c>
      <c r="N646" s="1">
        <v>5.05</v>
      </c>
      <c r="O646" s="1">
        <v>146.22</v>
      </c>
    </row>
    <row r="647" spans="1:15" x14ac:dyDescent="0.2">
      <c r="A647" t="s">
        <v>609</v>
      </c>
      <c r="B647" t="s">
        <v>656</v>
      </c>
      <c r="C647" s="5">
        <v>152691110</v>
      </c>
      <c r="D647">
        <v>2020</v>
      </c>
      <c r="E647" s="3">
        <v>191.3</v>
      </c>
      <c r="F647" s="4">
        <v>0.747</v>
      </c>
      <c r="G647" s="3">
        <v>256</v>
      </c>
      <c r="H647" s="2">
        <v>9</v>
      </c>
      <c r="I647" s="2">
        <v>1028</v>
      </c>
      <c r="J647" s="2">
        <v>263199</v>
      </c>
      <c r="K647" s="2">
        <v>1376</v>
      </c>
      <c r="L647">
        <v>49.682631999999998</v>
      </c>
      <c r="M647" s="1">
        <v>57.36</v>
      </c>
      <c r="N647" s="1">
        <v>6.34</v>
      </c>
      <c r="O647" s="1">
        <v>63.7</v>
      </c>
    </row>
    <row r="648" spans="1:15" x14ac:dyDescent="0.2">
      <c r="A648" t="s">
        <v>609</v>
      </c>
      <c r="B648" t="s">
        <v>657</v>
      </c>
      <c r="C648" s="5">
        <v>152571101</v>
      </c>
      <c r="D648">
        <v>2020</v>
      </c>
      <c r="E648" s="3">
        <v>51.6</v>
      </c>
      <c r="F648" s="4">
        <v>1.1839999999999999</v>
      </c>
      <c r="G648" s="3">
        <v>43.6</v>
      </c>
      <c r="H648" s="2">
        <v>9</v>
      </c>
      <c r="I648" s="2">
        <v>1596</v>
      </c>
      <c r="J648" s="2">
        <v>69520</v>
      </c>
      <c r="K648" s="2">
        <v>1348</v>
      </c>
      <c r="L648">
        <v>5.4876810000000003</v>
      </c>
      <c r="M648" s="1">
        <v>36.28</v>
      </c>
      <c r="N648" s="1">
        <v>14.02</v>
      </c>
      <c r="O648" s="1">
        <v>50.3</v>
      </c>
    </row>
    <row r="649" spans="1:15" x14ac:dyDescent="0.2">
      <c r="A649" t="s">
        <v>609</v>
      </c>
      <c r="B649" t="s">
        <v>658</v>
      </c>
      <c r="C649" s="5">
        <v>152571104</v>
      </c>
      <c r="D649">
        <v>2020</v>
      </c>
      <c r="E649" s="3">
        <v>0</v>
      </c>
      <c r="F649" s="4">
        <v>2E-3</v>
      </c>
      <c r="G649" s="3">
        <v>12</v>
      </c>
      <c r="H649" s="2">
        <v>1</v>
      </c>
      <c r="I649" s="2">
        <v>3</v>
      </c>
      <c r="J649" s="2">
        <v>36</v>
      </c>
      <c r="K649" s="2">
        <v>1285</v>
      </c>
      <c r="L649">
        <v>2.2350539999999999</v>
      </c>
      <c r="M649" s="1">
        <v>11.65</v>
      </c>
      <c r="N649" s="1">
        <v>11.21</v>
      </c>
      <c r="O649" s="1">
        <v>22.86</v>
      </c>
    </row>
    <row r="650" spans="1:15" x14ac:dyDescent="0.2">
      <c r="A650" t="s">
        <v>609</v>
      </c>
      <c r="B650" t="s">
        <v>659</v>
      </c>
      <c r="C650" s="5">
        <v>153701101</v>
      </c>
      <c r="D650">
        <v>2020</v>
      </c>
      <c r="E650" s="3">
        <v>61.1</v>
      </c>
      <c r="F650" s="4">
        <v>0.53100000000000003</v>
      </c>
      <c r="G650" s="3">
        <v>115</v>
      </c>
      <c r="H650" s="2">
        <v>20</v>
      </c>
      <c r="I650" s="2">
        <v>1343</v>
      </c>
      <c r="J650" s="2">
        <v>154411</v>
      </c>
      <c r="K650" s="2">
        <v>2527</v>
      </c>
      <c r="L650">
        <v>19.140879999999999</v>
      </c>
      <c r="M650" s="1">
        <v>52.39</v>
      </c>
      <c r="N650" s="1">
        <v>12.87</v>
      </c>
      <c r="O650" s="1">
        <v>65.260000000000005</v>
      </c>
    </row>
    <row r="651" spans="1:15" x14ac:dyDescent="0.2">
      <c r="A651" t="s">
        <v>609</v>
      </c>
      <c r="B651" t="s">
        <v>660</v>
      </c>
      <c r="C651" s="5">
        <v>153701104</v>
      </c>
      <c r="D651">
        <v>2020</v>
      </c>
      <c r="E651" s="3">
        <v>112.4</v>
      </c>
      <c r="F651" s="4">
        <v>0.74199999999999999</v>
      </c>
      <c r="G651" s="3">
        <v>151.6</v>
      </c>
      <c r="H651" s="2">
        <v>35</v>
      </c>
      <c r="I651" s="2">
        <v>964</v>
      </c>
      <c r="J651" s="2">
        <v>146128</v>
      </c>
      <c r="K651" s="2">
        <v>1300</v>
      </c>
      <c r="L651">
        <v>37.160393999999997</v>
      </c>
      <c r="M651" s="1">
        <v>136.47</v>
      </c>
      <c r="N651" s="1">
        <v>2.39</v>
      </c>
      <c r="O651" s="1">
        <v>138.86000000000001</v>
      </c>
    </row>
    <row r="652" spans="1:15" x14ac:dyDescent="0.2">
      <c r="A652" t="s">
        <v>609</v>
      </c>
      <c r="B652" t="s">
        <v>661</v>
      </c>
      <c r="C652" s="5">
        <v>152282101</v>
      </c>
      <c r="D652">
        <v>2020</v>
      </c>
      <c r="E652" s="3">
        <v>162.9</v>
      </c>
      <c r="F652" s="4">
        <v>1.274</v>
      </c>
      <c r="G652" s="3">
        <v>127.8</v>
      </c>
      <c r="H652" s="2">
        <v>30</v>
      </c>
      <c r="I652" s="2">
        <v>4701</v>
      </c>
      <c r="J652" s="2">
        <v>600978</v>
      </c>
      <c r="K652" s="2">
        <v>3689</v>
      </c>
      <c r="L652">
        <v>224.31488999999999</v>
      </c>
      <c r="M652" s="1">
        <v>224.13</v>
      </c>
      <c r="N652" s="1">
        <v>12.74</v>
      </c>
      <c r="O652" s="1">
        <v>236.87</v>
      </c>
    </row>
    <row r="653" spans="1:15" x14ac:dyDescent="0.2">
      <c r="A653" t="s">
        <v>609</v>
      </c>
      <c r="B653" t="s">
        <v>662</v>
      </c>
      <c r="C653" s="5">
        <v>153132101</v>
      </c>
      <c r="D653">
        <v>2020</v>
      </c>
      <c r="E653" s="3">
        <v>1.4</v>
      </c>
      <c r="F653" s="4">
        <v>8.0000000000000002E-3</v>
      </c>
      <c r="G653" s="3">
        <v>187</v>
      </c>
      <c r="H653" s="2">
        <v>1</v>
      </c>
      <c r="I653" s="2">
        <v>4</v>
      </c>
      <c r="J653" s="2">
        <v>748</v>
      </c>
      <c r="K653" s="2">
        <v>532</v>
      </c>
      <c r="L653">
        <v>61.341034000000001</v>
      </c>
      <c r="M653" s="1">
        <v>61.39</v>
      </c>
      <c r="N653" s="1">
        <v>1.26</v>
      </c>
      <c r="O653" s="1">
        <v>62.65</v>
      </c>
    </row>
    <row r="654" spans="1:15" x14ac:dyDescent="0.2">
      <c r="A654" t="s">
        <v>609</v>
      </c>
      <c r="B654" t="s">
        <v>663</v>
      </c>
      <c r="C654" s="5">
        <v>153132102</v>
      </c>
      <c r="D654">
        <v>2020</v>
      </c>
      <c r="E654" s="3">
        <v>103.9</v>
      </c>
      <c r="F654" s="4">
        <v>1.4370000000000001</v>
      </c>
      <c r="G654" s="3">
        <v>72.3</v>
      </c>
      <c r="H654" s="2">
        <v>10</v>
      </c>
      <c r="I654" s="2">
        <v>4936</v>
      </c>
      <c r="J654" s="2">
        <v>356842</v>
      </c>
      <c r="K654" s="2">
        <v>3434</v>
      </c>
      <c r="L654">
        <v>94.290265000000005</v>
      </c>
      <c r="M654" s="1">
        <v>117.76</v>
      </c>
      <c r="N654" s="1">
        <v>4.9400000000000004</v>
      </c>
      <c r="O654" s="1">
        <v>122.7</v>
      </c>
    </row>
    <row r="655" spans="1:15" x14ac:dyDescent="0.2">
      <c r="A655" t="s">
        <v>609</v>
      </c>
      <c r="B655" t="s">
        <v>664</v>
      </c>
      <c r="C655" s="5">
        <v>153132105</v>
      </c>
      <c r="D655">
        <v>2020</v>
      </c>
      <c r="E655" s="3">
        <v>297.3</v>
      </c>
      <c r="F655" s="4">
        <v>1.585</v>
      </c>
      <c r="G655" s="3">
        <v>187.6</v>
      </c>
      <c r="H655" s="2">
        <v>32</v>
      </c>
      <c r="I655" s="2">
        <v>6357</v>
      </c>
      <c r="J655" s="2">
        <v>1192311</v>
      </c>
      <c r="K655" s="2">
        <v>4010</v>
      </c>
      <c r="L655">
        <v>179.10124999999999</v>
      </c>
      <c r="M655" s="1">
        <v>196.71</v>
      </c>
      <c r="N655" s="1">
        <v>5.33</v>
      </c>
      <c r="O655" s="1">
        <v>202.04</v>
      </c>
    </row>
    <row r="656" spans="1:15" x14ac:dyDescent="0.2">
      <c r="A656" t="s">
        <v>609</v>
      </c>
      <c r="B656" t="s">
        <v>665</v>
      </c>
      <c r="C656" s="5">
        <v>152561103</v>
      </c>
      <c r="D656">
        <v>2020</v>
      </c>
      <c r="E656" s="3">
        <v>19.399999999999999</v>
      </c>
      <c r="F656" s="4">
        <v>0.14000000000000001</v>
      </c>
      <c r="G656" s="3">
        <v>139.1</v>
      </c>
      <c r="H656" s="2">
        <v>8</v>
      </c>
      <c r="I656" s="2">
        <v>210</v>
      </c>
      <c r="J656" s="2">
        <v>29212</v>
      </c>
      <c r="K656" s="2">
        <v>1502</v>
      </c>
      <c r="L656">
        <v>67.389331999999996</v>
      </c>
      <c r="M656" s="1">
        <v>79</v>
      </c>
      <c r="N656" s="1">
        <v>5.24</v>
      </c>
      <c r="O656" s="1">
        <v>84.24</v>
      </c>
    </row>
    <row r="657" spans="1:15" x14ac:dyDescent="0.2">
      <c r="A657" t="s">
        <v>609</v>
      </c>
      <c r="B657" t="s">
        <v>666</v>
      </c>
      <c r="C657" s="5">
        <v>152561105</v>
      </c>
      <c r="D657">
        <v>2020</v>
      </c>
      <c r="E657" s="3">
        <v>109.6</v>
      </c>
      <c r="F657" s="4">
        <v>0.83199999999999996</v>
      </c>
      <c r="G657" s="3">
        <v>131.80000000000001</v>
      </c>
      <c r="H657" s="2">
        <v>19</v>
      </c>
      <c r="I657" s="2">
        <v>1599</v>
      </c>
      <c r="J657" s="2">
        <v>210798</v>
      </c>
      <c r="K657" s="2">
        <v>1923</v>
      </c>
      <c r="L657">
        <v>38.549442999999997</v>
      </c>
      <c r="M657" s="1">
        <v>92.2</v>
      </c>
      <c r="N657" s="1">
        <v>2.86</v>
      </c>
      <c r="O657" s="1">
        <v>95.06</v>
      </c>
    </row>
    <row r="658" spans="1:15" x14ac:dyDescent="0.2">
      <c r="A658" t="s">
        <v>609</v>
      </c>
      <c r="B658" t="s">
        <v>667</v>
      </c>
      <c r="C658" s="5">
        <v>152561106</v>
      </c>
      <c r="D658">
        <v>2020</v>
      </c>
      <c r="E658" s="3">
        <v>45.4</v>
      </c>
      <c r="F658" s="4">
        <v>0.35299999999999998</v>
      </c>
      <c r="G658" s="3">
        <v>128.4</v>
      </c>
      <c r="H658" s="2">
        <v>13</v>
      </c>
      <c r="I658" s="2">
        <v>772</v>
      </c>
      <c r="J658" s="2">
        <v>99132</v>
      </c>
      <c r="K658" s="2">
        <v>2185</v>
      </c>
      <c r="L658">
        <v>1.0001230000000001</v>
      </c>
      <c r="M658" s="1">
        <v>26.05</v>
      </c>
      <c r="N658" s="1">
        <v>10.41</v>
      </c>
      <c r="O658" s="1">
        <v>36.46</v>
      </c>
    </row>
    <row r="659" spans="1:15" x14ac:dyDescent="0.2">
      <c r="A659" t="s">
        <v>609</v>
      </c>
      <c r="B659" t="s">
        <v>668</v>
      </c>
      <c r="C659" s="5">
        <v>152561107</v>
      </c>
      <c r="D659">
        <v>2020</v>
      </c>
      <c r="E659" s="3">
        <v>113.7</v>
      </c>
      <c r="F659" s="4">
        <v>0.47699999999999998</v>
      </c>
      <c r="G659" s="3">
        <v>238.4</v>
      </c>
      <c r="H659" s="2">
        <v>30</v>
      </c>
      <c r="I659" s="2">
        <v>1349</v>
      </c>
      <c r="J659" s="2">
        <v>321585</v>
      </c>
      <c r="K659" s="2">
        <v>2828</v>
      </c>
      <c r="L659">
        <v>40.789878999999999</v>
      </c>
      <c r="M659" s="1">
        <v>84.22</v>
      </c>
      <c r="N659" s="1">
        <v>17.920000000000002</v>
      </c>
      <c r="O659" s="1">
        <v>102.14</v>
      </c>
    </row>
    <row r="660" spans="1:15" x14ac:dyDescent="0.2">
      <c r="A660" t="s">
        <v>609</v>
      </c>
      <c r="B660" t="s">
        <v>669</v>
      </c>
      <c r="C660" s="5">
        <v>152201101</v>
      </c>
      <c r="D660">
        <v>2020</v>
      </c>
      <c r="E660" s="3">
        <v>85.3</v>
      </c>
      <c r="F660" s="4">
        <v>0.23499999999999999</v>
      </c>
      <c r="G660" s="3">
        <v>363.2</v>
      </c>
      <c r="H660" s="2">
        <v>8</v>
      </c>
      <c r="I660" s="2">
        <v>97</v>
      </c>
      <c r="J660" s="2">
        <v>35235</v>
      </c>
      <c r="K660" s="2">
        <v>413</v>
      </c>
      <c r="L660">
        <v>34.031820000000003</v>
      </c>
      <c r="M660" s="1">
        <v>34.049999999999997</v>
      </c>
      <c r="N660" s="1">
        <v>1.22</v>
      </c>
      <c r="O660" s="1">
        <v>35.270000000000003</v>
      </c>
    </row>
    <row r="661" spans="1:15" x14ac:dyDescent="0.2">
      <c r="A661" t="s">
        <v>609</v>
      </c>
      <c r="B661" t="s">
        <v>670</v>
      </c>
      <c r="C661" s="5">
        <v>152201102</v>
      </c>
      <c r="D661">
        <v>2020</v>
      </c>
      <c r="E661" s="3">
        <v>2546</v>
      </c>
      <c r="F661" s="4">
        <v>1</v>
      </c>
      <c r="G661" s="3">
        <v>2546</v>
      </c>
      <c r="H661" s="2">
        <v>1</v>
      </c>
      <c r="I661" s="2">
        <v>27</v>
      </c>
      <c r="J661" s="2">
        <v>68742</v>
      </c>
      <c r="K661" s="2">
        <v>27</v>
      </c>
      <c r="L661">
        <v>9.5188679999999994</v>
      </c>
      <c r="M661" s="1">
        <v>9.52</v>
      </c>
      <c r="N661" s="1">
        <v>0</v>
      </c>
      <c r="O661" s="1">
        <v>9.52</v>
      </c>
    </row>
    <row r="662" spans="1:15" x14ac:dyDescent="0.2">
      <c r="A662" t="s">
        <v>609</v>
      </c>
      <c r="B662" t="s">
        <v>671</v>
      </c>
      <c r="C662" s="5">
        <v>152461101</v>
      </c>
      <c r="D662">
        <v>2020</v>
      </c>
      <c r="E662" s="3">
        <v>35.700000000000003</v>
      </c>
      <c r="F662" s="4">
        <v>0.14299999999999999</v>
      </c>
      <c r="G662" s="3">
        <v>250.3</v>
      </c>
      <c r="H662" s="2">
        <v>2</v>
      </c>
      <c r="I662" s="2">
        <v>159</v>
      </c>
      <c r="J662" s="2">
        <v>39795</v>
      </c>
      <c r="K662" s="2">
        <v>1114</v>
      </c>
      <c r="L662">
        <v>1.327766</v>
      </c>
      <c r="M662" s="1">
        <v>7.7</v>
      </c>
      <c r="N662" s="1">
        <v>3.45</v>
      </c>
      <c r="O662" s="1">
        <v>11.15</v>
      </c>
    </row>
    <row r="663" spans="1:15" x14ac:dyDescent="0.2">
      <c r="A663" t="s">
        <v>609</v>
      </c>
      <c r="B663" t="s">
        <v>672</v>
      </c>
      <c r="C663" s="5">
        <v>152461102</v>
      </c>
      <c r="D663">
        <v>2020</v>
      </c>
      <c r="E663" s="3">
        <v>0</v>
      </c>
      <c r="F663" s="4">
        <v>0</v>
      </c>
      <c r="G663" s="3">
        <v>0</v>
      </c>
      <c r="H663" s="2">
        <v>0</v>
      </c>
      <c r="I663" s="2">
        <v>0</v>
      </c>
      <c r="J663" s="2">
        <v>0</v>
      </c>
      <c r="K663" s="2">
        <v>38</v>
      </c>
      <c r="L663">
        <v>2.0893290000000002</v>
      </c>
      <c r="M663" s="1">
        <v>2.15</v>
      </c>
      <c r="N663" s="1">
        <v>0.01</v>
      </c>
      <c r="O663" s="1">
        <v>2.17</v>
      </c>
    </row>
    <row r="664" spans="1:15" x14ac:dyDescent="0.2">
      <c r="A664" t="s">
        <v>609</v>
      </c>
      <c r="B664" t="s">
        <v>673</v>
      </c>
      <c r="C664" s="5">
        <v>152461103</v>
      </c>
      <c r="D664">
        <v>2020</v>
      </c>
      <c r="E664" s="3">
        <v>48.5</v>
      </c>
      <c r="F664" s="4">
        <v>0.13500000000000001</v>
      </c>
      <c r="G664" s="3">
        <v>359.6</v>
      </c>
      <c r="H664" s="2">
        <v>9</v>
      </c>
      <c r="I664" s="2">
        <v>275</v>
      </c>
      <c r="J664" s="2">
        <v>98896</v>
      </c>
      <c r="K664" s="2">
        <v>2041</v>
      </c>
      <c r="L664">
        <v>14.128729999999999</v>
      </c>
      <c r="M664" s="1">
        <v>29.51</v>
      </c>
      <c r="N664" s="1">
        <v>9.75</v>
      </c>
      <c r="O664" s="1">
        <v>39.26</v>
      </c>
    </row>
    <row r="665" spans="1:15" x14ac:dyDescent="0.2">
      <c r="A665" t="s">
        <v>609</v>
      </c>
      <c r="B665" t="s">
        <v>674</v>
      </c>
      <c r="C665" s="5">
        <v>152461104</v>
      </c>
      <c r="D665">
        <v>2020</v>
      </c>
      <c r="E665" s="3">
        <v>5.6</v>
      </c>
      <c r="F665" s="4">
        <v>6.4000000000000001E-2</v>
      </c>
      <c r="G665" s="3">
        <v>87.7</v>
      </c>
      <c r="H665" s="2">
        <v>2</v>
      </c>
      <c r="I665" s="2">
        <v>133</v>
      </c>
      <c r="J665" s="2">
        <v>11659</v>
      </c>
      <c r="K665" s="2">
        <v>2077</v>
      </c>
      <c r="L665">
        <v>0.67967200000000005</v>
      </c>
      <c r="M665" s="1">
        <v>13.37</v>
      </c>
      <c r="N665" s="1">
        <v>9.4700000000000006</v>
      </c>
      <c r="O665" s="1">
        <v>22.85</v>
      </c>
    </row>
    <row r="666" spans="1:15" x14ac:dyDescent="0.2">
      <c r="A666" t="s">
        <v>609</v>
      </c>
      <c r="B666" t="s">
        <v>675</v>
      </c>
      <c r="C666" s="5">
        <v>153081109</v>
      </c>
      <c r="D666">
        <v>2020</v>
      </c>
      <c r="E666" s="3">
        <v>39.200000000000003</v>
      </c>
      <c r="F666" s="4">
        <v>0.42</v>
      </c>
      <c r="G666" s="3">
        <v>93.3</v>
      </c>
      <c r="H666" s="2">
        <v>3</v>
      </c>
      <c r="I666" s="2">
        <v>252</v>
      </c>
      <c r="J666" s="2">
        <v>23517</v>
      </c>
      <c r="K666" s="2">
        <v>600</v>
      </c>
      <c r="L666">
        <v>10.845167</v>
      </c>
      <c r="M666" s="1">
        <v>11.09</v>
      </c>
      <c r="N666" s="1">
        <v>2.2000000000000002</v>
      </c>
      <c r="O666" s="1">
        <v>13.29</v>
      </c>
    </row>
    <row r="667" spans="1:15" x14ac:dyDescent="0.2">
      <c r="A667" t="s">
        <v>609</v>
      </c>
      <c r="B667" t="s">
        <v>676</v>
      </c>
      <c r="C667" s="5">
        <v>153081110</v>
      </c>
      <c r="D667">
        <v>2020</v>
      </c>
      <c r="E667" s="3">
        <v>264.60000000000002</v>
      </c>
      <c r="F667" s="4">
        <v>3.4470000000000001</v>
      </c>
      <c r="G667" s="3">
        <v>76.7</v>
      </c>
      <c r="H667" s="2">
        <v>7</v>
      </c>
      <c r="I667" s="2">
        <v>5488</v>
      </c>
      <c r="J667" s="2">
        <v>421185</v>
      </c>
      <c r="K667" s="2">
        <v>1592</v>
      </c>
      <c r="L667">
        <v>33.607768</v>
      </c>
      <c r="M667" s="1">
        <v>34.36</v>
      </c>
      <c r="N667" s="1">
        <v>4.95</v>
      </c>
      <c r="O667" s="1">
        <v>39.32</v>
      </c>
    </row>
    <row r="668" spans="1:15" x14ac:dyDescent="0.2">
      <c r="A668" t="s">
        <v>609</v>
      </c>
      <c r="B668" t="s">
        <v>677</v>
      </c>
      <c r="C668" s="5">
        <v>153081111</v>
      </c>
      <c r="D668">
        <v>2020</v>
      </c>
      <c r="E668" s="3">
        <v>53.1</v>
      </c>
      <c r="F668" s="4">
        <v>0.63200000000000001</v>
      </c>
      <c r="G668" s="3">
        <v>84.1</v>
      </c>
      <c r="H668" s="2">
        <v>4</v>
      </c>
      <c r="I668" s="2">
        <v>708</v>
      </c>
      <c r="J668" s="2">
        <v>59562</v>
      </c>
      <c r="K668" s="2">
        <v>1121</v>
      </c>
      <c r="L668">
        <v>15.693977</v>
      </c>
      <c r="M668" s="1">
        <v>18.72</v>
      </c>
      <c r="N668" s="1">
        <v>4.3</v>
      </c>
      <c r="O668" s="1">
        <v>23.01</v>
      </c>
    </row>
    <row r="669" spans="1:15" x14ac:dyDescent="0.2">
      <c r="A669" t="s">
        <v>609</v>
      </c>
      <c r="B669" t="s">
        <v>678</v>
      </c>
      <c r="C669" s="5">
        <v>153081112</v>
      </c>
      <c r="D669">
        <v>2020</v>
      </c>
      <c r="E669" s="3">
        <v>16.2</v>
      </c>
      <c r="F669" s="4">
        <v>8.6999999999999994E-2</v>
      </c>
      <c r="G669" s="3">
        <v>185.4</v>
      </c>
      <c r="H669" s="2">
        <v>3</v>
      </c>
      <c r="I669" s="2">
        <v>184</v>
      </c>
      <c r="J669" s="2">
        <v>34114</v>
      </c>
      <c r="K669" s="2">
        <v>2111</v>
      </c>
      <c r="L669">
        <v>27.982219000000001</v>
      </c>
      <c r="M669" s="1">
        <v>29.74</v>
      </c>
      <c r="N669" s="1">
        <v>7.26</v>
      </c>
      <c r="O669" s="1">
        <v>37.01</v>
      </c>
    </row>
    <row r="670" spans="1:15" x14ac:dyDescent="0.2">
      <c r="A670" t="s">
        <v>609</v>
      </c>
      <c r="B670" t="s">
        <v>679</v>
      </c>
      <c r="C670" s="5">
        <v>153082106</v>
      </c>
      <c r="D670">
        <v>2020</v>
      </c>
      <c r="E670" s="3">
        <v>320.2</v>
      </c>
      <c r="F670" s="4">
        <v>2.2429999999999999</v>
      </c>
      <c r="G670" s="3">
        <v>142.69999999999999</v>
      </c>
      <c r="H670" s="2">
        <v>61</v>
      </c>
      <c r="I670" s="2">
        <v>11821</v>
      </c>
      <c r="J670" s="2">
        <v>1687083</v>
      </c>
      <c r="K670" s="2">
        <v>5269</v>
      </c>
      <c r="L670">
        <v>275.75601</v>
      </c>
      <c r="M670" s="1">
        <v>273.87</v>
      </c>
      <c r="N670" s="1">
        <v>12.55</v>
      </c>
      <c r="O670" s="1">
        <v>286.42</v>
      </c>
    </row>
    <row r="671" spans="1:15" x14ac:dyDescent="0.2">
      <c r="A671" t="s">
        <v>609</v>
      </c>
      <c r="B671" t="s">
        <v>680</v>
      </c>
      <c r="C671" s="5">
        <v>152431101</v>
      </c>
      <c r="D671">
        <v>2020</v>
      </c>
      <c r="E671" s="3">
        <v>82</v>
      </c>
      <c r="F671" s="4">
        <v>0.877</v>
      </c>
      <c r="G671" s="3">
        <v>93.4</v>
      </c>
      <c r="H671" s="2">
        <v>8</v>
      </c>
      <c r="I671" s="2">
        <v>1683</v>
      </c>
      <c r="J671" s="2">
        <v>157197</v>
      </c>
      <c r="K671" s="2">
        <v>1918</v>
      </c>
      <c r="L671">
        <v>40.773673000000002</v>
      </c>
      <c r="M671" s="1">
        <v>46.05</v>
      </c>
      <c r="N671" s="1">
        <v>4.99</v>
      </c>
      <c r="O671" s="1">
        <v>51.04</v>
      </c>
    </row>
    <row r="672" spans="1:15" x14ac:dyDescent="0.2">
      <c r="A672" t="s">
        <v>609</v>
      </c>
      <c r="B672" t="s">
        <v>681</v>
      </c>
      <c r="C672" s="5">
        <v>152431102</v>
      </c>
      <c r="D672">
        <v>2020</v>
      </c>
      <c r="E672" s="3">
        <v>149.19999999999999</v>
      </c>
      <c r="F672" s="4">
        <v>0.624</v>
      </c>
      <c r="G672" s="3">
        <v>239</v>
      </c>
      <c r="H672" s="2">
        <v>12</v>
      </c>
      <c r="I672" s="2">
        <v>470</v>
      </c>
      <c r="J672" s="2">
        <v>112328</v>
      </c>
      <c r="K672" s="2">
        <v>753</v>
      </c>
      <c r="L672">
        <v>40.515053000000002</v>
      </c>
      <c r="M672" s="1">
        <v>41.36</v>
      </c>
      <c r="N672" s="1">
        <v>4.3</v>
      </c>
      <c r="O672" s="1">
        <v>45.67</v>
      </c>
    </row>
    <row r="673" spans="1:15" x14ac:dyDescent="0.2">
      <c r="A673" t="s">
        <v>609</v>
      </c>
      <c r="B673" t="s">
        <v>682</v>
      </c>
      <c r="C673" s="5">
        <v>153651103</v>
      </c>
      <c r="D673">
        <v>2020</v>
      </c>
      <c r="E673" s="3">
        <v>6.6</v>
      </c>
      <c r="F673" s="4">
        <v>0.10299999999999999</v>
      </c>
      <c r="G673" s="3">
        <v>63.8</v>
      </c>
      <c r="H673" s="2">
        <v>3</v>
      </c>
      <c r="I673" s="2">
        <v>118</v>
      </c>
      <c r="J673" s="2">
        <v>7527</v>
      </c>
      <c r="K673" s="2">
        <v>1146</v>
      </c>
      <c r="L673">
        <v>8.4747699999999995</v>
      </c>
      <c r="M673" s="1">
        <v>13.72</v>
      </c>
      <c r="N673" s="1">
        <v>10.1</v>
      </c>
      <c r="O673" s="1">
        <v>23.82</v>
      </c>
    </row>
    <row r="674" spans="1:15" x14ac:dyDescent="0.2">
      <c r="A674" t="s">
        <v>609</v>
      </c>
      <c r="B674" t="s">
        <v>683</v>
      </c>
      <c r="C674" s="5">
        <v>153651104</v>
      </c>
      <c r="D674">
        <v>2020</v>
      </c>
      <c r="E674" s="3">
        <v>267.60000000000002</v>
      </c>
      <c r="F674" s="4">
        <v>1.0940000000000001</v>
      </c>
      <c r="G674" s="3">
        <v>244.5</v>
      </c>
      <c r="H674" s="2">
        <v>7</v>
      </c>
      <c r="I674" s="2">
        <v>1485</v>
      </c>
      <c r="J674" s="2">
        <v>363074</v>
      </c>
      <c r="K674" s="2">
        <v>1357</v>
      </c>
      <c r="L674">
        <v>45.671993000000001</v>
      </c>
      <c r="M674" s="1">
        <v>60.04</v>
      </c>
      <c r="N674" s="1">
        <v>1.54</v>
      </c>
      <c r="O674" s="1">
        <v>61.58</v>
      </c>
    </row>
    <row r="675" spans="1:15" x14ac:dyDescent="0.2">
      <c r="A675" t="s">
        <v>609</v>
      </c>
      <c r="B675" t="s">
        <v>684</v>
      </c>
      <c r="C675" s="5">
        <v>153652105</v>
      </c>
      <c r="D675">
        <v>2020</v>
      </c>
      <c r="E675" s="3">
        <v>12.7</v>
      </c>
      <c r="F675" s="4">
        <v>8.8999999999999996E-2</v>
      </c>
      <c r="G675" s="3">
        <v>142.19999999999999</v>
      </c>
      <c r="H675" s="2">
        <v>6</v>
      </c>
      <c r="I675" s="2">
        <v>358</v>
      </c>
      <c r="J675" s="2">
        <v>50908</v>
      </c>
      <c r="K675" s="2">
        <v>4012</v>
      </c>
      <c r="L675">
        <v>30.715306999999999</v>
      </c>
      <c r="M675" s="1">
        <v>32.93</v>
      </c>
      <c r="N675" s="1">
        <v>28.62</v>
      </c>
      <c r="O675" s="1">
        <v>61.55</v>
      </c>
    </row>
    <row r="676" spans="1:15" x14ac:dyDescent="0.2">
      <c r="A676" t="s">
        <v>609</v>
      </c>
      <c r="B676" t="s">
        <v>685</v>
      </c>
      <c r="C676" s="5">
        <v>153652108</v>
      </c>
      <c r="D676">
        <v>2020</v>
      </c>
      <c r="E676" s="3">
        <v>175.9</v>
      </c>
      <c r="F676" s="4">
        <v>1.264</v>
      </c>
      <c r="G676" s="3">
        <v>139.1</v>
      </c>
      <c r="H676" s="2">
        <v>4</v>
      </c>
      <c r="I676" s="2">
        <v>3649</v>
      </c>
      <c r="J676" s="2">
        <v>507638</v>
      </c>
      <c r="K676" s="2">
        <v>2886</v>
      </c>
      <c r="L676">
        <v>16.816316</v>
      </c>
      <c r="M676" s="1">
        <v>28</v>
      </c>
      <c r="N676" s="1">
        <v>12.26</v>
      </c>
      <c r="O676" s="1">
        <v>40.26</v>
      </c>
    </row>
    <row r="677" spans="1:15" x14ac:dyDescent="0.2">
      <c r="A677" t="s">
        <v>609</v>
      </c>
      <c r="B677" t="s">
        <v>686</v>
      </c>
      <c r="C677" s="5">
        <v>153652109</v>
      </c>
      <c r="D677">
        <v>2020</v>
      </c>
      <c r="E677" s="3">
        <v>183</v>
      </c>
      <c r="F677" s="4">
        <v>1.855</v>
      </c>
      <c r="G677" s="3">
        <v>98.6</v>
      </c>
      <c r="H677" s="2">
        <v>54</v>
      </c>
      <c r="I677" s="2">
        <v>6685</v>
      </c>
      <c r="J677" s="2">
        <v>659305</v>
      </c>
      <c r="K677" s="2">
        <v>3603</v>
      </c>
      <c r="L677">
        <v>214.62313</v>
      </c>
      <c r="M677" s="1">
        <v>213.22</v>
      </c>
      <c r="N677" s="1">
        <v>7.91</v>
      </c>
      <c r="O677" s="1">
        <v>221.13</v>
      </c>
    </row>
    <row r="678" spans="1:15" x14ac:dyDescent="0.2">
      <c r="A678" t="s">
        <v>609</v>
      </c>
      <c r="B678" t="s">
        <v>687</v>
      </c>
      <c r="C678" s="5">
        <v>153652110</v>
      </c>
      <c r="D678">
        <v>2020</v>
      </c>
      <c r="E678" s="3">
        <v>87.4</v>
      </c>
      <c r="F678" s="4">
        <v>0.57799999999999996</v>
      </c>
      <c r="G678" s="3">
        <v>151.19999999999999</v>
      </c>
      <c r="H678" s="2">
        <v>13</v>
      </c>
      <c r="I678" s="2">
        <v>744</v>
      </c>
      <c r="J678" s="2">
        <v>112524</v>
      </c>
      <c r="K678" s="2">
        <v>1288</v>
      </c>
      <c r="L678">
        <v>63.64481</v>
      </c>
      <c r="M678" s="1">
        <v>65.16</v>
      </c>
      <c r="N678" s="1">
        <v>4.7</v>
      </c>
      <c r="O678" s="1">
        <v>69.86</v>
      </c>
    </row>
    <row r="679" spans="1:15" x14ac:dyDescent="0.2">
      <c r="A679" t="s">
        <v>609</v>
      </c>
      <c r="B679" t="s">
        <v>688</v>
      </c>
      <c r="C679" s="5">
        <v>153791101</v>
      </c>
      <c r="D679">
        <v>2020</v>
      </c>
      <c r="E679" s="3">
        <v>14.5</v>
      </c>
      <c r="F679" s="4">
        <v>0.90600000000000003</v>
      </c>
      <c r="G679" s="3">
        <v>16</v>
      </c>
      <c r="H679" s="2">
        <v>1</v>
      </c>
      <c r="I679" s="2">
        <v>242</v>
      </c>
      <c r="J679" s="2">
        <v>3872</v>
      </c>
      <c r="K679" s="2">
        <v>267</v>
      </c>
      <c r="L679">
        <v>16.175281999999999</v>
      </c>
      <c r="M679" s="1">
        <v>15.92</v>
      </c>
      <c r="N679" s="1">
        <v>1.36</v>
      </c>
      <c r="O679" s="1">
        <v>17.29</v>
      </c>
    </row>
    <row r="680" spans="1:15" x14ac:dyDescent="0.2">
      <c r="A680" t="s">
        <v>609</v>
      </c>
      <c r="B680" t="s">
        <v>689</v>
      </c>
      <c r="C680" s="5">
        <v>152251101</v>
      </c>
      <c r="D680">
        <v>2020</v>
      </c>
      <c r="E680" s="3">
        <v>840.5</v>
      </c>
      <c r="F680" s="4">
        <v>0.53</v>
      </c>
      <c r="G680" s="3">
        <v>1586.5</v>
      </c>
      <c r="H680" s="2">
        <v>5</v>
      </c>
      <c r="I680" s="2">
        <v>89</v>
      </c>
      <c r="J680" s="2">
        <v>141201</v>
      </c>
      <c r="K680" s="2">
        <v>168</v>
      </c>
      <c r="L680">
        <v>20.675844999999999</v>
      </c>
      <c r="M680" s="1">
        <v>24.06</v>
      </c>
      <c r="N680" s="1">
        <v>1.74</v>
      </c>
      <c r="O680" s="1">
        <v>25.81</v>
      </c>
    </row>
    <row r="681" spans="1:15" x14ac:dyDescent="0.2">
      <c r="A681" t="s">
        <v>609</v>
      </c>
      <c r="B681" t="s">
        <v>690</v>
      </c>
      <c r="C681" s="5">
        <v>152591101</v>
      </c>
      <c r="D681">
        <v>2020</v>
      </c>
      <c r="E681" s="3">
        <v>10.8</v>
      </c>
      <c r="F681" s="4">
        <v>0.02</v>
      </c>
      <c r="G681" s="3">
        <v>551.6</v>
      </c>
      <c r="H681" s="2">
        <v>2</v>
      </c>
      <c r="I681" s="2">
        <v>21</v>
      </c>
      <c r="J681" s="2">
        <v>11583</v>
      </c>
      <c r="K681" s="2">
        <v>1069</v>
      </c>
      <c r="L681">
        <v>9.0309279999999994</v>
      </c>
      <c r="M681" s="1">
        <v>15.17</v>
      </c>
      <c r="N681" s="1">
        <v>7.32</v>
      </c>
      <c r="O681" s="1">
        <v>22.49</v>
      </c>
    </row>
    <row r="682" spans="1:15" x14ac:dyDescent="0.2">
      <c r="A682" t="s">
        <v>609</v>
      </c>
      <c r="B682" t="s">
        <v>691</v>
      </c>
      <c r="C682" s="5">
        <v>152591102</v>
      </c>
      <c r="D682">
        <v>2020</v>
      </c>
      <c r="E682" s="3">
        <v>29.3</v>
      </c>
      <c r="F682" s="4">
        <v>0.442</v>
      </c>
      <c r="G682" s="3">
        <v>66.2</v>
      </c>
      <c r="H682" s="2">
        <v>2</v>
      </c>
      <c r="I682" s="2">
        <v>130</v>
      </c>
      <c r="J682" s="2">
        <v>8609</v>
      </c>
      <c r="K682" s="2">
        <v>294</v>
      </c>
      <c r="L682">
        <v>5.0371589999999999</v>
      </c>
      <c r="M682" s="1">
        <v>5.0199999999999996</v>
      </c>
      <c r="N682" s="1">
        <v>8.27</v>
      </c>
      <c r="O682" s="1">
        <v>13.3</v>
      </c>
    </row>
    <row r="683" spans="1:15" x14ac:dyDescent="0.2">
      <c r="A683" t="s">
        <v>609</v>
      </c>
      <c r="B683" t="s">
        <v>692</v>
      </c>
      <c r="C683" s="5">
        <v>152291101</v>
      </c>
      <c r="D683">
        <v>2020</v>
      </c>
      <c r="E683" s="3">
        <v>14</v>
      </c>
      <c r="F683" s="4">
        <v>1.6E-2</v>
      </c>
      <c r="G683" s="3">
        <v>889</v>
      </c>
      <c r="H683" s="2">
        <v>1</v>
      </c>
      <c r="I683" s="2">
        <v>7</v>
      </c>
      <c r="J683" s="2">
        <v>6223</v>
      </c>
      <c r="K683" s="2">
        <v>444</v>
      </c>
      <c r="L683">
        <v>17.479028</v>
      </c>
      <c r="M683" s="1">
        <v>19.510000000000002</v>
      </c>
      <c r="N683" s="1">
        <v>0.32</v>
      </c>
      <c r="O683" s="1">
        <v>19.829999999999998</v>
      </c>
    </row>
    <row r="684" spans="1:15" x14ac:dyDescent="0.2">
      <c r="A684" t="s">
        <v>609</v>
      </c>
      <c r="B684" t="s">
        <v>693</v>
      </c>
      <c r="C684" s="5">
        <v>152491101</v>
      </c>
      <c r="D684">
        <v>2020</v>
      </c>
      <c r="E684" s="3">
        <v>79</v>
      </c>
      <c r="F684" s="4">
        <v>1.57</v>
      </c>
      <c r="G684" s="3">
        <v>50.3</v>
      </c>
      <c r="H684" s="2">
        <v>8</v>
      </c>
      <c r="I684" s="2">
        <v>2592</v>
      </c>
      <c r="J684" s="2">
        <v>130435</v>
      </c>
      <c r="K684" s="2">
        <v>1651</v>
      </c>
      <c r="L684">
        <v>74.422949000000003</v>
      </c>
      <c r="M684" s="1">
        <v>74.459999999999994</v>
      </c>
      <c r="N684" s="1">
        <v>3.74</v>
      </c>
      <c r="O684" s="1">
        <v>78.2</v>
      </c>
    </row>
    <row r="685" spans="1:15" x14ac:dyDescent="0.2">
      <c r="A685" t="s">
        <v>609</v>
      </c>
      <c r="B685" t="s">
        <v>694</v>
      </c>
      <c r="C685" s="5">
        <v>152491102</v>
      </c>
      <c r="D685">
        <v>2020</v>
      </c>
      <c r="E685" s="3">
        <v>94.1</v>
      </c>
      <c r="F685" s="4">
        <v>0.73899999999999999</v>
      </c>
      <c r="G685" s="3">
        <v>127.4</v>
      </c>
      <c r="H685" s="2">
        <v>5</v>
      </c>
      <c r="I685" s="2">
        <v>472</v>
      </c>
      <c r="J685" s="2">
        <v>60137</v>
      </c>
      <c r="K685" s="2">
        <v>639</v>
      </c>
      <c r="L685">
        <v>28.300152000000001</v>
      </c>
      <c r="M685" s="1">
        <v>28.27</v>
      </c>
      <c r="N685" s="1">
        <v>1.07</v>
      </c>
      <c r="O685" s="1">
        <v>29.33</v>
      </c>
    </row>
    <row r="686" spans="1:15" x14ac:dyDescent="0.2">
      <c r="A686" t="s">
        <v>609</v>
      </c>
      <c r="B686" t="s">
        <v>695</v>
      </c>
      <c r="C686" s="5">
        <v>152811105</v>
      </c>
      <c r="D686">
        <v>2020</v>
      </c>
      <c r="E686" s="3">
        <v>83.7</v>
      </c>
      <c r="F686" s="4">
        <v>0.69699999999999995</v>
      </c>
      <c r="G686" s="3">
        <v>120.1</v>
      </c>
      <c r="H686" s="2">
        <v>8</v>
      </c>
      <c r="I686" s="2">
        <v>457</v>
      </c>
      <c r="J686" s="2">
        <v>54894</v>
      </c>
      <c r="K686" s="2">
        <v>656</v>
      </c>
      <c r="L686">
        <v>11.017167000000001</v>
      </c>
      <c r="M686" s="1">
        <v>74.63</v>
      </c>
      <c r="N686" s="1">
        <v>1.66</v>
      </c>
      <c r="O686" s="1">
        <v>76.290000000000006</v>
      </c>
    </row>
    <row r="687" spans="1:15" x14ac:dyDescent="0.2">
      <c r="A687" t="s">
        <v>609</v>
      </c>
      <c r="B687" t="s">
        <v>696</v>
      </c>
      <c r="C687" s="5">
        <v>152271101</v>
      </c>
      <c r="D687">
        <v>2020</v>
      </c>
      <c r="E687" s="3">
        <v>5.9</v>
      </c>
      <c r="F687" s="4">
        <v>4.2999999999999997E-2</v>
      </c>
      <c r="G687" s="3">
        <v>139.6</v>
      </c>
      <c r="H687" s="2">
        <v>2</v>
      </c>
      <c r="I687" s="2">
        <v>42</v>
      </c>
      <c r="J687" s="2">
        <v>5862</v>
      </c>
      <c r="K687" s="2">
        <v>986</v>
      </c>
      <c r="L687">
        <v>6.8707390000000004</v>
      </c>
      <c r="M687" s="1">
        <v>13.46</v>
      </c>
      <c r="N687" s="1">
        <v>10.48</v>
      </c>
      <c r="O687" s="1">
        <v>23.94</v>
      </c>
    </row>
    <row r="688" spans="1:15" x14ac:dyDescent="0.2">
      <c r="A688" t="s">
        <v>609</v>
      </c>
      <c r="B688" t="s">
        <v>697</v>
      </c>
      <c r="C688" s="5">
        <v>152271102</v>
      </c>
      <c r="D688">
        <v>2020</v>
      </c>
      <c r="E688" s="3">
        <v>128.30000000000001</v>
      </c>
      <c r="F688" s="4">
        <v>1.37</v>
      </c>
      <c r="G688" s="3">
        <v>93.7</v>
      </c>
      <c r="H688" s="2">
        <v>25</v>
      </c>
      <c r="I688" s="2">
        <v>2390</v>
      </c>
      <c r="J688" s="2">
        <v>223896</v>
      </c>
      <c r="K688" s="2">
        <v>1745</v>
      </c>
      <c r="L688">
        <v>115.05865</v>
      </c>
      <c r="M688" s="1">
        <v>119.59</v>
      </c>
      <c r="N688" s="1">
        <v>6.94</v>
      </c>
      <c r="O688" s="1">
        <v>126.53</v>
      </c>
    </row>
    <row r="689" spans="1:15" x14ac:dyDescent="0.2">
      <c r="A689" t="s">
        <v>698</v>
      </c>
      <c r="B689" t="s">
        <v>699</v>
      </c>
      <c r="C689" s="5">
        <v>42861101</v>
      </c>
      <c r="D689">
        <v>2020</v>
      </c>
      <c r="E689" s="3">
        <v>62.3</v>
      </c>
      <c r="F689" s="4">
        <v>0.19700000000000001</v>
      </c>
      <c r="G689" s="3">
        <v>315.60000000000002</v>
      </c>
      <c r="H689" s="2">
        <v>5</v>
      </c>
      <c r="I689" s="2">
        <v>45</v>
      </c>
      <c r="J689" s="2">
        <v>14203</v>
      </c>
      <c r="K689" s="2">
        <v>228</v>
      </c>
      <c r="L689">
        <v>51.115988000000002</v>
      </c>
      <c r="M689" s="1">
        <v>51.08</v>
      </c>
      <c r="N689" s="1">
        <v>1.33</v>
      </c>
      <c r="O689" s="1">
        <v>52.41</v>
      </c>
    </row>
    <row r="690" spans="1:15" x14ac:dyDescent="0.2">
      <c r="A690" t="s">
        <v>698</v>
      </c>
      <c r="B690" t="s">
        <v>700</v>
      </c>
      <c r="C690" s="5">
        <v>42461106</v>
      </c>
      <c r="D690">
        <v>2020</v>
      </c>
      <c r="E690" s="3">
        <v>232.7</v>
      </c>
      <c r="F690" s="4">
        <v>2.2480000000000002</v>
      </c>
      <c r="G690" s="3">
        <v>103.5</v>
      </c>
      <c r="H690" s="2">
        <v>28</v>
      </c>
      <c r="I690" s="2">
        <v>7613</v>
      </c>
      <c r="J690" s="2">
        <v>788040</v>
      </c>
      <c r="K690" s="2">
        <v>3387</v>
      </c>
      <c r="L690">
        <v>2.599513</v>
      </c>
      <c r="M690" s="1">
        <v>70.239999999999995</v>
      </c>
      <c r="N690" s="1">
        <v>14.84</v>
      </c>
      <c r="O690" s="1">
        <v>85.08</v>
      </c>
    </row>
    <row r="691" spans="1:15" x14ac:dyDescent="0.2">
      <c r="A691" t="s">
        <v>698</v>
      </c>
      <c r="B691" t="s">
        <v>701</v>
      </c>
      <c r="C691" s="5">
        <v>43181102</v>
      </c>
      <c r="D691">
        <v>2020</v>
      </c>
      <c r="E691" s="3">
        <v>31.5</v>
      </c>
      <c r="F691" s="4">
        <v>1.081</v>
      </c>
      <c r="G691" s="3">
        <v>29.2</v>
      </c>
      <c r="H691" s="2">
        <v>11</v>
      </c>
      <c r="I691" s="2">
        <v>1704</v>
      </c>
      <c r="J691" s="2">
        <v>49720</v>
      </c>
      <c r="K691" s="2">
        <v>1577</v>
      </c>
      <c r="L691">
        <v>0.25165399999999999</v>
      </c>
      <c r="M691" s="1">
        <v>43.55</v>
      </c>
      <c r="N691" s="1">
        <v>7.08</v>
      </c>
      <c r="O691" s="1">
        <v>50.62</v>
      </c>
    </row>
    <row r="692" spans="1:15" x14ac:dyDescent="0.2">
      <c r="A692" t="s">
        <v>698</v>
      </c>
      <c r="B692" t="s">
        <v>702</v>
      </c>
      <c r="C692" s="5">
        <v>43182103</v>
      </c>
      <c r="D692">
        <v>2020</v>
      </c>
      <c r="E692" s="3">
        <v>51.3</v>
      </c>
      <c r="F692" s="4">
        <v>0.59499999999999997</v>
      </c>
      <c r="G692" s="3">
        <v>86.2</v>
      </c>
      <c r="H692" s="2">
        <v>18</v>
      </c>
      <c r="I692" s="2">
        <v>4216</v>
      </c>
      <c r="J692" s="2">
        <v>363435</v>
      </c>
      <c r="K692" s="2">
        <v>7085</v>
      </c>
      <c r="L692">
        <v>30.013748</v>
      </c>
      <c r="M692" s="1">
        <v>69.78</v>
      </c>
      <c r="N692" s="1">
        <v>50.32</v>
      </c>
      <c r="O692" s="1">
        <v>120.09</v>
      </c>
    </row>
    <row r="693" spans="1:15" x14ac:dyDescent="0.2">
      <c r="A693" t="s">
        <v>698</v>
      </c>
      <c r="B693" t="s">
        <v>703</v>
      </c>
      <c r="C693" s="5">
        <v>42711101</v>
      </c>
      <c r="D693">
        <v>2020</v>
      </c>
      <c r="E693" s="3">
        <v>335.5</v>
      </c>
      <c r="F693" s="4">
        <v>3.8029999999999999</v>
      </c>
      <c r="G693" s="3">
        <v>88.2</v>
      </c>
      <c r="H693" s="2">
        <v>38</v>
      </c>
      <c r="I693" s="2">
        <v>6218</v>
      </c>
      <c r="J693" s="2">
        <v>548620</v>
      </c>
      <c r="K693" s="2">
        <v>1635</v>
      </c>
      <c r="L693">
        <v>98.743249000000006</v>
      </c>
      <c r="M693" s="1">
        <v>113.19</v>
      </c>
      <c r="N693" s="1">
        <v>10.54</v>
      </c>
      <c r="O693" s="1">
        <v>123.73</v>
      </c>
    </row>
    <row r="694" spans="1:15" x14ac:dyDescent="0.2">
      <c r="A694" t="s">
        <v>698</v>
      </c>
      <c r="B694" t="s">
        <v>704</v>
      </c>
      <c r="C694" s="5">
        <v>48011144</v>
      </c>
      <c r="D694">
        <v>2020</v>
      </c>
      <c r="E694" s="3">
        <v>10060</v>
      </c>
      <c r="F694" s="4">
        <v>1</v>
      </c>
      <c r="G694" s="3">
        <v>10060</v>
      </c>
      <c r="H694" s="2">
        <v>1</v>
      </c>
      <c r="I694" s="2">
        <v>17</v>
      </c>
      <c r="J694" s="2">
        <v>171020</v>
      </c>
      <c r="K694" s="2">
        <v>17</v>
      </c>
      <c r="L694">
        <v>30.389589000000001</v>
      </c>
      <c r="M694" s="1">
        <v>0</v>
      </c>
      <c r="N694" s="1">
        <v>0.34</v>
      </c>
      <c r="O694" s="1">
        <v>0.34</v>
      </c>
    </row>
    <row r="695" spans="1:15" x14ac:dyDescent="0.2">
      <c r="A695" t="s">
        <v>698</v>
      </c>
      <c r="B695" t="s">
        <v>705</v>
      </c>
      <c r="C695" s="5">
        <v>48011146</v>
      </c>
      <c r="D695">
        <v>2020</v>
      </c>
      <c r="E695" s="3">
        <v>0</v>
      </c>
      <c r="F695" s="4">
        <v>0</v>
      </c>
      <c r="G695" s="3">
        <v>0</v>
      </c>
      <c r="H695" s="2">
        <v>0</v>
      </c>
      <c r="I695" s="2">
        <v>0</v>
      </c>
      <c r="J695" s="2">
        <v>0</v>
      </c>
      <c r="K695" s="2">
        <v>2</v>
      </c>
      <c r="L695">
        <v>6.2378369999999999</v>
      </c>
      <c r="M695" s="1">
        <v>0</v>
      </c>
      <c r="N695" s="1">
        <v>0</v>
      </c>
      <c r="O695" s="1">
        <v>0</v>
      </c>
    </row>
    <row r="696" spans="1:15" x14ac:dyDescent="0.2">
      <c r="A696" t="s">
        <v>698</v>
      </c>
      <c r="B696" t="s">
        <v>706</v>
      </c>
      <c r="C696" s="5">
        <v>42821101</v>
      </c>
      <c r="D696">
        <v>2020</v>
      </c>
      <c r="E696" s="3">
        <v>74</v>
      </c>
      <c r="F696" s="4">
        <v>1.4339999999999999</v>
      </c>
      <c r="G696" s="3">
        <v>51.6</v>
      </c>
      <c r="H696" s="2">
        <v>7</v>
      </c>
      <c r="I696" s="2">
        <v>3781</v>
      </c>
      <c r="J696" s="2">
        <v>195192</v>
      </c>
      <c r="K696" s="2">
        <v>2637</v>
      </c>
      <c r="L696">
        <v>24.948896999999999</v>
      </c>
      <c r="M696" s="1">
        <v>36.659999999999997</v>
      </c>
      <c r="N696" s="1">
        <v>9.5500000000000007</v>
      </c>
      <c r="O696" s="1">
        <v>46.21</v>
      </c>
    </row>
    <row r="697" spans="1:15" x14ac:dyDescent="0.2">
      <c r="A697" t="s">
        <v>698</v>
      </c>
      <c r="B697" t="s">
        <v>707</v>
      </c>
      <c r="C697" s="5">
        <v>42821102</v>
      </c>
      <c r="D697">
        <v>2020</v>
      </c>
      <c r="E697" s="3">
        <v>14.5</v>
      </c>
      <c r="F697" s="4">
        <v>0.186</v>
      </c>
      <c r="G697" s="3">
        <v>78.099999999999994</v>
      </c>
      <c r="H697" s="2">
        <v>14</v>
      </c>
      <c r="I697" s="2">
        <v>483</v>
      </c>
      <c r="J697" s="2">
        <v>37735</v>
      </c>
      <c r="K697" s="2">
        <v>2600</v>
      </c>
      <c r="L697">
        <v>81.888779</v>
      </c>
      <c r="M697" s="1">
        <v>107.39</v>
      </c>
      <c r="N697" s="1">
        <v>15.94</v>
      </c>
      <c r="O697" s="1">
        <v>123.33</v>
      </c>
    </row>
    <row r="698" spans="1:15" x14ac:dyDescent="0.2">
      <c r="A698" t="s">
        <v>698</v>
      </c>
      <c r="B698" t="s">
        <v>708</v>
      </c>
      <c r="C698" s="5">
        <v>43491103</v>
      </c>
      <c r="D698">
        <v>2020</v>
      </c>
      <c r="E698" s="3">
        <v>26.2</v>
      </c>
      <c r="F698" s="4">
        <v>9.0999999999999998E-2</v>
      </c>
      <c r="G698" s="3">
        <v>285.8</v>
      </c>
      <c r="H698" s="2">
        <v>5</v>
      </c>
      <c r="I698" s="2">
        <v>285</v>
      </c>
      <c r="J698" s="2">
        <v>81462</v>
      </c>
      <c r="K698" s="2">
        <v>3115</v>
      </c>
      <c r="L698">
        <v>0.53706799999999999</v>
      </c>
      <c r="M698" s="1">
        <v>17.43</v>
      </c>
      <c r="N698" s="1">
        <v>20.66</v>
      </c>
      <c r="O698" s="1">
        <v>38.090000000000003</v>
      </c>
    </row>
    <row r="699" spans="1:15" x14ac:dyDescent="0.2">
      <c r="A699" t="s">
        <v>698</v>
      </c>
      <c r="B699" t="s">
        <v>709</v>
      </c>
      <c r="C699" s="5">
        <v>42271102</v>
      </c>
      <c r="D699">
        <v>2020</v>
      </c>
      <c r="E699" s="3">
        <v>7.9</v>
      </c>
      <c r="F699" s="4">
        <v>7.0000000000000007E-2</v>
      </c>
      <c r="G699" s="3">
        <v>112.6</v>
      </c>
      <c r="H699" s="2">
        <v>6</v>
      </c>
      <c r="I699" s="2">
        <v>391</v>
      </c>
      <c r="J699" s="2">
        <v>44037</v>
      </c>
      <c r="K699" s="2">
        <v>5600</v>
      </c>
      <c r="L699">
        <v>16.503851999999998</v>
      </c>
      <c r="M699" s="1">
        <v>34.9</v>
      </c>
      <c r="N699" s="1">
        <v>29.63</v>
      </c>
      <c r="O699" s="1">
        <v>64.53</v>
      </c>
    </row>
    <row r="700" spans="1:15" x14ac:dyDescent="0.2">
      <c r="A700" t="s">
        <v>698</v>
      </c>
      <c r="B700" t="s">
        <v>710</v>
      </c>
      <c r="C700" s="5">
        <v>42271103</v>
      </c>
      <c r="D700">
        <v>2020</v>
      </c>
      <c r="E700" s="3">
        <v>198.7</v>
      </c>
      <c r="F700" s="4">
        <v>1.381</v>
      </c>
      <c r="G700" s="3">
        <v>143.9</v>
      </c>
      <c r="H700" s="2">
        <v>26</v>
      </c>
      <c r="I700" s="2">
        <v>2019</v>
      </c>
      <c r="J700" s="2">
        <v>290514</v>
      </c>
      <c r="K700" s="2">
        <v>1462</v>
      </c>
      <c r="L700">
        <v>86.109238000000005</v>
      </c>
      <c r="M700" s="1">
        <v>110.68</v>
      </c>
      <c r="N700" s="1">
        <v>8.07</v>
      </c>
      <c r="O700" s="1">
        <v>118.75</v>
      </c>
    </row>
    <row r="701" spans="1:15" x14ac:dyDescent="0.2">
      <c r="A701" t="s">
        <v>698</v>
      </c>
      <c r="B701" t="s">
        <v>711</v>
      </c>
      <c r="C701" s="5">
        <v>42271104</v>
      </c>
      <c r="D701">
        <v>2020</v>
      </c>
      <c r="E701" s="3">
        <v>20.2</v>
      </c>
      <c r="F701" s="4">
        <v>0.48599999999999999</v>
      </c>
      <c r="G701" s="3">
        <v>41.6</v>
      </c>
      <c r="H701" s="2">
        <v>8</v>
      </c>
      <c r="I701" s="2">
        <v>642</v>
      </c>
      <c r="J701" s="2">
        <v>26685</v>
      </c>
      <c r="K701" s="2">
        <v>1321</v>
      </c>
      <c r="L701">
        <v>9.8726140000000004</v>
      </c>
      <c r="M701" s="1">
        <v>16.510000000000002</v>
      </c>
      <c r="N701" s="1">
        <v>2.91</v>
      </c>
      <c r="O701" s="1">
        <v>19.420000000000002</v>
      </c>
    </row>
    <row r="702" spans="1:15" x14ac:dyDescent="0.2">
      <c r="A702" t="s">
        <v>698</v>
      </c>
      <c r="B702" t="s">
        <v>712</v>
      </c>
      <c r="C702" s="5">
        <v>42271105</v>
      </c>
      <c r="D702">
        <v>2020</v>
      </c>
      <c r="E702" s="3">
        <v>197.3</v>
      </c>
      <c r="F702" s="4">
        <v>1.248</v>
      </c>
      <c r="G702" s="3">
        <v>158.1</v>
      </c>
      <c r="H702" s="2">
        <v>19</v>
      </c>
      <c r="I702" s="2">
        <v>3853</v>
      </c>
      <c r="J702" s="2">
        <v>609049</v>
      </c>
      <c r="K702" s="2">
        <v>3087</v>
      </c>
      <c r="L702">
        <v>45.67286</v>
      </c>
      <c r="M702" s="1">
        <v>130.65</v>
      </c>
      <c r="N702" s="1">
        <v>7.39</v>
      </c>
      <c r="O702" s="1">
        <v>138.04</v>
      </c>
    </row>
    <row r="703" spans="1:15" x14ac:dyDescent="0.2">
      <c r="A703" t="s">
        <v>698</v>
      </c>
      <c r="B703" t="s">
        <v>713</v>
      </c>
      <c r="C703" s="5">
        <v>43071101</v>
      </c>
      <c r="D703">
        <v>2020</v>
      </c>
      <c r="E703" s="3">
        <v>113.8</v>
      </c>
      <c r="F703" s="4">
        <v>2.871</v>
      </c>
      <c r="G703" s="3">
        <v>39.700000000000003</v>
      </c>
      <c r="H703" s="2">
        <v>39</v>
      </c>
      <c r="I703" s="2">
        <v>9513</v>
      </c>
      <c r="J703" s="2">
        <v>377289</v>
      </c>
      <c r="K703" s="2">
        <v>3314</v>
      </c>
      <c r="L703">
        <v>41.689976999999999</v>
      </c>
      <c r="M703" s="1">
        <v>64.33</v>
      </c>
      <c r="N703" s="1">
        <v>24.52</v>
      </c>
      <c r="O703" s="1">
        <v>88.86</v>
      </c>
    </row>
    <row r="704" spans="1:15" x14ac:dyDescent="0.2">
      <c r="A704" t="s">
        <v>698</v>
      </c>
      <c r="B704" t="s">
        <v>714</v>
      </c>
      <c r="C704" s="5">
        <v>43071102</v>
      </c>
      <c r="D704">
        <v>2020</v>
      </c>
      <c r="E704" s="3">
        <v>155.4</v>
      </c>
      <c r="F704" s="4">
        <v>0.74</v>
      </c>
      <c r="G704" s="3">
        <v>210.2</v>
      </c>
      <c r="H704" s="2">
        <v>15</v>
      </c>
      <c r="I704" s="2">
        <v>1295</v>
      </c>
      <c r="J704" s="2">
        <v>272161</v>
      </c>
      <c r="K704" s="2">
        <v>1751</v>
      </c>
      <c r="L704">
        <v>50.655431999999998</v>
      </c>
      <c r="M704" s="1">
        <v>58.14</v>
      </c>
      <c r="N704" s="1">
        <v>7.41</v>
      </c>
      <c r="O704" s="1">
        <v>65.540000000000006</v>
      </c>
    </row>
    <row r="705" spans="1:15" x14ac:dyDescent="0.2">
      <c r="A705" t="s">
        <v>698</v>
      </c>
      <c r="B705" t="s">
        <v>715</v>
      </c>
      <c r="C705" s="5">
        <v>43071103</v>
      </c>
      <c r="D705">
        <v>2020</v>
      </c>
      <c r="E705" s="3">
        <v>72.8</v>
      </c>
      <c r="F705" s="4">
        <v>0.91700000000000004</v>
      </c>
      <c r="G705" s="3">
        <v>79.5</v>
      </c>
      <c r="H705" s="2">
        <v>10</v>
      </c>
      <c r="I705" s="2">
        <v>2197</v>
      </c>
      <c r="J705" s="2">
        <v>174594</v>
      </c>
      <c r="K705" s="2">
        <v>2397</v>
      </c>
      <c r="L705">
        <v>30.742804</v>
      </c>
      <c r="M705" s="1">
        <v>53.36</v>
      </c>
      <c r="N705" s="1">
        <v>9.6300000000000008</v>
      </c>
      <c r="O705" s="1">
        <v>62.99</v>
      </c>
    </row>
    <row r="706" spans="1:15" x14ac:dyDescent="0.2">
      <c r="A706" t="s">
        <v>698</v>
      </c>
      <c r="B706" t="s">
        <v>716</v>
      </c>
      <c r="C706" s="5">
        <v>42751111</v>
      </c>
      <c r="D706">
        <v>2020</v>
      </c>
      <c r="E706" s="3">
        <v>142.5</v>
      </c>
      <c r="F706" s="4">
        <v>1.1879999999999999</v>
      </c>
      <c r="G706" s="3">
        <v>120</v>
      </c>
      <c r="H706" s="2">
        <v>3</v>
      </c>
      <c r="I706" s="2">
        <v>740</v>
      </c>
      <c r="J706" s="2">
        <v>88801</v>
      </c>
      <c r="K706" s="2">
        <v>623</v>
      </c>
      <c r="L706">
        <v>0.639795</v>
      </c>
      <c r="M706" s="1">
        <v>30.62</v>
      </c>
      <c r="N706" s="1">
        <v>1.34</v>
      </c>
      <c r="O706" s="1">
        <v>31.97</v>
      </c>
    </row>
    <row r="707" spans="1:15" x14ac:dyDescent="0.2">
      <c r="A707" t="s">
        <v>698</v>
      </c>
      <c r="B707" t="s">
        <v>717</v>
      </c>
      <c r="C707" s="5">
        <v>42751113</v>
      </c>
      <c r="D707">
        <v>2020</v>
      </c>
      <c r="E707" s="3">
        <v>490.6</v>
      </c>
      <c r="F707" s="4">
        <v>2.2280000000000002</v>
      </c>
      <c r="G707" s="3">
        <v>220.2</v>
      </c>
      <c r="H707" s="2">
        <v>61</v>
      </c>
      <c r="I707" s="2">
        <v>5304</v>
      </c>
      <c r="J707" s="2">
        <v>1168094</v>
      </c>
      <c r="K707" s="2">
        <v>2381</v>
      </c>
      <c r="L707">
        <v>77.912540000000007</v>
      </c>
      <c r="M707" s="1">
        <v>149.16</v>
      </c>
      <c r="N707" s="1">
        <v>12.69</v>
      </c>
      <c r="O707" s="1">
        <v>161.85</v>
      </c>
    </row>
    <row r="708" spans="1:15" x14ac:dyDescent="0.2">
      <c r="A708" t="s">
        <v>698</v>
      </c>
      <c r="B708" t="s">
        <v>718</v>
      </c>
      <c r="C708" s="5">
        <v>42851121</v>
      </c>
      <c r="D708">
        <v>2020</v>
      </c>
      <c r="E708" s="3">
        <v>332.6</v>
      </c>
      <c r="F708" s="4">
        <v>2.129</v>
      </c>
      <c r="G708" s="3">
        <v>156.19999999999999</v>
      </c>
      <c r="H708" s="2">
        <v>11</v>
      </c>
      <c r="I708" s="2">
        <v>1369</v>
      </c>
      <c r="J708" s="2">
        <v>213886</v>
      </c>
      <c r="K708" s="2">
        <v>643</v>
      </c>
      <c r="L708">
        <v>93.154144000000002</v>
      </c>
      <c r="M708" s="1">
        <v>93.09</v>
      </c>
      <c r="N708" s="1">
        <v>3.72</v>
      </c>
      <c r="O708" s="1">
        <v>96.81</v>
      </c>
    </row>
    <row r="709" spans="1:15" x14ac:dyDescent="0.2">
      <c r="A709" t="s">
        <v>698</v>
      </c>
      <c r="B709" t="s">
        <v>719</v>
      </c>
      <c r="C709" s="5">
        <v>42561102</v>
      </c>
      <c r="D709">
        <v>2020</v>
      </c>
      <c r="E709" s="3">
        <v>82.6</v>
      </c>
      <c r="F709" s="4">
        <v>0.60199999999999998</v>
      </c>
      <c r="G709" s="3">
        <v>137.19999999999999</v>
      </c>
      <c r="H709" s="2">
        <v>17</v>
      </c>
      <c r="I709" s="2">
        <v>1485</v>
      </c>
      <c r="J709" s="2">
        <v>203715</v>
      </c>
      <c r="K709" s="2">
        <v>2466</v>
      </c>
      <c r="L709">
        <v>31.080255000000001</v>
      </c>
      <c r="M709" s="1">
        <v>61.3</v>
      </c>
      <c r="N709" s="1">
        <v>45.63</v>
      </c>
      <c r="O709" s="1">
        <v>106.92</v>
      </c>
    </row>
    <row r="710" spans="1:15" x14ac:dyDescent="0.2">
      <c r="A710" t="s">
        <v>698</v>
      </c>
      <c r="B710" t="s">
        <v>720</v>
      </c>
      <c r="C710" s="5">
        <v>42561104</v>
      </c>
      <c r="D710">
        <v>2020</v>
      </c>
      <c r="E710" s="3">
        <v>39</v>
      </c>
      <c r="F710" s="4">
        <v>0.33900000000000002</v>
      </c>
      <c r="G710" s="3">
        <v>115</v>
      </c>
      <c r="H710" s="2">
        <v>2</v>
      </c>
      <c r="I710" s="2">
        <v>984</v>
      </c>
      <c r="J710" s="2">
        <v>113160</v>
      </c>
      <c r="K710" s="2">
        <v>2902</v>
      </c>
      <c r="L710">
        <v>0.38717499999999999</v>
      </c>
      <c r="M710" s="1">
        <v>8.4499999999999993</v>
      </c>
      <c r="N710" s="1">
        <v>24.29</v>
      </c>
      <c r="O710" s="1">
        <v>32.75</v>
      </c>
    </row>
    <row r="711" spans="1:15" x14ac:dyDescent="0.2">
      <c r="A711" t="s">
        <v>698</v>
      </c>
      <c r="B711" t="s">
        <v>721</v>
      </c>
      <c r="C711" s="5">
        <v>42561107</v>
      </c>
      <c r="D711">
        <v>2020</v>
      </c>
      <c r="E711" s="3">
        <v>56.9</v>
      </c>
      <c r="F711" s="4">
        <v>1.093</v>
      </c>
      <c r="G711" s="3">
        <v>52</v>
      </c>
      <c r="H711" s="2">
        <v>11</v>
      </c>
      <c r="I711" s="2">
        <v>3464</v>
      </c>
      <c r="J711" s="2">
        <v>180112</v>
      </c>
      <c r="K711" s="2">
        <v>3168</v>
      </c>
      <c r="L711">
        <v>36.467962999999997</v>
      </c>
      <c r="M711" s="1">
        <v>48.99</v>
      </c>
      <c r="N711" s="1">
        <v>25.56</v>
      </c>
      <c r="O711" s="1">
        <v>74.55</v>
      </c>
    </row>
    <row r="712" spans="1:15" x14ac:dyDescent="0.2">
      <c r="A712" t="s">
        <v>698</v>
      </c>
      <c r="B712" t="s">
        <v>722</v>
      </c>
      <c r="C712" s="5">
        <v>42891101</v>
      </c>
      <c r="D712">
        <v>2020</v>
      </c>
      <c r="E712" s="3">
        <v>25.9</v>
      </c>
      <c r="F712" s="4">
        <v>0.44700000000000001</v>
      </c>
      <c r="G712" s="3">
        <v>58</v>
      </c>
      <c r="H712" s="2">
        <v>23</v>
      </c>
      <c r="I712" s="2">
        <v>669</v>
      </c>
      <c r="J712" s="2">
        <v>38771</v>
      </c>
      <c r="K712" s="2">
        <v>1495</v>
      </c>
      <c r="L712">
        <v>77.004036999999997</v>
      </c>
      <c r="M712" s="1">
        <v>138.63</v>
      </c>
      <c r="N712" s="1">
        <v>8.9</v>
      </c>
      <c r="O712" s="1">
        <v>147.53</v>
      </c>
    </row>
    <row r="713" spans="1:15" x14ac:dyDescent="0.2">
      <c r="A713" t="s">
        <v>698</v>
      </c>
      <c r="B713" t="s">
        <v>723</v>
      </c>
      <c r="C713" s="5">
        <v>42891102</v>
      </c>
      <c r="D713">
        <v>2020</v>
      </c>
      <c r="E713" s="3">
        <v>71.2</v>
      </c>
      <c r="F713" s="4">
        <v>0.76900000000000002</v>
      </c>
      <c r="G713" s="3">
        <v>92.6</v>
      </c>
      <c r="H713" s="2">
        <v>16</v>
      </c>
      <c r="I713" s="2">
        <v>944</v>
      </c>
      <c r="J713" s="2">
        <v>87441</v>
      </c>
      <c r="K713" s="2">
        <v>1228</v>
      </c>
      <c r="L713">
        <v>58.866050999999999</v>
      </c>
      <c r="M713" s="1">
        <v>116.69</v>
      </c>
      <c r="N713" s="1">
        <v>9.34</v>
      </c>
      <c r="O713" s="1">
        <v>126.03</v>
      </c>
    </row>
    <row r="714" spans="1:15" x14ac:dyDescent="0.2">
      <c r="A714" t="s">
        <v>698</v>
      </c>
      <c r="B714" t="s">
        <v>724</v>
      </c>
      <c r="C714" s="5">
        <v>42481104</v>
      </c>
      <c r="D714">
        <v>2020</v>
      </c>
      <c r="E714" s="3">
        <v>117.7</v>
      </c>
      <c r="F714" s="4">
        <v>0.92100000000000004</v>
      </c>
      <c r="G714" s="3">
        <v>127.9</v>
      </c>
      <c r="H714" s="2">
        <v>9</v>
      </c>
      <c r="I714" s="2">
        <v>1475</v>
      </c>
      <c r="J714" s="2">
        <v>188617</v>
      </c>
      <c r="K714" s="2">
        <v>1602</v>
      </c>
      <c r="L714">
        <v>7.081785</v>
      </c>
      <c r="M714" s="1">
        <v>55.16</v>
      </c>
      <c r="N714" s="1">
        <v>10.37</v>
      </c>
      <c r="O714" s="1">
        <v>65.53</v>
      </c>
    </row>
    <row r="715" spans="1:15" x14ac:dyDescent="0.2">
      <c r="A715" t="s">
        <v>698</v>
      </c>
      <c r="B715" t="s">
        <v>725</v>
      </c>
      <c r="C715" s="5">
        <v>43371102</v>
      </c>
      <c r="D715">
        <v>2020</v>
      </c>
      <c r="E715" s="3">
        <v>36.6</v>
      </c>
      <c r="F715" s="4">
        <v>0.20899999999999999</v>
      </c>
      <c r="G715" s="3">
        <v>175</v>
      </c>
      <c r="H715" s="2">
        <v>13</v>
      </c>
      <c r="I715" s="2">
        <v>286</v>
      </c>
      <c r="J715" s="2">
        <v>50056</v>
      </c>
      <c r="K715" s="2">
        <v>1366</v>
      </c>
      <c r="L715">
        <v>20.939755000000002</v>
      </c>
      <c r="M715" s="1">
        <v>50.35</v>
      </c>
      <c r="N715" s="1">
        <v>13.31</v>
      </c>
      <c r="O715" s="1">
        <v>63.66</v>
      </c>
    </row>
    <row r="716" spans="1:15" x14ac:dyDescent="0.2">
      <c r="A716" t="s">
        <v>698</v>
      </c>
      <c r="B716" t="s">
        <v>726</v>
      </c>
      <c r="C716" s="5">
        <v>42091101</v>
      </c>
      <c r="D716">
        <v>2020</v>
      </c>
      <c r="E716" s="3">
        <v>141.69999999999999</v>
      </c>
      <c r="F716" s="4">
        <v>0.95499999999999996</v>
      </c>
      <c r="G716" s="3">
        <v>148.4</v>
      </c>
      <c r="H716" s="2">
        <v>21</v>
      </c>
      <c r="I716" s="2">
        <v>1484</v>
      </c>
      <c r="J716" s="2">
        <v>220212</v>
      </c>
      <c r="K716" s="2">
        <v>1554</v>
      </c>
      <c r="L716">
        <v>29.596916</v>
      </c>
      <c r="M716" s="1">
        <v>51.14</v>
      </c>
      <c r="N716" s="1">
        <v>3.07</v>
      </c>
      <c r="O716" s="1">
        <v>54.21</v>
      </c>
    </row>
    <row r="717" spans="1:15" x14ac:dyDescent="0.2">
      <c r="A717" t="s">
        <v>698</v>
      </c>
      <c r="B717" t="s">
        <v>727</v>
      </c>
      <c r="C717" s="5">
        <v>42091102</v>
      </c>
      <c r="D717">
        <v>2020</v>
      </c>
      <c r="E717" s="3">
        <v>115</v>
      </c>
      <c r="F717" s="4">
        <v>0.45300000000000001</v>
      </c>
      <c r="G717" s="3">
        <v>253.8</v>
      </c>
      <c r="H717" s="2">
        <v>19</v>
      </c>
      <c r="I717" s="2">
        <v>1099</v>
      </c>
      <c r="J717" s="2">
        <v>278943</v>
      </c>
      <c r="K717" s="2">
        <v>2426</v>
      </c>
      <c r="L717">
        <v>37.592460000000003</v>
      </c>
      <c r="M717" s="1">
        <v>57.63</v>
      </c>
      <c r="N717" s="1">
        <v>3.51</v>
      </c>
      <c r="O717" s="1">
        <v>61.14</v>
      </c>
    </row>
    <row r="718" spans="1:15" x14ac:dyDescent="0.2">
      <c r="A718" t="s">
        <v>698</v>
      </c>
      <c r="B718" t="s">
        <v>728</v>
      </c>
      <c r="C718" s="5">
        <v>42571101</v>
      </c>
      <c r="D718">
        <v>2020</v>
      </c>
      <c r="E718" s="3">
        <v>117</v>
      </c>
      <c r="F718" s="4">
        <v>0.51400000000000001</v>
      </c>
      <c r="G718" s="3">
        <v>227.7</v>
      </c>
      <c r="H718" s="2">
        <v>17</v>
      </c>
      <c r="I718" s="2">
        <v>2643</v>
      </c>
      <c r="J718" s="2">
        <v>601851</v>
      </c>
      <c r="K718" s="2">
        <v>5144</v>
      </c>
      <c r="L718">
        <v>35.085064000000003</v>
      </c>
      <c r="M718" s="1">
        <v>90.06</v>
      </c>
      <c r="N718" s="1">
        <v>14.01</v>
      </c>
      <c r="O718" s="1">
        <v>104.07</v>
      </c>
    </row>
    <row r="719" spans="1:15" x14ac:dyDescent="0.2">
      <c r="A719" t="s">
        <v>698</v>
      </c>
      <c r="B719" t="s">
        <v>729</v>
      </c>
      <c r="C719" s="5">
        <v>42571102</v>
      </c>
      <c r="D719">
        <v>2020</v>
      </c>
      <c r="E719" s="3">
        <v>205.5</v>
      </c>
      <c r="F719" s="4">
        <v>1.401</v>
      </c>
      <c r="G719" s="3">
        <v>146.69999999999999</v>
      </c>
      <c r="H719" s="2">
        <v>38</v>
      </c>
      <c r="I719" s="2">
        <v>5721</v>
      </c>
      <c r="J719" s="2">
        <v>839383</v>
      </c>
      <c r="K719" s="2">
        <v>4084</v>
      </c>
      <c r="L719">
        <v>113.2452</v>
      </c>
      <c r="M719" s="1">
        <v>161.19999999999999</v>
      </c>
      <c r="N719" s="1">
        <v>17.03</v>
      </c>
      <c r="O719" s="1">
        <v>178.22</v>
      </c>
    </row>
    <row r="720" spans="1:15" x14ac:dyDescent="0.2">
      <c r="A720" t="s">
        <v>698</v>
      </c>
      <c r="B720" t="s">
        <v>730</v>
      </c>
      <c r="C720" s="5">
        <v>42571104</v>
      </c>
      <c r="D720">
        <v>2020</v>
      </c>
      <c r="E720" s="3">
        <v>146.9</v>
      </c>
      <c r="F720" s="4">
        <v>0.66900000000000004</v>
      </c>
      <c r="G720" s="3">
        <v>219.5</v>
      </c>
      <c r="H720" s="2">
        <v>14</v>
      </c>
      <c r="I720" s="2">
        <v>2831</v>
      </c>
      <c r="J720" s="2">
        <v>621370</v>
      </c>
      <c r="K720" s="2">
        <v>4231</v>
      </c>
      <c r="L720">
        <v>2.7873679999999998</v>
      </c>
      <c r="M720" s="1">
        <v>61.19</v>
      </c>
      <c r="N720" s="1">
        <v>9.99</v>
      </c>
      <c r="O720" s="1">
        <v>71.180000000000007</v>
      </c>
    </row>
    <row r="721" spans="1:15" x14ac:dyDescent="0.2">
      <c r="A721" t="s">
        <v>698</v>
      </c>
      <c r="B721" t="s">
        <v>731</v>
      </c>
      <c r="C721" s="5">
        <v>43302103</v>
      </c>
      <c r="D721">
        <v>2020</v>
      </c>
      <c r="E721" s="3">
        <v>0.6</v>
      </c>
      <c r="F721" s="4">
        <v>1.2E-2</v>
      </c>
      <c r="G721" s="3">
        <v>49.5</v>
      </c>
      <c r="H721" s="2">
        <v>2</v>
      </c>
      <c r="I721" s="2">
        <v>49</v>
      </c>
      <c r="J721" s="2">
        <v>2424</v>
      </c>
      <c r="K721" s="2">
        <v>4215</v>
      </c>
      <c r="L721">
        <v>0.57110399999999995</v>
      </c>
      <c r="M721" s="1">
        <v>11.49</v>
      </c>
      <c r="N721" s="1">
        <v>48.69</v>
      </c>
      <c r="O721" s="1">
        <v>60.19</v>
      </c>
    </row>
    <row r="722" spans="1:15" x14ac:dyDescent="0.2">
      <c r="A722" t="s">
        <v>698</v>
      </c>
      <c r="B722" t="s">
        <v>732</v>
      </c>
      <c r="C722" s="5">
        <v>43302107</v>
      </c>
      <c r="D722">
        <v>2020</v>
      </c>
      <c r="E722" s="3">
        <v>15.4</v>
      </c>
      <c r="F722" s="4">
        <v>0.38700000000000001</v>
      </c>
      <c r="G722" s="3">
        <v>39.700000000000003</v>
      </c>
      <c r="H722" s="2">
        <v>8</v>
      </c>
      <c r="I722" s="2">
        <v>1038</v>
      </c>
      <c r="J722" s="2">
        <v>41225</v>
      </c>
      <c r="K722" s="2">
        <v>2683</v>
      </c>
      <c r="L722">
        <v>0.65446000000000004</v>
      </c>
      <c r="M722" s="1">
        <v>10.34</v>
      </c>
      <c r="N722" s="1">
        <v>11.48</v>
      </c>
      <c r="O722" s="1">
        <v>21.82</v>
      </c>
    </row>
    <row r="723" spans="1:15" x14ac:dyDescent="0.2">
      <c r="A723" t="s">
        <v>698</v>
      </c>
      <c r="B723" t="s">
        <v>733</v>
      </c>
      <c r="C723" s="5">
        <v>42811111</v>
      </c>
      <c r="D723">
        <v>2020</v>
      </c>
      <c r="E723" s="3">
        <v>103.2</v>
      </c>
      <c r="F723" s="4">
        <v>1.1319999999999999</v>
      </c>
      <c r="G723" s="3">
        <v>91.1</v>
      </c>
      <c r="H723" s="2">
        <v>11</v>
      </c>
      <c r="I723" s="2">
        <v>1987</v>
      </c>
      <c r="J723" s="2">
        <v>181073</v>
      </c>
      <c r="K723" s="2">
        <v>1755</v>
      </c>
      <c r="L723">
        <v>59.801146000000003</v>
      </c>
      <c r="M723" s="1">
        <v>63.96</v>
      </c>
      <c r="N723" s="1">
        <v>1.0900000000000001</v>
      </c>
      <c r="O723" s="1">
        <v>65.05</v>
      </c>
    </row>
    <row r="724" spans="1:15" x14ac:dyDescent="0.2">
      <c r="A724" t="s">
        <v>698</v>
      </c>
      <c r="B724" t="s">
        <v>734</v>
      </c>
      <c r="C724" s="5">
        <v>42811112</v>
      </c>
      <c r="D724">
        <v>2020</v>
      </c>
      <c r="E724" s="3">
        <v>555.70000000000005</v>
      </c>
      <c r="F724" s="4">
        <v>1.7010000000000001</v>
      </c>
      <c r="G724" s="3">
        <v>326.7</v>
      </c>
      <c r="H724" s="2">
        <v>11</v>
      </c>
      <c r="I724" s="2">
        <v>1963</v>
      </c>
      <c r="J724" s="2">
        <v>641327</v>
      </c>
      <c r="K724" s="2">
        <v>1154</v>
      </c>
      <c r="L724">
        <v>19.743454</v>
      </c>
      <c r="M724" s="1">
        <v>19.64</v>
      </c>
      <c r="N724" s="1">
        <v>0.8</v>
      </c>
      <c r="O724" s="1">
        <v>20.43</v>
      </c>
    </row>
    <row r="725" spans="1:15" x14ac:dyDescent="0.2">
      <c r="A725" t="s">
        <v>698</v>
      </c>
      <c r="B725" t="s">
        <v>735</v>
      </c>
      <c r="C725" s="5">
        <v>42811113</v>
      </c>
      <c r="D725">
        <v>2020</v>
      </c>
      <c r="E725" s="3">
        <v>357.5</v>
      </c>
      <c r="F725" s="4">
        <v>2.2189999999999999</v>
      </c>
      <c r="G725" s="3">
        <v>161.1</v>
      </c>
      <c r="H725" s="2">
        <v>25</v>
      </c>
      <c r="I725" s="2">
        <v>8696</v>
      </c>
      <c r="J725" s="2">
        <v>1400660</v>
      </c>
      <c r="K725" s="2">
        <v>3918</v>
      </c>
      <c r="L725">
        <v>61.294209000000002</v>
      </c>
      <c r="M725" s="1">
        <v>61.09</v>
      </c>
      <c r="N725" s="1">
        <v>1.49</v>
      </c>
      <c r="O725" s="1">
        <v>62.58</v>
      </c>
    </row>
    <row r="726" spans="1:15" x14ac:dyDescent="0.2">
      <c r="A726" t="s">
        <v>698</v>
      </c>
      <c r="B726" t="s">
        <v>736</v>
      </c>
      <c r="C726" s="5">
        <v>43471101</v>
      </c>
      <c r="D726">
        <v>2020</v>
      </c>
      <c r="E726" s="3">
        <v>124.3</v>
      </c>
      <c r="F726" s="4">
        <v>1.68</v>
      </c>
      <c r="G726" s="3">
        <v>74</v>
      </c>
      <c r="H726" s="2">
        <v>13</v>
      </c>
      <c r="I726" s="2">
        <v>3720</v>
      </c>
      <c r="J726" s="2">
        <v>275152</v>
      </c>
      <c r="K726" s="2">
        <v>2214</v>
      </c>
      <c r="L726">
        <v>20.954896999999999</v>
      </c>
      <c r="M726" s="1">
        <v>41.19</v>
      </c>
      <c r="N726" s="1">
        <v>15.22</v>
      </c>
      <c r="O726" s="1">
        <v>56.41</v>
      </c>
    </row>
    <row r="727" spans="1:15" x14ac:dyDescent="0.2">
      <c r="A727" t="s">
        <v>698</v>
      </c>
      <c r="B727" t="s">
        <v>737</v>
      </c>
      <c r="C727" s="5">
        <v>42631108</v>
      </c>
      <c r="D727">
        <v>2020</v>
      </c>
      <c r="E727" s="3">
        <v>23.8</v>
      </c>
      <c r="F727" s="4">
        <v>0.19900000000000001</v>
      </c>
      <c r="G727" s="3">
        <v>119.4</v>
      </c>
      <c r="H727" s="2">
        <v>25</v>
      </c>
      <c r="I727" s="2">
        <v>1112</v>
      </c>
      <c r="J727" s="2">
        <v>132807</v>
      </c>
      <c r="K727" s="2">
        <v>5587</v>
      </c>
      <c r="L727">
        <v>76.417883000000003</v>
      </c>
      <c r="M727" s="1">
        <v>118.81</v>
      </c>
      <c r="N727" s="1">
        <v>13.64</v>
      </c>
      <c r="O727" s="1">
        <v>132.44</v>
      </c>
    </row>
    <row r="728" spans="1:15" x14ac:dyDescent="0.2">
      <c r="A728" t="s">
        <v>698</v>
      </c>
      <c r="B728" t="s">
        <v>738</v>
      </c>
      <c r="C728" s="5">
        <v>42631109</v>
      </c>
      <c r="D728">
        <v>2020</v>
      </c>
      <c r="E728" s="3">
        <v>27.9</v>
      </c>
      <c r="F728" s="4">
        <v>0.23200000000000001</v>
      </c>
      <c r="G728" s="3">
        <v>120.3</v>
      </c>
      <c r="H728" s="2">
        <v>14</v>
      </c>
      <c r="I728" s="2">
        <v>936</v>
      </c>
      <c r="J728" s="2">
        <v>112638</v>
      </c>
      <c r="K728" s="2">
        <v>4038</v>
      </c>
      <c r="L728">
        <v>50.427126999999999</v>
      </c>
      <c r="M728" s="1">
        <v>66.67</v>
      </c>
      <c r="N728" s="1">
        <v>19.12</v>
      </c>
      <c r="O728" s="1">
        <v>85.79</v>
      </c>
    </row>
    <row r="729" spans="1:15" x14ac:dyDescent="0.2">
      <c r="A729" t="s">
        <v>698</v>
      </c>
      <c r="B729" t="s">
        <v>739</v>
      </c>
      <c r="C729" s="5">
        <v>43292102</v>
      </c>
      <c r="D729">
        <v>2020</v>
      </c>
      <c r="E729" s="3">
        <v>56</v>
      </c>
      <c r="F729" s="4">
        <v>0.4</v>
      </c>
      <c r="G729" s="3">
        <v>140</v>
      </c>
      <c r="H729" s="2">
        <v>34</v>
      </c>
      <c r="I729" s="2">
        <v>910</v>
      </c>
      <c r="J729" s="2">
        <v>127423</v>
      </c>
      <c r="K729" s="2">
        <v>2276</v>
      </c>
      <c r="L729">
        <v>23.789626999999999</v>
      </c>
      <c r="M729" s="1">
        <v>98.97</v>
      </c>
      <c r="N729" s="1">
        <v>24.76</v>
      </c>
      <c r="O729" s="1">
        <v>123.72</v>
      </c>
    </row>
    <row r="730" spans="1:15" x14ac:dyDescent="0.2">
      <c r="A730" t="s">
        <v>698</v>
      </c>
      <c r="B730" t="s">
        <v>740</v>
      </c>
      <c r="C730" s="5">
        <v>43321101</v>
      </c>
      <c r="D730">
        <v>2020</v>
      </c>
      <c r="E730" s="3">
        <v>15.4</v>
      </c>
      <c r="F730" s="4">
        <v>0.40200000000000002</v>
      </c>
      <c r="G730" s="3">
        <v>38.299999999999997</v>
      </c>
      <c r="H730" s="2">
        <v>35</v>
      </c>
      <c r="I730" s="2">
        <v>1478</v>
      </c>
      <c r="J730" s="2">
        <v>56553</v>
      </c>
      <c r="K730" s="2">
        <v>3675</v>
      </c>
      <c r="L730">
        <v>21.642700000000001</v>
      </c>
      <c r="M730" s="1">
        <v>34.909999999999997</v>
      </c>
      <c r="N730" s="1">
        <v>26.56</v>
      </c>
      <c r="O730" s="1">
        <v>61.47</v>
      </c>
    </row>
    <row r="731" spans="1:15" x14ac:dyDescent="0.2">
      <c r="A731" t="s">
        <v>698</v>
      </c>
      <c r="B731" t="s">
        <v>741</v>
      </c>
      <c r="C731" s="5">
        <v>43321102</v>
      </c>
      <c r="D731">
        <v>2020</v>
      </c>
      <c r="E731" s="3">
        <v>281.3</v>
      </c>
      <c r="F731" s="4">
        <v>2.0390000000000001</v>
      </c>
      <c r="G731" s="3">
        <v>138</v>
      </c>
      <c r="H731" s="2">
        <v>7</v>
      </c>
      <c r="I731" s="2">
        <v>9469</v>
      </c>
      <c r="J731" s="2">
        <v>1306515</v>
      </c>
      <c r="K731" s="2">
        <v>4644</v>
      </c>
      <c r="L731">
        <v>3.3302849999999999</v>
      </c>
      <c r="M731" s="1">
        <v>19.73</v>
      </c>
      <c r="N731" s="1">
        <v>12.91</v>
      </c>
      <c r="O731" s="1">
        <v>32.64</v>
      </c>
    </row>
    <row r="732" spans="1:15" x14ac:dyDescent="0.2">
      <c r="A732" t="s">
        <v>698</v>
      </c>
      <c r="B732" t="s">
        <v>742</v>
      </c>
      <c r="C732" s="5">
        <v>43321103</v>
      </c>
      <c r="D732">
        <v>2020</v>
      </c>
      <c r="E732" s="3">
        <v>219.8</v>
      </c>
      <c r="F732" s="4">
        <v>1.2230000000000001</v>
      </c>
      <c r="G732" s="3">
        <v>179.7</v>
      </c>
      <c r="H732" s="2">
        <v>9</v>
      </c>
      <c r="I732" s="2">
        <v>2510</v>
      </c>
      <c r="J732" s="2">
        <v>451032</v>
      </c>
      <c r="K732" s="2">
        <v>2052</v>
      </c>
      <c r="L732">
        <v>44.543171000000001</v>
      </c>
      <c r="M732" s="1">
        <v>47.25</v>
      </c>
      <c r="N732" s="1">
        <v>13.03</v>
      </c>
      <c r="O732" s="1">
        <v>60.28</v>
      </c>
    </row>
    <row r="733" spans="1:15" x14ac:dyDescent="0.2">
      <c r="A733" t="s">
        <v>698</v>
      </c>
      <c r="B733" t="s">
        <v>743</v>
      </c>
      <c r="C733" s="5">
        <v>43321104</v>
      </c>
      <c r="D733">
        <v>2020</v>
      </c>
      <c r="E733" s="3">
        <v>240.2</v>
      </c>
      <c r="F733" s="4">
        <v>2.5739999999999998</v>
      </c>
      <c r="G733" s="3">
        <v>93.3</v>
      </c>
      <c r="H733" s="2">
        <v>7</v>
      </c>
      <c r="I733" s="2">
        <v>10372</v>
      </c>
      <c r="J733" s="2">
        <v>967969</v>
      </c>
      <c r="K733" s="2">
        <v>4030</v>
      </c>
      <c r="L733">
        <v>2.7661069999999999</v>
      </c>
      <c r="M733" s="1">
        <v>12.07</v>
      </c>
      <c r="N733" s="1">
        <v>23.23</v>
      </c>
      <c r="O733" s="1">
        <v>35.299999999999997</v>
      </c>
    </row>
    <row r="734" spans="1:15" x14ac:dyDescent="0.2">
      <c r="A734" t="s">
        <v>698</v>
      </c>
      <c r="B734" t="s">
        <v>744</v>
      </c>
      <c r="C734" s="5">
        <v>43161101</v>
      </c>
      <c r="D734">
        <v>2020</v>
      </c>
      <c r="E734" s="3">
        <v>29.5</v>
      </c>
      <c r="F734" s="4">
        <v>8.5999999999999993E-2</v>
      </c>
      <c r="G734" s="3">
        <v>342.6</v>
      </c>
      <c r="H734" s="2">
        <v>11</v>
      </c>
      <c r="I734" s="2">
        <v>154</v>
      </c>
      <c r="J734" s="2">
        <v>52762</v>
      </c>
      <c r="K734" s="2">
        <v>1787</v>
      </c>
      <c r="L734">
        <v>27.305139</v>
      </c>
      <c r="M734" s="1">
        <v>47.21</v>
      </c>
      <c r="N734" s="1">
        <v>22.36</v>
      </c>
      <c r="O734" s="1">
        <v>69.58</v>
      </c>
    </row>
    <row r="735" spans="1:15" x14ac:dyDescent="0.2">
      <c r="A735" t="s">
        <v>698</v>
      </c>
      <c r="B735" t="s">
        <v>745</v>
      </c>
      <c r="C735" s="5">
        <v>42151104</v>
      </c>
      <c r="D735">
        <v>2020</v>
      </c>
      <c r="E735" s="3">
        <v>104.7</v>
      </c>
      <c r="F735" s="4">
        <v>0.161</v>
      </c>
      <c r="G735" s="3">
        <v>650</v>
      </c>
      <c r="H735" s="2">
        <v>3</v>
      </c>
      <c r="I735" s="2">
        <v>555</v>
      </c>
      <c r="J735" s="2">
        <v>360760</v>
      </c>
      <c r="K735" s="2">
        <v>3446</v>
      </c>
      <c r="L735">
        <v>43.249707999999998</v>
      </c>
      <c r="M735" s="1">
        <v>56.14</v>
      </c>
      <c r="N735" s="1">
        <v>17.27</v>
      </c>
      <c r="O735" s="1">
        <v>73.400000000000006</v>
      </c>
    </row>
    <row r="736" spans="1:15" x14ac:dyDescent="0.2">
      <c r="A736" t="s">
        <v>698</v>
      </c>
      <c r="B736" t="s">
        <v>746</v>
      </c>
      <c r="C736" s="5">
        <v>42151107</v>
      </c>
      <c r="D736">
        <v>2020</v>
      </c>
      <c r="E736" s="3">
        <v>48.6</v>
      </c>
      <c r="F736" s="4">
        <v>1.331</v>
      </c>
      <c r="G736" s="3">
        <v>36.5</v>
      </c>
      <c r="H736" s="2">
        <v>4</v>
      </c>
      <c r="I736" s="2">
        <v>1734</v>
      </c>
      <c r="J736" s="2">
        <v>63297</v>
      </c>
      <c r="K736" s="2">
        <v>1303</v>
      </c>
      <c r="L736">
        <v>3.0325549999999999</v>
      </c>
      <c r="M736" s="1">
        <v>6.15</v>
      </c>
      <c r="N736" s="1">
        <v>5.53</v>
      </c>
      <c r="O736" s="1">
        <v>11.68</v>
      </c>
    </row>
    <row r="737" spans="1:15" x14ac:dyDescent="0.2">
      <c r="A737" t="s">
        <v>698</v>
      </c>
      <c r="B737" t="s">
        <v>747</v>
      </c>
      <c r="C737" s="5">
        <v>42151108</v>
      </c>
      <c r="D737">
        <v>2020</v>
      </c>
      <c r="E737" s="3">
        <v>172.1</v>
      </c>
      <c r="F737" s="4">
        <v>2.5369999999999999</v>
      </c>
      <c r="G737" s="3">
        <v>67.900000000000006</v>
      </c>
      <c r="H737" s="2">
        <v>7</v>
      </c>
      <c r="I737" s="2">
        <v>8803</v>
      </c>
      <c r="J737" s="2">
        <v>597332</v>
      </c>
      <c r="K737" s="2">
        <v>3470</v>
      </c>
      <c r="L737">
        <v>0.13619100000000001</v>
      </c>
      <c r="M737" s="1">
        <v>6.81</v>
      </c>
      <c r="N737" s="1">
        <v>20.100000000000001</v>
      </c>
      <c r="O737" s="1">
        <v>26.91</v>
      </c>
    </row>
    <row r="738" spans="1:15" x14ac:dyDescent="0.2">
      <c r="A738" t="s">
        <v>698</v>
      </c>
      <c r="B738" t="s">
        <v>748</v>
      </c>
      <c r="C738" s="5">
        <v>42151111</v>
      </c>
      <c r="D738">
        <v>2020</v>
      </c>
      <c r="E738" s="3">
        <v>18.2</v>
      </c>
      <c r="F738" s="4">
        <v>0.151</v>
      </c>
      <c r="G738" s="3">
        <v>120.5</v>
      </c>
      <c r="H738" s="2">
        <v>14</v>
      </c>
      <c r="I738" s="2">
        <v>721</v>
      </c>
      <c r="J738" s="2">
        <v>86887</v>
      </c>
      <c r="K738" s="2">
        <v>4779</v>
      </c>
      <c r="L738">
        <v>6.4451150000000004</v>
      </c>
      <c r="M738" s="1">
        <v>26.1</v>
      </c>
      <c r="N738" s="1">
        <v>18.59</v>
      </c>
      <c r="O738" s="1">
        <v>44.69</v>
      </c>
    </row>
    <row r="739" spans="1:15" x14ac:dyDescent="0.2">
      <c r="A739" t="s">
        <v>698</v>
      </c>
      <c r="B739" t="s">
        <v>749</v>
      </c>
      <c r="C739" s="5">
        <v>43432103</v>
      </c>
      <c r="D739">
        <v>2020</v>
      </c>
      <c r="E739" s="3">
        <v>265.7</v>
      </c>
      <c r="F739" s="4">
        <v>3.5859999999999999</v>
      </c>
      <c r="G739" s="3">
        <v>74.099999999999994</v>
      </c>
      <c r="H739" s="2">
        <v>15</v>
      </c>
      <c r="I739" s="2">
        <v>3453</v>
      </c>
      <c r="J739" s="2">
        <v>255862</v>
      </c>
      <c r="K739" s="2">
        <v>963</v>
      </c>
      <c r="L739">
        <v>11.75212</v>
      </c>
      <c r="M739" s="1">
        <v>32.9</v>
      </c>
      <c r="N739" s="1">
        <v>20.74</v>
      </c>
      <c r="O739" s="1">
        <v>53.65</v>
      </c>
    </row>
    <row r="740" spans="1:15" x14ac:dyDescent="0.2">
      <c r="A740" t="s">
        <v>698</v>
      </c>
      <c r="B740" t="s">
        <v>750</v>
      </c>
      <c r="C740" s="5">
        <v>43432105</v>
      </c>
      <c r="D740">
        <v>2020</v>
      </c>
      <c r="E740" s="3">
        <v>152.4</v>
      </c>
      <c r="F740" s="4">
        <v>1.6519999999999999</v>
      </c>
      <c r="G740" s="3">
        <v>92.2</v>
      </c>
      <c r="H740" s="2">
        <v>33</v>
      </c>
      <c r="I740" s="2">
        <v>3815</v>
      </c>
      <c r="J740" s="2">
        <v>351850</v>
      </c>
      <c r="K740" s="2">
        <v>2309</v>
      </c>
      <c r="L740">
        <v>38.099162999999997</v>
      </c>
      <c r="M740" s="1">
        <v>63.2</v>
      </c>
      <c r="N740" s="1">
        <v>13.46</v>
      </c>
      <c r="O740" s="1">
        <v>76.66</v>
      </c>
    </row>
    <row r="741" spans="1:15" x14ac:dyDescent="0.2">
      <c r="A741" t="s">
        <v>698</v>
      </c>
      <c r="B741" t="s">
        <v>751</v>
      </c>
      <c r="C741" s="5">
        <v>42721102</v>
      </c>
      <c r="D741">
        <v>2020</v>
      </c>
      <c r="E741" s="3">
        <v>12.3</v>
      </c>
      <c r="F741" s="4">
        <v>0.193</v>
      </c>
      <c r="G741" s="3">
        <v>64.099999999999994</v>
      </c>
      <c r="H741" s="2">
        <v>4</v>
      </c>
      <c r="I741" s="2">
        <v>661</v>
      </c>
      <c r="J741" s="2">
        <v>42347</v>
      </c>
      <c r="K741" s="2">
        <v>3429</v>
      </c>
      <c r="L741">
        <v>6.1263920000000001</v>
      </c>
      <c r="M741" s="1">
        <v>18.12</v>
      </c>
      <c r="N741" s="1">
        <v>12.23</v>
      </c>
      <c r="O741" s="1">
        <v>30.35</v>
      </c>
    </row>
    <row r="742" spans="1:15" x14ac:dyDescent="0.2">
      <c r="A742" t="s">
        <v>698</v>
      </c>
      <c r="B742" t="s">
        <v>752</v>
      </c>
      <c r="C742" s="5">
        <v>42721103</v>
      </c>
      <c r="D742">
        <v>2020</v>
      </c>
      <c r="E742" s="3">
        <v>24.3</v>
      </c>
      <c r="F742" s="4">
        <v>5.8999999999999997E-2</v>
      </c>
      <c r="G742" s="3">
        <v>413.2</v>
      </c>
      <c r="H742" s="2">
        <v>3</v>
      </c>
      <c r="I742" s="2">
        <v>127</v>
      </c>
      <c r="J742" s="2">
        <v>52476</v>
      </c>
      <c r="K742" s="2">
        <v>2163</v>
      </c>
      <c r="L742">
        <v>12.784405</v>
      </c>
      <c r="M742" s="1">
        <v>25.57</v>
      </c>
      <c r="N742" s="1">
        <v>9.59</v>
      </c>
      <c r="O742" s="1">
        <v>35.159999999999997</v>
      </c>
    </row>
    <row r="743" spans="1:15" x14ac:dyDescent="0.2">
      <c r="A743" t="s">
        <v>698</v>
      </c>
      <c r="B743" t="s">
        <v>753</v>
      </c>
      <c r="C743" s="5">
        <v>42721104</v>
      </c>
      <c r="D743">
        <v>2020</v>
      </c>
      <c r="E743" s="3">
        <v>168.5</v>
      </c>
      <c r="F743" s="4">
        <v>1.875</v>
      </c>
      <c r="G743" s="3">
        <v>89.9</v>
      </c>
      <c r="H743" s="2">
        <v>16</v>
      </c>
      <c r="I743" s="2">
        <v>7411</v>
      </c>
      <c r="J743" s="2">
        <v>666168</v>
      </c>
      <c r="K743" s="2">
        <v>3953</v>
      </c>
      <c r="L743">
        <v>21.370999000000001</v>
      </c>
      <c r="M743" s="1">
        <v>59.4</v>
      </c>
      <c r="N743" s="1">
        <v>17.21</v>
      </c>
      <c r="O743" s="1">
        <v>76.61</v>
      </c>
    </row>
    <row r="744" spans="1:15" x14ac:dyDescent="0.2">
      <c r="A744" t="s">
        <v>698</v>
      </c>
      <c r="B744" t="s">
        <v>754</v>
      </c>
      <c r="C744" s="5">
        <v>42721105</v>
      </c>
      <c r="D744">
        <v>2020</v>
      </c>
      <c r="E744" s="3">
        <v>182.3</v>
      </c>
      <c r="F744" s="4">
        <v>1.6579999999999999</v>
      </c>
      <c r="G744" s="3">
        <v>110</v>
      </c>
      <c r="H744" s="2">
        <v>21</v>
      </c>
      <c r="I744" s="2">
        <v>3728</v>
      </c>
      <c r="J744" s="2">
        <v>410019</v>
      </c>
      <c r="K744" s="2">
        <v>2249</v>
      </c>
      <c r="L744">
        <v>14.749142000000001</v>
      </c>
      <c r="M744" s="1">
        <v>62.4</v>
      </c>
      <c r="N744" s="1">
        <v>10.69</v>
      </c>
      <c r="O744" s="1">
        <v>73.09</v>
      </c>
    </row>
    <row r="745" spans="1:15" x14ac:dyDescent="0.2">
      <c r="A745" t="s">
        <v>698</v>
      </c>
      <c r="B745" t="s">
        <v>755</v>
      </c>
      <c r="C745" s="5">
        <v>42721106</v>
      </c>
      <c r="D745">
        <v>2020</v>
      </c>
      <c r="E745" s="3">
        <v>11.6</v>
      </c>
      <c r="F745" s="4">
        <v>0.13300000000000001</v>
      </c>
      <c r="G745" s="3">
        <v>87.2</v>
      </c>
      <c r="H745" s="2">
        <v>4</v>
      </c>
      <c r="I745" s="2">
        <v>423</v>
      </c>
      <c r="J745" s="2">
        <v>36873</v>
      </c>
      <c r="K745" s="2">
        <v>3174</v>
      </c>
      <c r="L745">
        <v>1.297836</v>
      </c>
      <c r="M745" s="1">
        <v>11.11</v>
      </c>
      <c r="N745" s="1">
        <v>11.17</v>
      </c>
      <c r="O745" s="1">
        <v>22.29</v>
      </c>
    </row>
    <row r="746" spans="1:15" x14ac:dyDescent="0.2">
      <c r="A746" t="s">
        <v>698</v>
      </c>
      <c r="B746" t="s">
        <v>756</v>
      </c>
      <c r="C746" s="5">
        <v>42721107</v>
      </c>
      <c r="D746">
        <v>2020</v>
      </c>
      <c r="E746" s="3">
        <v>5</v>
      </c>
      <c r="F746" s="4">
        <v>5.7000000000000002E-2</v>
      </c>
      <c r="G746" s="3">
        <v>87.5</v>
      </c>
      <c r="H746" s="2">
        <v>7</v>
      </c>
      <c r="I746" s="2">
        <v>97</v>
      </c>
      <c r="J746" s="2">
        <v>8486</v>
      </c>
      <c r="K746" s="2">
        <v>1699</v>
      </c>
      <c r="L746">
        <v>4.742343</v>
      </c>
      <c r="M746" s="1">
        <v>51.97</v>
      </c>
      <c r="N746" s="1">
        <v>7.13</v>
      </c>
      <c r="O746" s="1">
        <v>59.1</v>
      </c>
    </row>
    <row r="747" spans="1:15" x14ac:dyDescent="0.2">
      <c r="A747" t="s">
        <v>698</v>
      </c>
      <c r="B747" t="s">
        <v>757</v>
      </c>
      <c r="C747" s="5">
        <v>43501103</v>
      </c>
      <c r="D747">
        <v>2020</v>
      </c>
      <c r="E747" s="3">
        <v>1.9</v>
      </c>
      <c r="F747" s="4">
        <v>1.7999999999999999E-2</v>
      </c>
      <c r="G747" s="3">
        <v>109</v>
      </c>
      <c r="H747" s="2">
        <v>1</v>
      </c>
      <c r="I747" s="2">
        <v>26</v>
      </c>
      <c r="J747" s="2">
        <v>2834</v>
      </c>
      <c r="K747" s="2">
        <v>1456</v>
      </c>
      <c r="L747">
        <v>2.299928</v>
      </c>
      <c r="M747" s="1">
        <v>11.24</v>
      </c>
      <c r="N747" s="1">
        <v>13.08</v>
      </c>
      <c r="O747" s="1">
        <v>24.33</v>
      </c>
    </row>
    <row r="748" spans="1:15" x14ac:dyDescent="0.2">
      <c r="A748" t="s">
        <v>758</v>
      </c>
      <c r="B748" t="s">
        <v>759</v>
      </c>
      <c r="C748" s="5">
        <v>153662102</v>
      </c>
      <c r="D748">
        <v>2020</v>
      </c>
      <c r="E748" s="3">
        <v>304.60000000000002</v>
      </c>
      <c r="F748" s="4">
        <v>2.653</v>
      </c>
      <c r="G748" s="3">
        <v>114.8</v>
      </c>
      <c r="H748" s="2">
        <v>62</v>
      </c>
      <c r="I748" s="2">
        <v>12007</v>
      </c>
      <c r="J748" s="2">
        <v>1378587</v>
      </c>
      <c r="K748" s="2">
        <v>4526</v>
      </c>
      <c r="L748">
        <v>339.46271000000002</v>
      </c>
      <c r="M748" s="1">
        <v>345.62</v>
      </c>
      <c r="N748" s="1">
        <v>5.56</v>
      </c>
      <c r="O748" s="1">
        <v>351.18</v>
      </c>
    </row>
    <row r="749" spans="1:15" x14ac:dyDescent="0.2">
      <c r="A749" t="s">
        <v>758</v>
      </c>
      <c r="B749" t="s">
        <v>760</v>
      </c>
      <c r="C749" s="5">
        <v>14592105</v>
      </c>
      <c r="D749">
        <v>2020</v>
      </c>
      <c r="E749" s="3">
        <v>78.3</v>
      </c>
      <c r="F749" s="4">
        <v>1.389</v>
      </c>
      <c r="G749" s="3">
        <v>56.3</v>
      </c>
      <c r="H749" s="2">
        <v>18</v>
      </c>
      <c r="I749" s="2">
        <v>3980</v>
      </c>
      <c r="J749" s="2">
        <v>224268</v>
      </c>
      <c r="K749" s="2">
        <v>2865</v>
      </c>
      <c r="L749">
        <v>11.387237000000001</v>
      </c>
      <c r="M749" s="1">
        <v>88</v>
      </c>
      <c r="N749" s="1">
        <v>27.45</v>
      </c>
      <c r="O749" s="1">
        <v>115.45</v>
      </c>
    </row>
    <row r="750" spans="1:15" x14ac:dyDescent="0.2">
      <c r="A750" t="s">
        <v>758</v>
      </c>
      <c r="B750" t="s">
        <v>761</v>
      </c>
      <c r="C750" s="5">
        <v>162211101</v>
      </c>
      <c r="D750">
        <v>2020</v>
      </c>
      <c r="E750" s="3">
        <v>237.6</v>
      </c>
      <c r="F750" s="4">
        <v>1.73</v>
      </c>
      <c r="G750" s="3">
        <v>137.30000000000001</v>
      </c>
      <c r="H750" s="2">
        <v>24</v>
      </c>
      <c r="I750" s="2">
        <v>6052</v>
      </c>
      <c r="J750" s="2">
        <v>831197</v>
      </c>
      <c r="K750" s="2">
        <v>3498</v>
      </c>
      <c r="L750">
        <v>229.10516000000001</v>
      </c>
      <c r="M750" s="1">
        <v>243.33</v>
      </c>
      <c r="N750" s="1">
        <v>12.23</v>
      </c>
      <c r="O750" s="1">
        <v>255.56</v>
      </c>
    </row>
    <row r="751" spans="1:15" x14ac:dyDescent="0.2">
      <c r="A751" t="s">
        <v>758</v>
      </c>
      <c r="B751" t="s">
        <v>762</v>
      </c>
      <c r="C751" s="5">
        <v>163341101</v>
      </c>
      <c r="D751">
        <v>2020</v>
      </c>
      <c r="E751" s="3">
        <v>267.60000000000002</v>
      </c>
      <c r="F751" s="4">
        <v>1.724</v>
      </c>
      <c r="G751" s="3">
        <v>155.19999999999999</v>
      </c>
      <c r="H751" s="2">
        <v>9</v>
      </c>
      <c r="I751" s="2">
        <v>2984</v>
      </c>
      <c r="J751" s="2">
        <v>463262</v>
      </c>
      <c r="K751" s="2">
        <v>1731</v>
      </c>
      <c r="L751">
        <v>27.357106999999999</v>
      </c>
      <c r="M751" s="1">
        <v>40.68</v>
      </c>
      <c r="N751" s="1">
        <v>5.7</v>
      </c>
      <c r="O751" s="1">
        <v>46.38</v>
      </c>
    </row>
    <row r="752" spans="1:15" x14ac:dyDescent="0.2">
      <c r="A752" t="s">
        <v>758</v>
      </c>
      <c r="B752" t="s">
        <v>763</v>
      </c>
      <c r="C752" s="5">
        <v>163341103</v>
      </c>
      <c r="D752">
        <v>2020</v>
      </c>
      <c r="E752" s="3">
        <v>93.6</v>
      </c>
      <c r="F752" s="4">
        <v>1.077</v>
      </c>
      <c r="G752" s="3">
        <v>86.9</v>
      </c>
      <c r="H752" s="2">
        <v>18</v>
      </c>
      <c r="I752" s="2">
        <v>1632</v>
      </c>
      <c r="J752" s="2">
        <v>141890</v>
      </c>
      <c r="K752" s="2">
        <v>1516</v>
      </c>
      <c r="L752">
        <v>55.853265</v>
      </c>
      <c r="M752" s="1">
        <v>112.91</v>
      </c>
      <c r="N752" s="1">
        <v>4.37</v>
      </c>
      <c r="O752" s="1">
        <v>117.27</v>
      </c>
    </row>
    <row r="753" spans="1:15" x14ac:dyDescent="0.2">
      <c r="A753" t="s">
        <v>758</v>
      </c>
      <c r="B753" t="s">
        <v>764</v>
      </c>
      <c r="C753" s="5">
        <v>162991101</v>
      </c>
      <c r="D753">
        <v>2020</v>
      </c>
      <c r="E753" s="3">
        <v>91.7</v>
      </c>
      <c r="F753" s="4">
        <v>0.51300000000000001</v>
      </c>
      <c r="G753" s="3">
        <v>178.7</v>
      </c>
      <c r="H753" s="2">
        <v>19</v>
      </c>
      <c r="I753" s="2">
        <v>1077</v>
      </c>
      <c r="J753" s="2">
        <v>192461</v>
      </c>
      <c r="K753" s="2">
        <v>2098</v>
      </c>
      <c r="L753">
        <v>121.94385</v>
      </c>
      <c r="M753" s="1">
        <v>186.56</v>
      </c>
      <c r="N753" s="1">
        <v>5.51</v>
      </c>
      <c r="O753" s="1">
        <v>192.07</v>
      </c>
    </row>
    <row r="754" spans="1:15" x14ac:dyDescent="0.2">
      <c r="A754" t="s">
        <v>758</v>
      </c>
      <c r="B754" t="s">
        <v>765</v>
      </c>
      <c r="C754" s="5">
        <v>162991102</v>
      </c>
      <c r="D754">
        <v>2020</v>
      </c>
      <c r="E754" s="3">
        <v>44.2</v>
      </c>
      <c r="F754" s="4">
        <v>0.504</v>
      </c>
      <c r="G754" s="3">
        <v>87.7</v>
      </c>
      <c r="H754" s="2">
        <v>7</v>
      </c>
      <c r="I754" s="2">
        <v>1131</v>
      </c>
      <c r="J754" s="2">
        <v>99228</v>
      </c>
      <c r="K754" s="2">
        <v>2244</v>
      </c>
      <c r="L754">
        <v>49.999675000000003</v>
      </c>
      <c r="M754" s="1">
        <v>64.17</v>
      </c>
      <c r="N754" s="1">
        <v>13.76</v>
      </c>
      <c r="O754" s="1">
        <v>77.930000000000007</v>
      </c>
    </row>
    <row r="755" spans="1:15" x14ac:dyDescent="0.2">
      <c r="A755" t="s">
        <v>758</v>
      </c>
      <c r="B755" t="s">
        <v>766</v>
      </c>
      <c r="C755" s="5">
        <v>162991103</v>
      </c>
      <c r="D755">
        <v>2020</v>
      </c>
      <c r="E755" s="3">
        <v>72.099999999999994</v>
      </c>
      <c r="F755" s="4">
        <v>0.39</v>
      </c>
      <c r="G755" s="3">
        <v>185</v>
      </c>
      <c r="H755" s="2">
        <v>4</v>
      </c>
      <c r="I755" s="2">
        <v>820</v>
      </c>
      <c r="J755" s="2">
        <v>151709</v>
      </c>
      <c r="K755" s="2">
        <v>2105</v>
      </c>
      <c r="L755">
        <v>20.600148999999998</v>
      </c>
      <c r="M755" s="1">
        <v>79.87</v>
      </c>
      <c r="N755" s="1">
        <v>0.19</v>
      </c>
      <c r="O755" s="1">
        <v>80.06</v>
      </c>
    </row>
    <row r="756" spans="1:15" x14ac:dyDescent="0.2">
      <c r="A756" t="s">
        <v>758</v>
      </c>
      <c r="B756" t="s">
        <v>767</v>
      </c>
      <c r="C756" s="5">
        <v>152261105</v>
      </c>
      <c r="D756">
        <v>2020</v>
      </c>
      <c r="E756" s="3">
        <v>18.5</v>
      </c>
      <c r="F756" s="4">
        <v>0.14599999999999999</v>
      </c>
      <c r="G756" s="3">
        <v>126.2</v>
      </c>
      <c r="H756" s="2">
        <v>9</v>
      </c>
      <c r="I756" s="2">
        <v>370</v>
      </c>
      <c r="J756" s="2">
        <v>46704</v>
      </c>
      <c r="K756" s="2">
        <v>2526</v>
      </c>
      <c r="L756">
        <v>127.09712</v>
      </c>
      <c r="M756" s="1">
        <v>133.47</v>
      </c>
      <c r="N756" s="1">
        <v>7.42</v>
      </c>
      <c r="O756" s="1">
        <v>140.88999999999999</v>
      </c>
    </row>
    <row r="757" spans="1:15" x14ac:dyDescent="0.2">
      <c r="A757" t="s">
        <v>758</v>
      </c>
      <c r="B757" t="s">
        <v>768</v>
      </c>
      <c r="C757" s="5">
        <v>162161101</v>
      </c>
      <c r="D757">
        <v>2020</v>
      </c>
      <c r="E757" s="3">
        <v>119.6</v>
      </c>
      <c r="F757" s="4">
        <v>1.1950000000000001</v>
      </c>
      <c r="G757" s="3">
        <v>100</v>
      </c>
      <c r="H757" s="2">
        <v>6</v>
      </c>
      <c r="I757" s="2">
        <v>2290</v>
      </c>
      <c r="J757" s="2">
        <v>229074</v>
      </c>
      <c r="K757" s="2">
        <v>1916</v>
      </c>
      <c r="L757">
        <v>81.650486000000001</v>
      </c>
      <c r="M757" s="1">
        <v>85.05</v>
      </c>
      <c r="N757" s="1">
        <v>5.0599999999999996</v>
      </c>
      <c r="O757" s="1">
        <v>90.11</v>
      </c>
    </row>
    <row r="758" spans="1:15" x14ac:dyDescent="0.2">
      <c r="A758" t="s">
        <v>758</v>
      </c>
      <c r="B758" t="s">
        <v>769</v>
      </c>
      <c r="C758" s="5">
        <v>162161102</v>
      </c>
      <c r="D758">
        <v>2020</v>
      </c>
      <c r="E758" s="3">
        <v>34.6</v>
      </c>
      <c r="F758" s="4">
        <v>0.34599999999999997</v>
      </c>
      <c r="G758" s="3">
        <v>100</v>
      </c>
      <c r="H758" s="2">
        <v>4</v>
      </c>
      <c r="I758" s="2">
        <v>235</v>
      </c>
      <c r="J758" s="2">
        <v>23508</v>
      </c>
      <c r="K758" s="2">
        <v>679</v>
      </c>
      <c r="L758">
        <v>17.062004000000002</v>
      </c>
      <c r="M758" s="1">
        <v>19.22</v>
      </c>
      <c r="N758" s="1">
        <v>5.92</v>
      </c>
      <c r="O758" s="1">
        <v>25.14</v>
      </c>
    </row>
    <row r="759" spans="1:15" x14ac:dyDescent="0.2">
      <c r="A759" t="s">
        <v>758</v>
      </c>
      <c r="B759" t="s">
        <v>770</v>
      </c>
      <c r="C759" s="5">
        <v>163451701</v>
      </c>
      <c r="D759">
        <v>2020</v>
      </c>
      <c r="E759" s="3">
        <v>21.4</v>
      </c>
      <c r="F759" s="4">
        <v>0.158</v>
      </c>
      <c r="G759" s="3">
        <v>135.69999999999999</v>
      </c>
      <c r="H759" s="2">
        <v>6</v>
      </c>
      <c r="I759" s="2">
        <v>312</v>
      </c>
      <c r="J759" s="2">
        <v>42325</v>
      </c>
      <c r="K759" s="2">
        <v>1974</v>
      </c>
      <c r="L759">
        <v>70.909858</v>
      </c>
      <c r="M759" s="1">
        <v>70.52</v>
      </c>
      <c r="N759" s="1">
        <v>9.7899999999999991</v>
      </c>
      <c r="O759" s="1">
        <v>80.3</v>
      </c>
    </row>
    <row r="760" spans="1:15" x14ac:dyDescent="0.2">
      <c r="A760" t="s">
        <v>758</v>
      </c>
      <c r="B760" t="s">
        <v>771</v>
      </c>
      <c r="C760" s="5">
        <v>163451702</v>
      </c>
      <c r="D760">
        <v>2020</v>
      </c>
      <c r="E760" s="3">
        <v>221.5</v>
      </c>
      <c r="F760" s="4">
        <v>2.4969999999999999</v>
      </c>
      <c r="G760" s="3">
        <v>88.7</v>
      </c>
      <c r="H760" s="2">
        <v>24</v>
      </c>
      <c r="I760" s="2">
        <v>10442</v>
      </c>
      <c r="J760" s="2">
        <v>926078</v>
      </c>
      <c r="K760" s="2">
        <v>4181</v>
      </c>
      <c r="L760">
        <v>239.05571</v>
      </c>
      <c r="M760" s="1">
        <v>249.22</v>
      </c>
      <c r="N760" s="1">
        <v>18.62</v>
      </c>
      <c r="O760" s="1">
        <v>267.83</v>
      </c>
    </row>
    <row r="761" spans="1:15" x14ac:dyDescent="0.2">
      <c r="A761" t="s">
        <v>758</v>
      </c>
      <c r="B761" t="s">
        <v>772</v>
      </c>
      <c r="C761" s="5">
        <v>163881101</v>
      </c>
      <c r="D761">
        <v>2020</v>
      </c>
      <c r="E761" s="3">
        <v>174.7</v>
      </c>
      <c r="F761" s="4">
        <v>1.052</v>
      </c>
      <c r="G761" s="3">
        <v>166.1</v>
      </c>
      <c r="H761" s="2">
        <v>6</v>
      </c>
      <c r="I761" s="2">
        <v>895</v>
      </c>
      <c r="J761" s="2">
        <v>148640</v>
      </c>
      <c r="K761" s="2">
        <v>851</v>
      </c>
      <c r="L761">
        <v>15.678492</v>
      </c>
      <c r="M761" s="1">
        <v>28.78</v>
      </c>
      <c r="N761" s="1">
        <v>12.19</v>
      </c>
      <c r="O761" s="1">
        <v>40.97</v>
      </c>
    </row>
    <row r="762" spans="1:15" x14ac:dyDescent="0.2">
      <c r="A762" t="s">
        <v>758</v>
      </c>
      <c r="B762" t="s">
        <v>773</v>
      </c>
      <c r="C762" s="5">
        <v>163011101</v>
      </c>
      <c r="D762">
        <v>2020</v>
      </c>
      <c r="E762" s="3">
        <v>106.1</v>
      </c>
      <c r="F762" s="4">
        <v>1.6279999999999999</v>
      </c>
      <c r="G762" s="3">
        <v>65.099999999999994</v>
      </c>
      <c r="H762" s="2">
        <v>8</v>
      </c>
      <c r="I762" s="2">
        <v>3777</v>
      </c>
      <c r="J762" s="2">
        <v>246069</v>
      </c>
      <c r="K762" s="2">
        <v>2320</v>
      </c>
      <c r="L762">
        <v>71.659113000000005</v>
      </c>
      <c r="M762" s="1">
        <v>82.71</v>
      </c>
      <c r="N762" s="1">
        <v>10.46</v>
      </c>
      <c r="O762" s="1">
        <v>93.18</v>
      </c>
    </row>
    <row r="763" spans="1:15" x14ac:dyDescent="0.2">
      <c r="A763" t="s">
        <v>758</v>
      </c>
      <c r="B763" t="s">
        <v>774</v>
      </c>
      <c r="C763" s="5">
        <v>163231101</v>
      </c>
      <c r="D763">
        <v>2020</v>
      </c>
      <c r="E763" s="3">
        <v>187.7</v>
      </c>
      <c r="F763" s="4">
        <v>1.149</v>
      </c>
      <c r="G763" s="3">
        <v>163.30000000000001</v>
      </c>
      <c r="H763" s="2">
        <v>11</v>
      </c>
      <c r="I763" s="2">
        <v>1485</v>
      </c>
      <c r="J763" s="2">
        <v>242497</v>
      </c>
      <c r="K763" s="2">
        <v>1292</v>
      </c>
      <c r="L763">
        <v>66.031550999999993</v>
      </c>
      <c r="M763" s="1">
        <v>90.22</v>
      </c>
      <c r="N763" s="1">
        <v>6.03</v>
      </c>
      <c r="O763" s="1">
        <v>96.25</v>
      </c>
    </row>
    <row r="764" spans="1:15" x14ac:dyDescent="0.2">
      <c r="A764" t="s">
        <v>758</v>
      </c>
      <c r="B764" t="s">
        <v>775</v>
      </c>
      <c r="C764" s="5">
        <v>163541101</v>
      </c>
      <c r="D764">
        <v>2020</v>
      </c>
      <c r="E764" s="3">
        <v>156.9</v>
      </c>
      <c r="F764" s="4">
        <v>2.1640000000000001</v>
      </c>
      <c r="G764" s="3">
        <v>72.5</v>
      </c>
      <c r="H764" s="2">
        <v>11</v>
      </c>
      <c r="I764" s="2">
        <v>3806</v>
      </c>
      <c r="J764" s="2">
        <v>275906</v>
      </c>
      <c r="K764" s="2">
        <v>1759</v>
      </c>
      <c r="L764">
        <v>94.339269999999999</v>
      </c>
      <c r="M764" s="1">
        <v>116.29</v>
      </c>
      <c r="N764" s="1">
        <v>5.53</v>
      </c>
      <c r="O764" s="1">
        <v>121.82</v>
      </c>
    </row>
    <row r="765" spans="1:15" x14ac:dyDescent="0.2">
      <c r="A765" t="s">
        <v>758</v>
      </c>
      <c r="B765" t="s">
        <v>776</v>
      </c>
      <c r="C765" s="5">
        <v>163541102</v>
      </c>
      <c r="D765">
        <v>2020</v>
      </c>
      <c r="E765" s="3">
        <v>109.7</v>
      </c>
      <c r="F765" s="4">
        <v>1.93</v>
      </c>
      <c r="G765" s="3">
        <v>56.8</v>
      </c>
      <c r="H765" s="2">
        <v>14</v>
      </c>
      <c r="I765" s="2">
        <v>2144</v>
      </c>
      <c r="J765" s="2">
        <v>121882</v>
      </c>
      <c r="K765" s="2">
        <v>1111</v>
      </c>
      <c r="L765">
        <v>61.811461999999999</v>
      </c>
      <c r="M765" s="1">
        <v>98.97</v>
      </c>
      <c r="N765" s="1">
        <v>5.34</v>
      </c>
      <c r="O765" s="1">
        <v>104.31</v>
      </c>
    </row>
    <row r="766" spans="1:15" x14ac:dyDescent="0.2">
      <c r="A766" t="s">
        <v>758</v>
      </c>
      <c r="B766" t="s">
        <v>777</v>
      </c>
      <c r="C766" s="5">
        <v>163751102</v>
      </c>
      <c r="D766">
        <v>2020</v>
      </c>
      <c r="E766" s="3">
        <v>74.5</v>
      </c>
      <c r="F766" s="4">
        <v>0.47399999999999998</v>
      </c>
      <c r="G766" s="3">
        <v>157.19999999999999</v>
      </c>
      <c r="H766" s="2">
        <v>20</v>
      </c>
      <c r="I766" s="2">
        <v>2090</v>
      </c>
      <c r="J766" s="2">
        <v>328519</v>
      </c>
      <c r="K766" s="2">
        <v>4408</v>
      </c>
      <c r="L766">
        <v>176.75982999999999</v>
      </c>
      <c r="M766" s="1">
        <v>175.84</v>
      </c>
      <c r="N766" s="1">
        <v>13.39</v>
      </c>
      <c r="O766" s="1">
        <v>189.23</v>
      </c>
    </row>
    <row r="767" spans="1:15" x14ac:dyDescent="0.2">
      <c r="A767" t="s">
        <v>758</v>
      </c>
      <c r="B767" t="s">
        <v>778</v>
      </c>
      <c r="C767" s="5">
        <v>163692101</v>
      </c>
      <c r="D767">
        <v>2020</v>
      </c>
      <c r="E767" s="3">
        <v>557.9</v>
      </c>
      <c r="F767" s="4">
        <v>0.94699999999999995</v>
      </c>
      <c r="G767" s="3">
        <v>589.4</v>
      </c>
      <c r="H767" s="2">
        <v>4</v>
      </c>
      <c r="I767" s="2">
        <v>372</v>
      </c>
      <c r="J767" s="2">
        <v>219273</v>
      </c>
      <c r="K767" s="2">
        <v>393</v>
      </c>
      <c r="L767">
        <v>18.439547000000001</v>
      </c>
      <c r="M767" s="1">
        <v>21.93</v>
      </c>
      <c r="N767" s="1">
        <v>22.57</v>
      </c>
      <c r="O767" s="1">
        <v>44.5</v>
      </c>
    </row>
    <row r="768" spans="1:15" x14ac:dyDescent="0.2">
      <c r="A768" t="s">
        <v>758</v>
      </c>
      <c r="B768" t="s">
        <v>779</v>
      </c>
      <c r="C768" s="5">
        <v>163692102</v>
      </c>
      <c r="D768">
        <v>2020</v>
      </c>
      <c r="E768" s="3">
        <v>228.5</v>
      </c>
      <c r="F768" s="4">
        <v>2.1459999999999999</v>
      </c>
      <c r="G768" s="3">
        <v>106.5</v>
      </c>
      <c r="H768" s="2">
        <v>15</v>
      </c>
      <c r="I768" s="2">
        <v>4310</v>
      </c>
      <c r="J768" s="2">
        <v>458853</v>
      </c>
      <c r="K768" s="2">
        <v>2008</v>
      </c>
      <c r="L768">
        <v>52.270581999999997</v>
      </c>
      <c r="M768" s="1">
        <v>51.82</v>
      </c>
      <c r="N768" s="1">
        <v>17.71</v>
      </c>
      <c r="O768" s="1">
        <v>69.53</v>
      </c>
    </row>
    <row r="769" spans="1:15" x14ac:dyDescent="0.2">
      <c r="A769" t="s">
        <v>758</v>
      </c>
      <c r="B769" t="s">
        <v>780</v>
      </c>
      <c r="C769" s="5">
        <v>162821701</v>
      </c>
      <c r="D769">
        <v>2020</v>
      </c>
      <c r="E769" s="3">
        <v>131.4</v>
      </c>
      <c r="F769" s="4">
        <v>0.94299999999999995</v>
      </c>
      <c r="G769" s="3">
        <v>139.4</v>
      </c>
      <c r="H769" s="2">
        <v>7</v>
      </c>
      <c r="I769" s="2">
        <v>1743</v>
      </c>
      <c r="J769" s="2">
        <v>242925</v>
      </c>
      <c r="K769" s="2">
        <v>1849</v>
      </c>
      <c r="L769">
        <v>45.423279999999998</v>
      </c>
      <c r="M769" s="1">
        <v>45.29</v>
      </c>
      <c r="N769" s="1">
        <v>14.58</v>
      </c>
      <c r="O769" s="1">
        <v>59.88</v>
      </c>
    </row>
    <row r="770" spans="1:15" x14ac:dyDescent="0.2">
      <c r="A770" t="s">
        <v>758</v>
      </c>
      <c r="B770" t="s">
        <v>781</v>
      </c>
      <c r="C770" s="5">
        <v>161380201</v>
      </c>
      <c r="D770">
        <v>2020</v>
      </c>
      <c r="E770" s="3">
        <v>14.4</v>
      </c>
      <c r="F770" s="4">
        <v>7.0999999999999994E-2</v>
      </c>
      <c r="G770" s="3">
        <v>202</v>
      </c>
      <c r="H770" s="2">
        <v>1</v>
      </c>
      <c r="I770" s="2">
        <v>1</v>
      </c>
      <c r="J770" s="2">
        <v>202</v>
      </c>
      <c r="K770" s="2">
        <v>14</v>
      </c>
      <c r="L770">
        <v>3.743115</v>
      </c>
      <c r="M770" s="1">
        <v>3.76</v>
      </c>
      <c r="N770" s="1">
        <v>0</v>
      </c>
      <c r="O770" s="1">
        <v>3.76</v>
      </c>
    </row>
    <row r="771" spans="1:15" x14ac:dyDescent="0.2">
      <c r="A771" t="s">
        <v>758</v>
      </c>
      <c r="B771" t="s">
        <v>782</v>
      </c>
      <c r="C771" s="5">
        <v>163201101</v>
      </c>
      <c r="D771">
        <v>2020</v>
      </c>
      <c r="E771" s="3">
        <v>114.5</v>
      </c>
      <c r="F771" s="4">
        <v>1.345</v>
      </c>
      <c r="G771" s="3">
        <v>85.1</v>
      </c>
      <c r="H771" s="2">
        <v>11</v>
      </c>
      <c r="I771" s="2">
        <v>2398</v>
      </c>
      <c r="J771" s="2">
        <v>204159</v>
      </c>
      <c r="K771" s="2">
        <v>1783</v>
      </c>
      <c r="L771">
        <v>63.289287999999999</v>
      </c>
      <c r="M771" s="1">
        <v>62.99</v>
      </c>
      <c r="N771" s="1">
        <v>5.44</v>
      </c>
      <c r="O771" s="1">
        <v>68.430000000000007</v>
      </c>
    </row>
    <row r="772" spans="1:15" x14ac:dyDescent="0.2">
      <c r="A772" t="s">
        <v>758</v>
      </c>
      <c r="B772" t="s">
        <v>783</v>
      </c>
      <c r="C772" s="5">
        <v>163201102</v>
      </c>
      <c r="D772">
        <v>2020</v>
      </c>
      <c r="E772" s="3">
        <v>284.8</v>
      </c>
      <c r="F772" s="4">
        <v>2.698</v>
      </c>
      <c r="G772" s="3">
        <v>105.5</v>
      </c>
      <c r="H772" s="2">
        <v>20</v>
      </c>
      <c r="I772" s="2">
        <v>8087</v>
      </c>
      <c r="J772" s="2">
        <v>853470</v>
      </c>
      <c r="K772" s="2">
        <v>2997</v>
      </c>
      <c r="L772">
        <v>255.27155999999999</v>
      </c>
      <c r="M772" s="1">
        <v>253.33</v>
      </c>
      <c r="N772" s="1">
        <v>2.56</v>
      </c>
      <c r="O772" s="1">
        <v>255.89</v>
      </c>
    </row>
    <row r="773" spans="1:15" x14ac:dyDescent="0.2">
      <c r="A773" t="s">
        <v>784</v>
      </c>
      <c r="B773" t="s">
        <v>785</v>
      </c>
      <c r="C773" s="5">
        <v>252192101</v>
      </c>
      <c r="D773">
        <v>2020</v>
      </c>
      <c r="E773" s="3">
        <v>231.3</v>
      </c>
      <c r="F773" s="4">
        <v>1.4530000000000001</v>
      </c>
      <c r="G773" s="3">
        <v>159.1</v>
      </c>
      <c r="H773" s="2">
        <v>12</v>
      </c>
      <c r="I773" s="2">
        <v>1811</v>
      </c>
      <c r="J773" s="2">
        <v>288207</v>
      </c>
      <c r="K773" s="2">
        <v>1246</v>
      </c>
      <c r="L773">
        <v>105.05712</v>
      </c>
      <c r="M773" s="1">
        <v>166.62</v>
      </c>
      <c r="N773" s="1">
        <v>0.47</v>
      </c>
      <c r="O773" s="1">
        <v>167.09</v>
      </c>
    </row>
    <row r="774" spans="1:15" x14ac:dyDescent="0.2">
      <c r="A774" t="s">
        <v>784</v>
      </c>
      <c r="B774" t="s">
        <v>786</v>
      </c>
      <c r="C774" s="5">
        <v>252192105</v>
      </c>
      <c r="D774">
        <v>2020</v>
      </c>
      <c r="E774" s="3">
        <v>255.2</v>
      </c>
      <c r="F774" s="4">
        <v>2.1459999999999999</v>
      </c>
      <c r="G774" s="3">
        <v>118.9</v>
      </c>
      <c r="H774" s="2">
        <v>11</v>
      </c>
      <c r="I774" s="2">
        <v>2753</v>
      </c>
      <c r="J774" s="2">
        <v>327364</v>
      </c>
      <c r="K774" s="2">
        <v>1283</v>
      </c>
      <c r="L774">
        <v>133.36768000000001</v>
      </c>
      <c r="M774" s="1">
        <v>130.96</v>
      </c>
      <c r="N774" s="1">
        <v>1.79</v>
      </c>
      <c r="O774" s="1">
        <v>132.74</v>
      </c>
    </row>
    <row r="775" spans="1:15" x14ac:dyDescent="0.2">
      <c r="A775" t="s">
        <v>784</v>
      </c>
      <c r="B775" t="s">
        <v>787</v>
      </c>
      <c r="C775" s="5">
        <v>163341102</v>
      </c>
      <c r="D775">
        <v>2020</v>
      </c>
      <c r="E775" s="3">
        <v>280.5</v>
      </c>
      <c r="F775" s="4">
        <v>1.5</v>
      </c>
      <c r="G775" s="3">
        <v>187</v>
      </c>
      <c r="H775" s="2">
        <v>2</v>
      </c>
      <c r="I775" s="2">
        <v>3</v>
      </c>
      <c r="J775" s="2">
        <v>561</v>
      </c>
      <c r="K775" s="2">
        <v>2</v>
      </c>
      <c r="L775">
        <v>0.927589</v>
      </c>
      <c r="M775" s="1">
        <v>2.1</v>
      </c>
      <c r="N775" s="1">
        <v>0.02</v>
      </c>
      <c r="O775" s="1">
        <v>2.12</v>
      </c>
    </row>
    <row r="776" spans="1:15" x14ac:dyDescent="0.2">
      <c r="A776" t="s">
        <v>784</v>
      </c>
      <c r="B776" t="s">
        <v>788</v>
      </c>
      <c r="C776" s="5">
        <v>254432102</v>
      </c>
      <c r="D776">
        <v>2020</v>
      </c>
      <c r="E776" s="3">
        <v>162.30000000000001</v>
      </c>
      <c r="F776" s="4">
        <v>1.4570000000000001</v>
      </c>
      <c r="G776" s="3">
        <v>111.4</v>
      </c>
      <c r="H776" s="2">
        <v>7</v>
      </c>
      <c r="I776" s="2">
        <v>1946</v>
      </c>
      <c r="J776" s="2">
        <v>216799</v>
      </c>
      <c r="K776" s="2">
        <v>1336</v>
      </c>
      <c r="L776">
        <v>69.926716999999996</v>
      </c>
      <c r="M776" s="1">
        <v>68.94</v>
      </c>
      <c r="N776" s="1">
        <v>2.27</v>
      </c>
      <c r="O776" s="1">
        <v>71.2</v>
      </c>
    </row>
    <row r="777" spans="1:15" x14ac:dyDescent="0.2">
      <c r="A777" t="s">
        <v>784</v>
      </c>
      <c r="B777" t="s">
        <v>789</v>
      </c>
      <c r="C777" s="5">
        <v>254432103</v>
      </c>
      <c r="D777">
        <v>2020</v>
      </c>
      <c r="E777" s="3">
        <v>83</v>
      </c>
      <c r="F777" s="4">
        <v>0.38200000000000001</v>
      </c>
      <c r="G777" s="3">
        <v>217</v>
      </c>
      <c r="H777" s="2">
        <v>10</v>
      </c>
      <c r="I777" s="2">
        <v>777</v>
      </c>
      <c r="J777" s="2">
        <v>168571</v>
      </c>
      <c r="K777" s="2">
        <v>2032</v>
      </c>
      <c r="L777">
        <v>94.466832999999994</v>
      </c>
      <c r="M777" s="1">
        <v>123.2</v>
      </c>
      <c r="N777" s="1">
        <v>0.8</v>
      </c>
      <c r="O777" s="1">
        <v>124</v>
      </c>
    </row>
    <row r="778" spans="1:15" x14ac:dyDescent="0.2">
      <c r="A778" t="s">
        <v>784</v>
      </c>
      <c r="B778" t="s">
        <v>790</v>
      </c>
      <c r="C778" s="5">
        <v>254432104</v>
      </c>
      <c r="D778">
        <v>2020</v>
      </c>
      <c r="E778" s="3">
        <v>93.2</v>
      </c>
      <c r="F778" s="4">
        <v>0.58499999999999996</v>
      </c>
      <c r="G778" s="3">
        <v>159.4</v>
      </c>
      <c r="H778" s="2">
        <v>18</v>
      </c>
      <c r="I778" s="2">
        <v>2554</v>
      </c>
      <c r="J778" s="2">
        <v>406995</v>
      </c>
      <c r="K778" s="2">
        <v>4367</v>
      </c>
      <c r="L778">
        <v>248.97682</v>
      </c>
      <c r="M778" s="1">
        <v>266.52999999999997</v>
      </c>
      <c r="N778" s="1">
        <v>3.18</v>
      </c>
      <c r="O778" s="1">
        <v>269.70999999999998</v>
      </c>
    </row>
    <row r="779" spans="1:15" x14ac:dyDescent="0.2">
      <c r="A779" t="s">
        <v>784</v>
      </c>
      <c r="B779" t="s">
        <v>791</v>
      </c>
      <c r="C779" s="5">
        <v>163351701</v>
      </c>
      <c r="D779">
        <v>2020</v>
      </c>
      <c r="E779" s="3">
        <v>31.8</v>
      </c>
      <c r="F779" s="4">
        <v>0.34100000000000003</v>
      </c>
      <c r="G779" s="3">
        <v>93.2</v>
      </c>
      <c r="H779" s="2">
        <v>4</v>
      </c>
      <c r="I779" s="2">
        <v>634</v>
      </c>
      <c r="J779" s="2">
        <v>59086</v>
      </c>
      <c r="K779" s="2">
        <v>1858</v>
      </c>
      <c r="L779">
        <v>13.722669</v>
      </c>
      <c r="M779" s="1">
        <v>20.67</v>
      </c>
      <c r="N779" s="1">
        <v>8.41</v>
      </c>
      <c r="O779" s="1">
        <v>29.08</v>
      </c>
    </row>
    <row r="780" spans="1:15" x14ac:dyDescent="0.2">
      <c r="A780" t="s">
        <v>784</v>
      </c>
      <c r="B780" t="s">
        <v>792</v>
      </c>
      <c r="C780" s="5">
        <v>163351702</v>
      </c>
      <c r="D780">
        <v>2020</v>
      </c>
      <c r="E780" s="3">
        <v>60.6</v>
      </c>
      <c r="F780" s="4">
        <v>0.38700000000000001</v>
      </c>
      <c r="G780" s="3">
        <v>156.69999999999999</v>
      </c>
      <c r="H780" s="2">
        <v>21</v>
      </c>
      <c r="I780" s="2">
        <v>1718</v>
      </c>
      <c r="J780" s="2">
        <v>269216</v>
      </c>
      <c r="K780" s="2">
        <v>4445</v>
      </c>
      <c r="L780">
        <v>111.54524000000001</v>
      </c>
      <c r="M780" s="1">
        <v>116.99</v>
      </c>
      <c r="N780" s="1">
        <v>6.98</v>
      </c>
      <c r="O780" s="1">
        <v>123.97</v>
      </c>
    </row>
    <row r="781" spans="1:15" x14ac:dyDescent="0.2">
      <c r="A781" t="s">
        <v>784</v>
      </c>
      <c r="B781" t="s">
        <v>793</v>
      </c>
      <c r="C781" s="5">
        <v>163351703</v>
      </c>
      <c r="D781">
        <v>2020</v>
      </c>
      <c r="E781" s="3">
        <v>549.9</v>
      </c>
      <c r="F781" s="4">
        <v>3.51</v>
      </c>
      <c r="G781" s="3">
        <v>156.69999999999999</v>
      </c>
      <c r="H781" s="2">
        <v>36</v>
      </c>
      <c r="I781" s="2">
        <v>13556</v>
      </c>
      <c r="J781" s="2">
        <v>2123894</v>
      </c>
      <c r="K781" s="2">
        <v>3862</v>
      </c>
      <c r="L781">
        <v>197.88014999999999</v>
      </c>
      <c r="M781" s="1">
        <v>198.94</v>
      </c>
      <c r="N781" s="1">
        <v>7.71</v>
      </c>
      <c r="O781" s="1">
        <v>206.66</v>
      </c>
    </row>
    <row r="782" spans="1:15" x14ac:dyDescent="0.2">
      <c r="A782" t="s">
        <v>784</v>
      </c>
      <c r="B782" t="s">
        <v>794</v>
      </c>
      <c r="C782" s="5">
        <v>163351704</v>
      </c>
      <c r="D782">
        <v>2020</v>
      </c>
      <c r="E782" s="3">
        <v>140.5</v>
      </c>
      <c r="F782" s="4">
        <v>0.95899999999999996</v>
      </c>
      <c r="G782" s="3">
        <v>146.5</v>
      </c>
      <c r="H782" s="2">
        <v>18</v>
      </c>
      <c r="I782" s="2">
        <v>2504</v>
      </c>
      <c r="J782" s="2">
        <v>366859</v>
      </c>
      <c r="K782" s="2">
        <v>2612</v>
      </c>
      <c r="L782">
        <v>76.069297000000006</v>
      </c>
      <c r="M782" s="1">
        <v>75.8</v>
      </c>
      <c r="N782" s="1">
        <v>14.25</v>
      </c>
      <c r="O782" s="1">
        <v>90.05</v>
      </c>
    </row>
    <row r="783" spans="1:15" x14ac:dyDescent="0.2">
      <c r="A783" t="s">
        <v>784</v>
      </c>
      <c r="B783" t="s">
        <v>795</v>
      </c>
      <c r="C783" s="5">
        <v>163351705</v>
      </c>
      <c r="D783">
        <v>2020</v>
      </c>
      <c r="E783" s="3">
        <v>211.8</v>
      </c>
      <c r="F783" s="4">
        <v>1.4830000000000001</v>
      </c>
      <c r="G783" s="3">
        <v>142.80000000000001</v>
      </c>
      <c r="H783" s="2">
        <v>17</v>
      </c>
      <c r="I783" s="2">
        <v>4212</v>
      </c>
      <c r="J783" s="2">
        <v>601416</v>
      </c>
      <c r="K783" s="2">
        <v>2840</v>
      </c>
      <c r="L783">
        <v>85.955562</v>
      </c>
      <c r="M783" s="1">
        <v>88.38</v>
      </c>
      <c r="N783" s="1">
        <v>8.36</v>
      </c>
      <c r="O783" s="1">
        <v>96.74</v>
      </c>
    </row>
    <row r="784" spans="1:15" x14ac:dyDescent="0.2">
      <c r="A784" t="s">
        <v>784</v>
      </c>
      <c r="B784" t="s">
        <v>796</v>
      </c>
      <c r="C784" s="5">
        <v>182492102</v>
      </c>
      <c r="D784">
        <v>2020</v>
      </c>
      <c r="E784" s="3">
        <v>180.9</v>
      </c>
      <c r="F784" s="4">
        <v>2.4870000000000001</v>
      </c>
      <c r="G784" s="3">
        <v>72.8</v>
      </c>
      <c r="H784" s="2">
        <v>21</v>
      </c>
      <c r="I784" s="2">
        <v>1838</v>
      </c>
      <c r="J784" s="2">
        <v>133716</v>
      </c>
      <c r="K784" s="2">
        <v>739</v>
      </c>
      <c r="L784">
        <v>30.535091999999999</v>
      </c>
      <c r="M784" s="1">
        <v>108.53</v>
      </c>
      <c r="N784" s="1">
        <v>2.68</v>
      </c>
      <c r="O784" s="1">
        <v>111.2</v>
      </c>
    </row>
    <row r="785" spans="1:15" x14ac:dyDescent="0.2">
      <c r="A785" t="s">
        <v>784</v>
      </c>
      <c r="B785" t="s">
        <v>797</v>
      </c>
      <c r="C785" s="5">
        <v>252691104</v>
      </c>
      <c r="D785">
        <v>2020</v>
      </c>
      <c r="E785" s="3">
        <v>0.4</v>
      </c>
      <c r="F785" s="4">
        <v>5.0000000000000001E-3</v>
      </c>
      <c r="G785" s="3">
        <v>85</v>
      </c>
      <c r="H785" s="2">
        <v>1</v>
      </c>
      <c r="I785" s="2">
        <v>3</v>
      </c>
      <c r="J785" s="2">
        <v>255</v>
      </c>
      <c r="K785" s="2">
        <v>616</v>
      </c>
      <c r="L785">
        <v>16.813936000000002</v>
      </c>
      <c r="M785" s="1">
        <v>16.75</v>
      </c>
      <c r="N785" s="1">
        <v>16.690000000000001</v>
      </c>
      <c r="O785" s="1">
        <v>33.450000000000003</v>
      </c>
    </row>
    <row r="786" spans="1:15" x14ac:dyDescent="0.2">
      <c r="A786" t="s">
        <v>784</v>
      </c>
      <c r="B786" t="s">
        <v>798</v>
      </c>
      <c r="C786" s="5">
        <v>252561101</v>
      </c>
      <c r="D786">
        <v>2020</v>
      </c>
      <c r="E786" s="3">
        <v>134.4</v>
      </c>
      <c r="F786" s="4">
        <v>0.158</v>
      </c>
      <c r="G786" s="3">
        <v>853.4</v>
      </c>
      <c r="H786" s="2">
        <v>2</v>
      </c>
      <c r="I786" s="2">
        <v>43</v>
      </c>
      <c r="J786" s="2">
        <v>36697</v>
      </c>
      <c r="K786" s="2">
        <v>273</v>
      </c>
      <c r="L786">
        <v>34.684069000000001</v>
      </c>
      <c r="M786" s="1">
        <v>34.119999999999997</v>
      </c>
      <c r="N786" s="1">
        <v>0.1</v>
      </c>
      <c r="O786" s="1">
        <v>34.21</v>
      </c>
    </row>
    <row r="787" spans="1:15" x14ac:dyDescent="0.2">
      <c r="A787" t="s">
        <v>784</v>
      </c>
      <c r="B787" t="s">
        <v>799</v>
      </c>
      <c r="C787" s="5">
        <v>254452101</v>
      </c>
      <c r="D787">
        <v>2020</v>
      </c>
      <c r="E787" s="3">
        <v>306</v>
      </c>
      <c r="F787" s="4">
        <v>0.97799999999999998</v>
      </c>
      <c r="G787" s="3">
        <v>312.7</v>
      </c>
      <c r="H787" s="2">
        <v>22</v>
      </c>
      <c r="I787" s="2">
        <v>3723</v>
      </c>
      <c r="J787" s="2">
        <v>1164239</v>
      </c>
      <c r="K787" s="2">
        <v>3805</v>
      </c>
      <c r="L787">
        <v>261.90096</v>
      </c>
      <c r="M787" s="1">
        <v>265.3</v>
      </c>
      <c r="N787" s="1">
        <v>2.16</v>
      </c>
      <c r="O787" s="1">
        <v>267.47000000000003</v>
      </c>
    </row>
    <row r="788" spans="1:15" x14ac:dyDescent="0.2">
      <c r="A788" t="s">
        <v>784</v>
      </c>
      <c r="B788" t="s">
        <v>800</v>
      </c>
      <c r="C788" s="5">
        <v>254452102</v>
      </c>
      <c r="D788">
        <v>2020</v>
      </c>
      <c r="E788" s="3">
        <v>347.6</v>
      </c>
      <c r="F788" s="4">
        <v>3.14</v>
      </c>
      <c r="G788" s="3">
        <v>110.7</v>
      </c>
      <c r="H788" s="2">
        <v>22</v>
      </c>
      <c r="I788" s="2">
        <v>10433</v>
      </c>
      <c r="J788" s="2">
        <v>1154919</v>
      </c>
      <c r="K788" s="2">
        <v>3323</v>
      </c>
      <c r="L788">
        <v>250.44456</v>
      </c>
      <c r="M788" s="1">
        <v>258.81</v>
      </c>
      <c r="N788" s="1">
        <v>3.96</v>
      </c>
      <c r="O788" s="1">
        <v>262.77</v>
      </c>
    </row>
    <row r="789" spans="1:15" x14ac:dyDescent="0.2">
      <c r="A789" t="s">
        <v>784</v>
      </c>
      <c r="B789" t="s">
        <v>801</v>
      </c>
      <c r="C789" s="5">
        <v>163011102</v>
      </c>
      <c r="D789">
        <v>2020</v>
      </c>
      <c r="E789" s="3">
        <v>213.8</v>
      </c>
      <c r="F789" s="4">
        <v>3.3479999999999999</v>
      </c>
      <c r="G789" s="3">
        <v>63.9</v>
      </c>
      <c r="H789" s="2">
        <v>7</v>
      </c>
      <c r="I789" s="2">
        <v>4202</v>
      </c>
      <c r="J789" s="2">
        <v>268358</v>
      </c>
      <c r="K789" s="2">
        <v>1255</v>
      </c>
      <c r="L789">
        <v>7.6360520000000003</v>
      </c>
      <c r="M789" s="1">
        <v>12.13</v>
      </c>
      <c r="N789" s="1">
        <v>4.68</v>
      </c>
      <c r="O789" s="1">
        <v>16.8</v>
      </c>
    </row>
    <row r="790" spans="1:15" x14ac:dyDescent="0.2">
      <c r="A790" t="s">
        <v>784</v>
      </c>
      <c r="B790" t="s">
        <v>802</v>
      </c>
      <c r="C790" s="5">
        <v>163011103</v>
      </c>
      <c r="D790">
        <v>2020</v>
      </c>
      <c r="E790" s="3">
        <v>7.2</v>
      </c>
      <c r="F790" s="4">
        <v>3.1E-2</v>
      </c>
      <c r="G790" s="3">
        <v>230.2</v>
      </c>
      <c r="H790" s="2">
        <v>3</v>
      </c>
      <c r="I790" s="2">
        <v>37</v>
      </c>
      <c r="J790" s="2">
        <v>8519</v>
      </c>
      <c r="K790" s="2">
        <v>1190</v>
      </c>
      <c r="L790">
        <v>21.237341000000001</v>
      </c>
      <c r="M790" s="1">
        <v>29.31</v>
      </c>
      <c r="N790" s="1">
        <v>6.91</v>
      </c>
      <c r="O790" s="1">
        <v>36.22</v>
      </c>
    </row>
    <row r="791" spans="1:15" x14ac:dyDescent="0.2">
      <c r="A791" t="s">
        <v>784</v>
      </c>
      <c r="B791" t="s">
        <v>803</v>
      </c>
      <c r="C791" s="5">
        <v>252811102</v>
      </c>
      <c r="D791">
        <v>2020</v>
      </c>
      <c r="E791" s="3">
        <v>365.5</v>
      </c>
      <c r="F791" s="4">
        <v>2.1909999999999998</v>
      </c>
      <c r="G791" s="3">
        <v>166.8</v>
      </c>
      <c r="H791" s="2">
        <v>21</v>
      </c>
      <c r="I791" s="2">
        <v>4731</v>
      </c>
      <c r="J791" s="2">
        <v>789184</v>
      </c>
      <c r="K791" s="2">
        <v>2159</v>
      </c>
      <c r="L791">
        <v>121.3257</v>
      </c>
      <c r="M791" s="1">
        <v>186.57</v>
      </c>
      <c r="N791" s="1">
        <v>1.62</v>
      </c>
      <c r="O791" s="1">
        <v>188.2</v>
      </c>
    </row>
    <row r="792" spans="1:15" x14ac:dyDescent="0.2">
      <c r="A792" t="s">
        <v>784</v>
      </c>
      <c r="B792" t="s">
        <v>804</v>
      </c>
      <c r="C792" s="5">
        <v>163661701</v>
      </c>
      <c r="D792">
        <v>2020</v>
      </c>
      <c r="E792" s="3">
        <v>167.2</v>
      </c>
      <c r="F792" s="4">
        <v>1.738</v>
      </c>
      <c r="G792" s="3">
        <v>96.2</v>
      </c>
      <c r="H792" s="2">
        <v>21</v>
      </c>
      <c r="I792" s="2">
        <v>6472</v>
      </c>
      <c r="J792" s="2">
        <v>622726</v>
      </c>
      <c r="K792" s="2">
        <v>3724</v>
      </c>
      <c r="L792">
        <v>77.994095999999999</v>
      </c>
      <c r="M792" s="1">
        <v>75.98</v>
      </c>
      <c r="N792" s="1">
        <v>7.49</v>
      </c>
      <c r="O792" s="1">
        <v>83.47</v>
      </c>
    </row>
    <row r="793" spans="1:15" x14ac:dyDescent="0.2">
      <c r="A793" t="s">
        <v>784</v>
      </c>
      <c r="B793" t="s">
        <v>805</v>
      </c>
      <c r="C793" s="5">
        <v>163661702</v>
      </c>
      <c r="D793">
        <v>2020</v>
      </c>
      <c r="E793" s="3">
        <v>158.9</v>
      </c>
      <c r="F793" s="4">
        <v>2.8050000000000002</v>
      </c>
      <c r="G793" s="3">
        <v>56.6</v>
      </c>
      <c r="H793" s="2">
        <v>18</v>
      </c>
      <c r="I793" s="2">
        <v>10766</v>
      </c>
      <c r="J793" s="2">
        <v>609824</v>
      </c>
      <c r="K793" s="2">
        <v>3838</v>
      </c>
      <c r="L793">
        <v>76.272064999999998</v>
      </c>
      <c r="M793" s="1">
        <v>74.8</v>
      </c>
      <c r="N793" s="1">
        <v>5.25</v>
      </c>
      <c r="O793" s="1">
        <v>80.05</v>
      </c>
    </row>
    <row r="794" spans="1:15" x14ac:dyDescent="0.2">
      <c r="A794" t="s">
        <v>784</v>
      </c>
      <c r="B794" t="s">
        <v>806</v>
      </c>
      <c r="C794" s="5">
        <v>254421101</v>
      </c>
      <c r="D794">
        <v>2020</v>
      </c>
      <c r="E794" s="3">
        <v>201</v>
      </c>
      <c r="F794" s="4">
        <v>2.6429999999999998</v>
      </c>
      <c r="G794" s="3">
        <v>76.099999999999994</v>
      </c>
      <c r="H794" s="2">
        <v>7</v>
      </c>
      <c r="I794" s="2">
        <v>5457</v>
      </c>
      <c r="J794" s="2">
        <v>415166</v>
      </c>
      <c r="K794" s="2">
        <v>2065</v>
      </c>
      <c r="L794">
        <v>91.907222000000004</v>
      </c>
      <c r="M794" s="1">
        <v>93</v>
      </c>
      <c r="N794" s="1">
        <v>14.97</v>
      </c>
      <c r="O794" s="1">
        <v>107.97</v>
      </c>
    </row>
    <row r="795" spans="1:15" x14ac:dyDescent="0.2">
      <c r="A795" t="s">
        <v>784</v>
      </c>
      <c r="B795" t="s">
        <v>807</v>
      </c>
      <c r="C795" s="5">
        <v>254421102</v>
      </c>
      <c r="D795">
        <v>2020</v>
      </c>
      <c r="E795" s="3">
        <v>66.3</v>
      </c>
      <c r="F795" s="4">
        <v>1.087</v>
      </c>
      <c r="G795" s="3">
        <v>61</v>
      </c>
      <c r="H795" s="2">
        <v>5</v>
      </c>
      <c r="I795" s="2">
        <v>1201</v>
      </c>
      <c r="J795" s="2">
        <v>73266</v>
      </c>
      <c r="K795" s="2">
        <v>1105</v>
      </c>
      <c r="L795">
        <v>13.037406000000001</v>
      </c>
      <c r="M795" s="1">
        <v>16.57</v>
      </c>
      <c r="N795" s="1">
        <v>3.69</v>
      </c>
      <c r="O795" s="1">
        <v>20.25</v>
      </c>
    </row>
    <row r="796" spans="1:15" x14ac:dyDescent="0.2">
      <c r="A796" t="s">
        <v>784</v>
      </c>
      <c r="B796" t="s">
        <v>808</v>
      </c>
      <c r="C796" s="5">
        <v>254421103</v>
      </c>
      <c r="D796">
        <v>2020</v>
      </c>
      <c r="E796" s="3">
        <v>72.8</v>
      </c>
      <c r="F796" s="4">
        <v>1.6060000000000001</v>
      </c>
      <c r="G796" s="3">
        <v>45.3</v>
      </c>
      <c r="H796" s="2">
        <v>13</v>
      </c>
      <c r="I796" s="2">
        <v>6373</v>
      </c>
      <c r="J796" s="2">
        <v>288678</v>
      </c>
      <c r="K796" s="2">
        <v>3968</v>
      </c>
      <c r="L796">
        <v>127.73358</v>
      </c>
      <c r="M796" s="1">
        <v>129.44</v>
      </c>
      <c r="N796" s="1">
        <v>17.559999999999999</v>
      </c>
      <c r="O796" s="1">
        <v>147.01</v>
      </c>
    </row>
    <row r="797" spans="1:15" x14ac:dyDescent="0.2">
      <c r="A797" t="s">
        <v>784</v>
      </c>
      <c r="B797" t="s">
        <v>809</v>
      </c>
      <c r="C797" s="5">
        <v>253671103</v>
      </c>
      <c r="D797">
        <v>2020</v>
      </c>
      <c r="E797" s="3">
        <v>99.3</v>
      </c>
      <c r="F797" s="4">
        <v>0.79400000000000004</v>
      </c>
      <c r="G797" s="3">
        <v>125</v>
      </c>
      <c r="H797" s="2">
        <v>3</v>
      </c>
      <c r="I797" s="2">
        <v>270</v>
      </c>
      <c r="J797" s="2">
        <v>33754</v>
      </c>
      <c r="K797" s="2">
        <v>340</v>
      </c>
      <c r="L797">
        <v>47.667364999999997</v>
      </c>
      <c r="M797" s="1">
        <v>121.22</v>
      </c>
      <c r="N797" s="1">
        <v>5.65</v>
      </c>
      <c r="O797" s="1">
        <v>126.87</v>
      </c>
    </row>
    <row r="798" spans="1:15" x14ac:dyDescent="0.2">
      <c r="A798" t="s">
        <v>784</v>
      </c>
      <c r="B798" t="s">
        <v>810</v>
      </c>
      <c r="C798" s="5">
        <v>163781701</v>
      </c>
      <c r="D798">
        <v>2020</v>
      </c>
      <c r="E798" s="3">
        <v>664.8</v>
      </c>
      <c r="F798" s="4">
        <v>4.4509999999999996</v>
      </c>
      <c r="G798" s="3">
        <v>149.4</v>
      </c>
      <c r="H798" s="2">
        <v>15</v>
      </c>
      <c r="I798" s="2">
        <v>8524</v>
      </c>
      <c r="J798" s="2">
        <v>1273176</v>
      </c>
      <c r="K798" s="2">
        <v>1915</v>
      </c>
      <c r="L798">
        <v>78.626402999999996</v>
      </c>
      <c r="M798" s="1">
        <v>84.05</v>
      </c>
      <c r="N798" s="1">
        <v>2.96</v>
      </c>
      <c r="O798" s="1">
        <v>87.01</v>
      </c>
    </row>
    <row r="799" spans="1:15" x14ac:dyDescent="0.2">
      <c r="A799" t="s">
        <v>784</v>
      </c>
      <c r="B799" t="s">
        <v>811</v>
      </c>
      <c r="C799" s="5">
        <v>163781704</v>
      </c>
      <c r="D799">
        <v>2020</v>
      </c>
      <c r="E799" s="3">
        <v>23.9</v>
      </c>
      <c r="F799" s="4">
        <v>0.254</v>
      </c>
      <c r="G799" s="3">
        <v>94.1</v>
      </c>
      <c r="H799" s="2">
        <v>9</v>
      </c>
      <c r="I799" s="2">
        <v>829</v>
      </c>
      <c r="J799" s="2">
        <v>78000</v>
      </c>
      <c r="K799" s="2">
        <v>3263</v>
      </c>
      <c r="L799">
        <v>64.523833999999994</v>
      </c>
      <c r="M799" s="1">
        <v>117.53</v>
      </c>
      <c r="N799" s="1">
        <v>32.4</v>
      </c>
      <c r="O799" s="1">
        <v>149.94</v>
      </c>
    </row>
    <row r="800" spans="1:15" x14ac:dyDescent="0.2">
      <c r="A800" t="s">
        <v>784</v>
      </c>
      <c r="B800" t="s">
        <v>812</v>
      </c>
      <c r="C800" s="5">
        <v>163781705</v>
      </c>
      <c r="D800">
        <v>2020</v>
      </c>
      <c r="E800" s="3">
        <v>59.9</v>
      </c>
      <c r="F800" s="4">
        <v>0.56799999999999995</v>
      </c>
      <c r="G800" s="3">
        <v>105.5</v>
      </c>
      <c r="H800" s="2">
        <v>16</v>
      </c>
      <c r="I800" s="2">
        <v>1445</v>
      </c>
      <c r="J800" s="2">
        <v>152464</v>
      </c>
      <c r="K800" s="2">
        <v>2545</v>
      </c>
      <c r="L800">
        <v>60.933847999999998</v>
      </c>
      <c r="M800" s="1">
        <v>71.98</v>
      </c>
      <c r="N800" s="1">
        <v>6.88</v>
      </c>
      <c r="O800" s="1">
        <v>78.86</v>
      </c>
    </row>
    <row r="801" spans="1:15" x14ac:dyDescent="0.2">
      <c r="A801" t="s">
        <v>784</v>
      </c>
      <c r="B801" t="s">
        <v>813</v>
      </c>
      <c r="C801" s="5">
        <v>163751101</v>
      </c>
      <c r="D801">
        <v>2020</v>
      </c>
      <c r="E801" s="3">
        <v>262.10000000000002</v>
      </c>
      <c r="F801" s="4">
        <v>1.879</v>
      </c>
      <c r="G801" s="3">
        <v>139.5</v>
      </c>
      <c r="H801" s="2">
        <v>13</v>
      </c>
      <c r="I801" s="2">
        <v>2586</v>
      </c>
      <c r="J801" s="2">
        <v>360648</v>
      </c>
      <c r="K801" s="2">
        <v>1376</v>
      </c>
      <c r="L801">
        <v>72.212827000000004</v>
      </c>
      <c r="M801" s="1">
        <v>72</v>
      </c>
      <c r="N801" s="1">
        <v>3.95</v>
      </c>
      <c r="O801" s="1">
        <v>75.95</v>
      </c>
    </row>
    <row r="802" spans="1:15" x14ac:dyDescent="0.2">
      <c r="A802" t="s">
        <v>784</v>
      </c>
      <c r="B802" t="s">
        <v>814</v>
      </c>
      <c r="C802" s="5">
        <v>163160401</v>
      </c>
      <c r="D802">
        <v>2020</v>
      </c>
      <c r="E802" s="3">
        <v>1562.4</v>
      </c>
      <c r="F802" s="4">
        <v>2.6429999999999998</v>
      </c>
      <c r="G802" s="3">
        <v>591.20000000000005</v>
      </c>
      <c r="H802" s="2">
        <v>4</v>
      </c>
      <c r="I802" s="2">
        <v>555</v>
      </c>
      <c r="J802" s="2">
        <v>328095</v>
      </c>
      <c r="K802" s="2">
        <v>210</v>
      </c>
      <c r="L802">
        <v>3.0855800000000002</v>
      </c>
      <c r="M802" s="1">
        <v>3.12</v>
      </c>
      <c r="N802" s="1">
        <v>0</v>
      </c>
      <c r="O802" s="1">
        <v>3.12</v>
      </c>
    </row>
    <row r="803" spans="1:15" x14ac:dyDescent="0.2">
      <c r="A803" t="s">
        <v>784</v>
      </c>
      <c r="B803" t="s">
        <v>815</v>
      </c>
      <c r="C803" s="5">
        <v>163761703</v>
      </c>
      <c r="D803">
        <v>2020</v>
      </c>
      <c r="E803" s="3">
        <v>64.099999999999994</v>
      </c>
      <c r="F803" s="4">
        <v>0.91800000000000004</v>
      </c>
      <c r="G803" s="3">
        <v>69.900000000000006</v>
      </c>
      <c r="H803" s="2">
        <v>16</v>
      </c>
      <c r="I803" s="2">
        <v>3225</v>
      </c>
      <c r="J803" s="2">
        <v>225375</v>
      </c>
      <c r="K803" s="2">
        <v>3514</v>
      </c>
      <c r="L803">
        <v>56.717118999999997</v>
      </c>
      <c r="M803" s="1">
        <v>61.49</v>
      </c>
      <c r="N803" s="1">
        <v>13.2</v>
      </c>
      <c r="O803" s="1">
        <v>74.7</v>
      </c>
    </row>
    <row r="804" spans="1:15" x14ac:dyDescent="0.2">
      <c r="A804" t="s">
        <v>784</v>
      </c>
      <c r="B804" t="s">
        <v>816</v>
      </c>
      <c r="C804" s="5">
        <v>163761704</v>
      </c>
      <c r="D804">
        <v>2020</v>
      </c>
      <c r="E804" s="3">
        <v>74</v>
      </c>
      <c r="F804" s="4">
        <v>0.94199999999999995</v>
      </c>
      <c r="G804" s="3">
        <v>78.599999999999994</v>
      </c>
      <c r="H804" s="2">
        <v>11</v>
      </c>
      <c r="I804" s="2">
        <v>649</v>
      </c>
      <c r="J804" s="2">
        <v>50996</v>
      </c>
      <c r="K804" s="2">
        <v>689</v>
      </c>
      <c r="L804">
        <v>46.439504999999997</v>
      </c>
      <c r="M804" s="1">
        <v>45.44</v>
      </c>
      <c r="N804" s="1">
        <v>1.33</v>
      </c>
      <c r="O804" s="1">
        <v>46.77</v>
      </c>
    </row>
    <row r="805" spans="1:15" x14ac:dyDescent="0.2">
      <c r="A805" t="s">
        <v>784</v>
      </c>
      <c r="B805" t="s">
        <v>817</v>
      </c>
      <c r="C805" s="5">
        <v>252521103</v>
      </c>
      <c r="D805">
        <v>2020</v>
      </c>
      <c r="E805" s="3">
        <v>28</v>
      </c>
      <c r="F805" s="4">
        <v>0.39700000000000002</v>
      </c>
      <c r="G805" s="3">
        <v>70.3</v>
      </c>
      <c r="H805" s="2">
        <v>9</v>
      </c>
      <c r="I805" s="2">
        <v>418</v>
      </c>
      <c r="J805" s="2">
        <v>29404</v>
      </c>
      <c r="K805" s="2">
        <v>1052</v>
      </c>
      <c r="L805">
        <v>82.935115999999994</v>
      </c>
      <c r="M805" s="1">
        <v>82.91</v>
      </c>
      <c r="N805" s="1">
        <v>0.74</v>
      </c>
      <c r="O805" s="1">
        <v>83.64</v>
      </c>
    </row>
    <row r="806" spans="1:15" x14ac:dyDescent="0.2">
      <c r="A806" t="s">
        <v>784</v>
      </c>
      <c r="B806" t="s">
        <v>818</v>
      </c>
      <c r="C806" s="5">
        <v>252531101</v>
      </c>
      <c r="D806">
        <v>2020</v>
      </c>
      <c r="E806" s="3">
        <v>688.4</v>
      </c>
      <c r="F806" s="4">
        <v>2.9169999999999998</v>
      </c>
      <c r="G806" s="3">
        <v>236</v>
      </c>
      <c r="H806" s="2">
        <v>7</v>
      </c>
      <c r="I806" s="2">
        <v>2045</v>
      </c>
      <c r="J806" s="2">
        <v>482547</v>
      </c>
      <c r="K806" s="2">
        <v>701</v>
      </c>
      <c r="L806">
        <v>24.576212000000002</v>
      </c>
      <c r="M806" s="1">
        <v>24.34</v>
      </c>
      <c r="N806" s="1">
        <v>1.76</v>
      </c>
      <c r="O806" s="1">
        <v>26.1</v>
      </c>
    </row>
    <row r="807" spans="1:15" x14ac:dyDescent="0.2">
      <c r="A807" t="s">
        <v>784</v>
      </c>
      <c r="B807" t="s">
        <v>819</v>
      </c>
      <c r="C807" s="5">
        <v>252531102</v>
      </c>
      <c r="D807">
        <v>2020</v>
      </c>
      <c r="E807" s="3">
        <v>0</v>
      </c>
      <c r="F807" s="4">
        <v>0</v>
      </c>
      <c r="G807" s="3">
        <v>0</v>
      </c>
      <c r="H807" s="2">
        <v>0</v>
      </c>
      <c r="I807" s="2">
        <v>0</v>
      </c>
      <c r="J807" s="2">
        <v>0</v>
      </c>
      <c r="K807" s="2">
        <v>264</v>
      </c>
      <c r="L807">
        <v>11.517889</v>
      </c>
      <c r="M807" s="1">
        <v>11.42</v>
      </c>
      <c r="N807" s="1">
        <v>0.03</v>
      </c>
      <c r="O807" s="1">
        <v>11.45</v>
      </c>
    </row>
    <row r="808" spans="1:15" x14ac:dyDescent="0.2">
      <c r="A808" t="s">
        <v>784</v>
      </c>
      <c r="B808" t="s">
        <v>820</v>
      </c>
      <c r="C808" s="5">
        <v>252531103</v>
      </c>
      <c r="D808">
        <v>2020</v>
      </c>
      <c r="E808" s="3">
        <v>87.9</v>
      </c>
      <c r="F808" s="4">
        <v>1.7589999999999999</v>
      </c>
      <c r="G808" s="3">
        <v>50</v>
      </c>
      <c r="H808" s="2">
        <v>4</v>
      </c>
      <c r="I808" s="2">
        <v>1594</v>
      </c>
      <c r="J808" s="2">
        <v>79658</v>
      </c>
      <c r="K808" s="2">
        <v>906</v>
      </c>
      <c r="L808">
        <v>54.623036999999997</v>
      </c>
      <c r="M808" s="1">
        <v>53.3</v>
      </c>
      <c r="N808" s="1">
        <v>1.71</v>
      </c>
      <c r="O808" s="1">
        <v>55.01</v>
      </c>
    </row>
    <row r="809" spans="1:15" x14ac:dyDescent="0.2">
      <c r="A809" t="s">
        <v>784</v>
      </c>
      <c r="B809" t="s">
        <v>821</v>
      </c>
      <c r="C809" s="5">
        <v>258861101</v>
      </c>
      <c r="D809">
        <v>2020</v>
      </c>
      <c r="E809" s="3">
        <v>0</v>
      </c>
      <c r="F809" s="4">
        <v>0</v>
      </c>
      <c r="G809" s="3">
        <v>0</v>
      </c>
      <c r="H809" s="2">
        <v>0</v>
      </c>
      <c r="I809" s="2">
        <v>0</v>
      </c>
      <c r="J809" s="2">
        <v>0</v>
      </c>
      <c r="K809" s="2">
        <v>22</v>
      </c>
      <c r="L809">
        <v>8.538449</v>
      </c>
      <c r="M809" s="1">
        <v>6.46</v>
      </c>
      <c r="N809" s="1">
        <v>0</v>
      </c>
      <c r="O809" s="1">
        <v>6.46</v>
      </c>
    </row>
    <row r="810" spans="1:15" x14ac:dyDescent="0.2">
      <c r="A810" t="s">
        <v>784</v>
      </c>
      <c r="B810" t="s">
        <v>822</v>
      </c>
      <c r="C810" s="5">
        <v>162831702</v>
      </c>
      <c r="D810">
        <v>2020</v>
      </c>
      <c r="E810" s="3">
        <v>1922.1</v>
      </c>
      <c r="F810" s="4">
        <v>2.1850000000000001</v>
      </c>
      <c r="G810" s="3">
        <v>879.8</v>
      </c>
      <c r="H810" s="2">
        <v>16</v>
      </c>
      <c r="I810" s="2">
        <v>3266</v>
      </c>
      <c r="J810" s="2">
        <v>2873492</v>
      </c>
      <c r="K810" s="2">
        <v>1495</v>
      </c>
      <c r="L810">
        <v>41.209480999999997</v>
      </c>
      <c r="M810" s="1">
        <v>43.68</v>
      </c>
      <c r="N810" s="1">
        <v>3.77</v>
      </c>
      <c r="O810" s="1">
        <v>47.45</v>
      </c>
    </row>
    <row r="811" spans="1:15" x14ac:dyDescent="0.2">
      <c r="A811" t="s">
        <v>784</v>
      </c>
      <c r="B811" t="s">
        <v>823</v>
      </c>
      <c r="C811" s="5">
        <v>162821702</v>
      </c>
      <c r="D811">
        <v>2020</v>
      </c>
      <c r="E811" s="3">
        <v>327.39999999999998</v>
      </c>
      <c r="F811" s="4">
        <v>2.3839999999999999</v>
      </c>
      <c r="G811" s="3">
        <v>137.4</v>
      </c>
      <c r="H811" s="2">
        <v>32</v>
      </c>
      <c r="I811" s="2">
        <v>11853</v>
      </c>
      <c r="J811" s="2">
        <v>1628075</v>
      </c>
      <c r="K811" s="2">
        <v>4972</v>
      </c>
      <c r="L811">
        <v>85.446899999999999</v>
      </c>
      <c r="M811" s="1">
        <v>84.8</v>
      </c>
      <c r="N811" s="1">
        <v>10.88</v>
      </c>
      <c r="O811" s="1">
        <v>95.68</v>
      </c>
    </row>
    <row r="812" spans="1:15" x14ac:dyDescent="0.2">
      <c r="A812" t="s">
        <v>784</v>
      </c>
      <c r="B812" t="s">
        <v>824</v>
      </c>
      <c r="C812" s="5">
        <v>83392110</v>
      </c>
      <c r="D812">
        <v>2020</v>
      </c>
      <c r="E812" s="3">
        <v>321</v>
      </c>
      <c r="F812" s="4">
        <v>0.85799999999999998</v>
      </c>
      <c r="G812" s="3">
        <v>374.2</v>
      </c>
      <c r="H812" s="2">
        <v>20</v>
      </c>
      <c r="I812" s="2">
        <v>1936</v>
      </c>
      <c r="J812" s="2">
        <v>724390</v>
      </c>
      <c r="K812" s="2">
        <v>2257</v>
      </c>
      <c r="L812">
        <v>83.315314000000001</v>
      </c>
      <c r="M812" s="1">
        <v>80.05</v>
      </c>
      <c r="N812" s="1">
        <v>22.49</v>
      </c>
      <c r="O812" s="1">
        <v>102.54</v>
      </c>
    </row>
    <row r="813" spans="1:15" x14ac:dyDescent="0.2">
      <c r="A813" t="s">
        <v>784</v>
      </c>
      <c r="B813" t="s">
        <v>825</v>
      </c>
      <c r="C813" s="5">
        <v>163240401</v>
      </c>
      <c r="D813">
        <v>2020</v>
      </c>
      <c r="E813" s="3">
        <v>0</v>
      </c>
      <c r="F813" s="4">
        <v>0</v>
      </c>
      <c r="G813" s="3">
        <v>0</v>
      </c>
      <c r="H813" s="2">
        <v>0</v>
      </c>
      <c r="I813" s="2">
        <v>0</v>
      </c>
      <c r="J813" s="2">
        <v>0</v>
      </c>
      <c r="K813" s="2">
        <v>346</v>
      </c>
      <c r="L813">
        <v>3.495212</v>
      </c>
      <c r="M813" s="1">
        <v>3.7</v>
      </c>
      <c r="N813" s="1">
        <v>0</v>
      </c>
      <c r="O813" s="1">
        <v>3.7</v>
      </c>
    </row>
    <row r="814" spans="1:15" x14ac:dyDescent="0.2">
      <c r="A814" t="s">
        <v>784</v>
      </c>
      <c r="B814" t="s">
        <v>826</v>
      </c>
      <c r="C814" s="5">
        <v>163240402</v>
      </c>
      <c r="D814">
        <v>2020</v>
      </c>
      <c r="E814" s="3">
        <v>38.1</v>
      </c>
      <c r="F814" s="4">
        <v>1.002</v>
      </c>
      <c r="G814" s="3">
        <v>38</v>
      </c>
      <c r="H814" s="2">
        <v>1</v>
      </c>
      <c r="I814" s="2">
        <v>500</v>
      </c>
      <c r="J814" s="2">
        <v>19000</v>
      </c>
      <c r="K814" s="2">
        <v>499</v>
      </c>
      <c r="L814">
        <v>5.6619970000000004</v>
      </c>
      <c r="M814" s="1">
        <v>6.44</v>
      </c>
      <c r="N814" s="1">
        <v>0</v>
      </c>
      <c r="O814" s="1">
        <v>6.44</v>
      </c>
    </row>
    <row r="815" spans="1:15" x14ac:dyDescent="0.2">
      <c r="A815" t="s">
        <v>784</v>
      </c>
      <c r="B815" t="s">
        <v>827</v>
      </c>
      <c r="C815" s="5">
        <v>168152101</v>
      </c>
      <c r="D815">
        <v>2020</v>
      </c>
      <c r="E815" s="3">
        <v>0</v>
      </c>
      <c r="F815" s="4">
        <v>0</v>
      </c>
      <c r="G815" s="3">
        <v>0</v>
      </c>
      <c r="H815" s="2">
        <v>0</v>
      </c>
      <c r="I815" s="2">
        <v>0</v>
      </c>
      <c r="J815" s="2">
        <v>0</v>
      </c>
      <c r="K815" s="2">
        <v>1</v>
      </c>
      <c r="L815">
        <v>5.0339000000000002E-2</v>
      </c>
      <c r="M815" s="1">
        <v>0</v>
      </c>
      <c r="N815" s="1">
        <v>0</v>
      </c>
      <c r="O815" s="1">
        <v>0</v>
      </c>
    </row>
    <row r="816" spans="1:15" x14ac:dyDescent="0.2">
      <c r="A816" t="s">
        <v>784</v>
      </c>
      <c r="B816" t="s">
        <v>828</v>
      </c>
      <c r="C816" s="5">
        <v>162671103</v>
      </c>
      <c r="D816">
        <v>2020</v>
      </c>
      <c r="E816" s="3">
        <v>30.1</v>
      </c>
      <c r="F816" s="4">
        <v>0.32200000000000001</v>
      </c>
      <c r="G816" s="3">
        <v>93.5</v>
      </c>
      <c r="H816" s="2">
        <v>7</v>
      </c>
      <c r="I816" s="2">
        <v>349</v>
      </c>
      <c r="J816" s="2">
        <v>32630</v>
      </c>
      <c r="K816" s="2">
        <v>1085</v>
      </c>
      <c r="L816">
        <v>0.92354400000000003</v>
      </c>
      <c r="M816" s="1">
        <v>88.88</v>
      </c>
      <c r="N816" s="1">
        <v>3.32</v>
      </c>
      <c r="O816" s="1">
        <v>92.2</v>
      </c>
    </row>
    <row r="817" spans="1:15" x14ac:dyDescent="0.2">
      <c r="A817" t="s">
        <v>784</v>
      </c>
      <c r="B817" t="s">
        <v>829</v>
      </c>
      <c r="C817" s="5">
        <v>251511101</v>
      </c>
      <c r="D817">
        <v>2020</v>
      </c>
      <c r="E817" s="3">
        <v>0</v>
      </c>
      <c r="F817" s="4">
        <v>0</v>
      </c>
      <c r="G817" s="3">
        <v>0</v>
      </c>
      <c r="H817" s="2">
        <v>0</v>
      </c>
      <c r="I817" s="2">
        <v>0</v>
      </c>
      <c r="J817" s="2">
        <v>0</v>
      </c>
      <c r="K817" s="2">
        <v>16</v>
      </c>
      <c r="L817">
        <v>7.6404769999999997</v>
      </c>
      <c r="M817" s="1">
        <v>7.63</v>
      </c>
      <c r="N817" s="1">
        <v>0</v>
      </c>
      <c r="O817" s="1">
        <v>7.63</v>
      </c>
    </row>
    <row r="818" spans="1:15" x14ac:dyDescent="0.2">
      <c r="A818" t="s">
        <v>784</v>
      </c>
      <c r="B818" t="s">
        <v>830</v>
      </c>
      <c r="C818" s="5">
        <v>255292108</v>
      </c>
      <c r="D818">
        <v>2020</v>
      </c>
      <c r="E818" s="3">
        <v>139.4</v>
      </c>
      <c r="F818" s="4">
        <v>0.69599999999999995</v>
      </c>
      <c r="G818" s="3">
        <v>200.4</v>
      </c>
      <c r="H818" s="2">
        <v>7</v>
      </c>
      <c r="I818" s="2">
        <v>834</v>
      </c>
      <c r="J818" s="2">
        <v>167137</v>
      </c>
      <c r="K818" s="2">
        <v>1199</v>
      </c>
      <c r="L818">
        <v>19.507622000000001</v>
      </c>
      <c r="M818" s="1">
        <v>88.54</v>
      </c>
      <c r="N818" s="1">
        <v>21.99</v>
      </c>
      <c r="O818" s="1">
        <v>110.52</v>
      </c>
    </row>
    <row r="819" spans="1:15" x14ac:dyDescent="0.2">
      <c r="H819" s="2">
        <f>SUM(H6:H818)</f>
        <v>7825</v>
      </c>
      <c r="I819" s="22">
        <f>SUM(I6:I818)</f>
        <v>1533840</v>
      </c>
      <c r="J819" s="2">
        <f>SUM(J6:J818)</f>
        <v>212790531</v>
      </c>
      <c r="M819" s="2">
        <f>SUM(M6:M818)</f>
        <v>41135.289999999994</v>
      </c>
    </row>
    <row r="820" spans="1:15" x14ac:dyDescent="0.2">
      <c r="L820" t="s">
        <v>851</v>
      </c>
      <c r="M820" s="1">
        <f>J819/M819</f>
        <v>5172.9434993651448</v>
      </c>
    </row>
    <row r="821" spans="1:15" x14ac:dyDescent="0.2">
      <c r="L821" t="s">
        <v>852</v>
      </c>
      <c r="M821" s="1">
        <f>H819/M819</f>
        <v>0.19022595926757782</v>
      </c>
    </row>
    <row r="822" spans="1:15" x14ac:dyDescent="0.2">
      <c r="L822" s="23" t="s">
        <v>859</v>
      </c>
      <c r="M822" s="24">
        <f>I819/M819</f>
        <v>37.28769142018934</v>
      </c>
    </row>
    <row r="824" spans="1:15" x14ac:dyDescent="0.2">
      <c r="L824" t="s">
        <v>853</v>
      </c>
    </row>
    <row r="825" spans="1:15" x14ac:dyDescent="0.2">
      <c r="L825" t="s">
        <v>854</v>
      </c>
      <c r="M825" s="15">
        <f>M820*0.62</f>
        <v>3207.2249696063895</v>
      </c>
    </row>
    <row r="826" spans="1:15" x14ac:dyDescent="0.2">
      <c r="L826" t="s">
        <v>855</v>
      </c>
      <c r="M826" s="1">
        <f>M821*0.62</f>
        <v>0.11794009474589824</v>
      </c>
    </row>
    <row r="827" spans="1:15" x14ac:dyDescent="0.2">
      <c r="L827" s="23" t="s">
        <v>860</v>
      </c>
      <c r="M827" s="22">
        <f>M822*0.62</f>
        <v>23.118368680517392</v>
      </c>
    </row>
  </sheetData>
  <sortState xmlns:xlrd2="http://schemas.microsoft.com/office/spreadsheetml/2017/richdata2" ref="A6:O818">
    <sortCondition ref="A6:A818"/>
    <sortCondition ref="B6:B818"/>
  </sortState>
  <pageMargins left="0.7" right="0.7" top="0.75" bottom="0.75" header="0.3" footer="0.3"/>
  <pageSetup scale="61" fitToHeight="0" orientation="portrait" r:id="rId1"/>
  <headerFooter>
    <oddHeader>&amp;C&amp;A</oddHeader>
    <oddFooter>&amp;L&amp;"Arial,Italic"&amp;8/sas.fdrreli/FP-fdrrelix-beta-Ckt-Hard&amp;C&amp;"Arial,Italic"&amp;8page &amp;P of &amp;N&amp;R&amp;"Arial,Italic"&amp;8\data\work\mxca\&amp;F
(04/08/2021)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6E6C1-D1B4-4985-99E8-82EF8ADBEE59}">
  <dimension ref="B2:J20"/>
  <sheetViews>
    <sheetView showGridLines="0" tabSelected="1" workbookViewId="0"/>
  </sheetViews>
  <sheetFormatPr defaultRowHeight="12.75" x14ac:dyDescent="0.2"/>
  <cols>
    <col min="2" max="2" width="22.5703125" customWidth="1"/>
    <col min="3" max="3" width="9.85546875" bestFit="1" customWidth="1"/>
    <col min="4" max="4" width="13.28515625" bestFit="1" customWidth="1"/>
    <col min="5" max="5" width="16" style="21" bestFit="1" customWidth="1"/>
    <col min="6" max="6" width="14.28515625" bestFit="1" customWidth="1"/>
    <col min="7" max="7" width="11" customWidth="1"/>
    <col min="9" max="10" width="12.28515625" bestFit="1" customWidth="1"/>
    <col min="11" max="11" width="9.42578125" customWidth="1"/>
  </cols>
  <sheetData>
    <row r="2" spans="2:10" x14ac:dyDescent="0.2">
      <c r="G2" s="23" t="s">
        <v>870</v>
      </c>
      <c r="H2" s="22">
        <v>5631670</v>
      </c>
    </row>
    <row r="3" spans="2:10" x14ac:dyDescent="0.2">
      <c r="B3" s="16" t="s">
        <v>853</v>
      </c>
      <c r="C3" s="17"/>
      <c r="D3" s="17"/>
      <c r="E3" s="19"/>
    </row>
    <row r="4" spans="2:10" x14ac:dyDescent="0.2">
      <c r="B4" s="16" t="s">
        <v>854</v>
      </c>
      <c r="C4" s="26">
        <f>'2020'!M825</f>
        <v>3207.2249696063895</v>
      </c>
      <c r="D4" s="17"/>
      <c r="E4" s="19"/>
    </row>
    <row r="5" spans="2:10" x14ac:dyDescent="0.2">
      <c r="B5" s="16" t="s">
        <v>855</v>
      </c>
      <c r="C5" s="25">
        <f>'2020'!M826</f>
        <v>0.11794009474589824</v>
      </c>
      <c r="D5" s="17"/>
      <c r="E5" s="19"/>
    </row>
    <row r="6" spans="2:10" x14ac:dyDescent="0.2">
      <c r="B6" s="23" t="s">
        <v>860</v>
      </c>
      <c r="C6" s="27">
        <f>'2020'!M827</f>
        <v>23.118368680517392</v>
      </c>
      <c r="D6" s="17"/>
      <c r="E6" s="19"/>
      <c r="I6" s="29" t="s">
        <v>866</v>
      </c>
      <c r="J6" s="29" t="s">
        <v>866</v>
      </c>
    </row>
    <row r="7" spans="2:10" x14ac:dyDescent="0.2">
      <c r="B7" s="16"/>
      <c r="C7" s="20"/>
      <c r="D7" s="17"/>
      <c r="E7" s="19"/>
      <c r="G7" s="29" t="s">
        <v>862</v>
      </c>
      <c r="H7" s="29" t="s">
        <v>862</v>
      </c>
      <c r="I7" s="29" t="s">
        <v>865</v>
      </c>
      <c r="J7" s="29" t="s">
        <v>865</v>
      </c>
    </row>
    <row r="8" spans="2:10" x14ac:dyDescent="0.2">
      <c r="B8" s="37" t="s">
        <v>836</v>
      </c>
      <c r="C8" s="33" t="s">
        <v>856</v>
      </c>
      <c r="D8" s="33" t="s">
        <v>857</v>
      </c>
      <c r="E8" s="34" t="s">
        <v>858</v>
      </c>
      <c r="F8" s="35" t="s">
        <v>861</v>
      </c>
      <c r="G8" s="36" t="s">
        <v>863</v>
      </c>
      <c r="H8" s="36" t="s">
        <v>864</v>
      </c>
      <c r="I8" s="36" t="s">
        <v>863</v>
      </c>
      <c r="J8" s="36" t="s">
        <v>864</v>
      </c>
    </row>
    <row r="9" spans="2:10" x14ac:dyDescent="0.2">
      <c r="B9" s="18">
        <v>2021</v>
      </c>
      <c r="C9" s="20">
        <v>180</v>
      </c>
      <c r="D9" s="26">
        <f>C9*C$4</f>
        <v>577300.49452915008</v>
      </c>
      <c r="E9" s="20">
        <v>21.2</v>
      </c>
      <c r="F9" s="28">
        <f>C9*C$6</f>
        <v>4161.306362493131</v>
      </c>
      <c r="G9" s="31">
        <f>D9/H$2</f>
        <v>0.1025096453679193</v>
      </c>
      <c r="H9" s="32">
        <f>F9/H$2</f>
        <v>7.3891161280634893E-4</v>
      </c>
      <c r="I9" s="29">
        <v>0</v>
      </c>
      <c r="J9" s="29">
        <v>0</v>
      </c>
    </row>
    <row r="10" spans="2:10" x14ac:dyDescent="0.2">
      <c r="B10" s="18">
        <v>2022</v>
      </c>
      <c r="C10" s="20">
        <v>470</v>
      </c>
      <c r="D10" s="26">
        <f t="shared" ref="D10:D14" si="0">C10*C$4</f>
        <v>1507395.735715003</v>
      </c>
      <c r="E10" s="20">
        <v>55.4</v>
      </c>
      <c r="F10" s="28">
        <f t="shared" ref="F10:F14" si="1">C10*C$6</f>
        <v>10865.633279843174</v>
      </c>
      <c r="G10" s="31">
        <f t="shared" ref="G10:G14" si="2">D10/H$2</f>
        <v>0.26766407401623371</v>
      </c>
      <c r="H10" s="32">
        <f t="shared" ref="H10:H14" si="3">F10/H$2</f>
        <v>1.9293803223276887E-3</v>
      </c>
      <c r="I10" s="31">
        <f>G9</f>
        <v>0.1025096453679193</v>
      </c>
      <c r="J10" s="32">
        <f>H9</f>
        <v>7.3891161280634893E-4</v>
      </c>
    </row>
    <row r="11" spans="2:10" x14ac:dyDescent="0.2">
      <c r="B11" s="18">
        <v>2023</v>
      </c>
      <c r="C11" s="20">
        <v>470</v>
      </c>
      <c r="D11" s="26">
        <f t="shared" si="0"/>
        <v>1507395.735715003</v>
      </c>
      <c r="E11" s="20">
        <v>55.4</v>
      </c>
      <c r="F11" s="28">
        <f t="shared" si="1"/>
        <v>10865.633279843174</v>
      </c>
      <c r="G11" s="31">
        <f t="shared" si="2"/>
        <v>0.26766407401623371</v>
      </c>
      <c r="H11" s="32">
        <f t="shared" si="3"/>
        <v>1.9293803223276887E-3</v>
      </c>
      <c r="I11" s="31">
        <f>G10+I10</f>
        <v>0.370173719384153</v>
      </c>
      <c r="J11" s="32">
        <f>H10+J10</f>
        <v>2.6682919351340376E-3</v>
      </c>
    </row>
    <row r="12" spans="2:10" x14ac:dyDescent="0.2">
      <c r="B12" s="18">
        <v>2024</v>
      </c>
      <c r="C12" s="20">
        <v>450</v>
      </c>
      <c r="D12" s="26">
        <f t="shared" si="0"/>
        <v>1443251.2363228754</v>
      </c>
      <c r="E12" s="20">
        <v>53.1</v>
      </c>
      <c r="F12" s="28">
        <f t="shared" si="1"/>
        <v>10403.265906232826</v>
      </c>
      <c r="G12" s="31">
        <f t="shared" si="2"/>
        <v>0.25627411341979828</v>
      </c>
      <c r="H12" s="32">
        <f t="shared" si="3"/>
        <v>1.847279032015872E-3</v>
      </c>
      <c r="I12" s="31">
        <f t="shared" ref="I12:I15" si="4">G11+I11</f>
        <v>0.63783779340038671</v>
      </c>
      <c r="J12" s="32">
        <f t="shared" ref="J12:J15" si="5">H11+J11</f>
        <v>4.5976722574617261E-3</v>
      </c>
    </row>
    <row r="13" spans="2:10" x14ac:dyDescent="0.2">
      <c r="B13" s="18">
        <v>2025</v>
      </c>
      <c r="C13" s="20">
        <v>450</v>
      </c>
      <c r="D13" s="26">
        <f t="shared" si="0"/>
        <v>1443251.2363228754</v>
      </c>
      <c r="E13" s="20">
        <v>53.1</v>
      </c>
      <c r="F13" s="28">
        <f t="shared" si="1"/>
        <v>10403.265906232826</v>
      </c>
      <c r="G13" s="31">
        <f t="shared" si="2"/>
        <v>0.25627411341979828</v>
      </c>
      <c r="H13" s="32">
        <f t="shared" si="3"/>
        <v>1.847279032015872E-3</v>
      </c>
      <c r="I13" s="31">
        <f t="shared" si="4"/>
        <v>0.89411190682018504</v>
      </c>
      <c r="J13" s="32">
        <f t="shared" si="5"/>
        <v>6.4449512894775981E-3</v>
      </c>
    </row>
    <row r="14" spans="2:10" x14ac:dyDescent="0.2">
      <c r="B14" s="18">
        <v>2026</v>
      </c>
      <c r="C14" s="20">
        <v>450</v>
      </c>
      <c r="D14" s="26">
        <f t="shared" si="0"/>
        <v>1443251.2363228754</v>
      </c>
      <c r="E14" s="20">
        <v>53.1</v>
      </c>
      <c r="F14" s="28">
        <f t="shared" si="1"/>
        <v>10403.265906232826</v>
      </c>
      <c r="G14" s="31">
        <f t="shared" si="2"/>
        <v>0.25627411341979828</v>
      </c>
      <c r="H14" s="32">
        <f t="shared" si="3"/>
        <v>1.847279032015872E-3</v>
      </c>
      <c r="I14" s="31">
        <f t="shared" si="4"/>
        <v>1.1503860202399834</v>
      </c>
      <c r="J14" s="32">
        <f t="shared" si="5"/>
        <v>8.2922303214934701E-3</v>
      </c>
    </row>
    <row r="15" spans="2:10" x14ac:dyDescent="0.2">
      <c r="B15" s="39">
        <v>2027</v>
      </c>
      <c r="G15" s="30"/>
      <c r="I15" s="31">
        <f t="shared" si="4"/>
        <v>1.4066601336597817</v>
      </c>
      <c r="J15" s="32">
        <f t="shared" si="5"/>
        <v>1.0139509353509341E-2</v>
      </c>
    </row>
    <row r="18" spans="9:9" x14ac:dyDescent="0.2">
      <c r="I18" s="38" t="s">
        <v>867</v>
      </c>
    </row>
    <row r="19" spans="9:9" x14ac:dyDescent="0.2">
      <c r="I19" s="23" t="s">
        <v>868</v>
      </c>
    </row>
    <row r="20" spans="9:9" x14ac:dyDescent="0.2">
      <c r="I20" s="23" t="s">
        <v>869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2020</vt:lpstr>
      <vt:lpstr>Reliability Benefits</vt:lpstr>
      <vt:lpstr>'2020'!Print_Titles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2021-04-08T18:47:54Z</cp:lastPrinted>
  <dcterms:created xsi:type="dcterms:W3CDTF">2021-04-08T18:49:29Z</dcterms:created>
  <dcterms:modified xsi:type="dcterms:W3CDTF">2021-04-20T03:38:23Z</dcterms:modified>
</cp:coreProperties>
</file>